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ALLEGATI\Allegato 2_mappature processi, attività, gestione del rischio\"/>
    </mc:Choice>
  </mc:AlternateContent>
  <bookViews>
    <workbookView xWindow="0" yWindow="0" windowWidth="25200" windowHeight="1125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Mappatura_processi!$A$1:$U$15</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Parametri!$I$3:$I$13</definedName>
    <definedName name="Struttura">!#REF!</definedName>
    <definedName name="Tipo_relazione">!#REF!</definedName>
    <definedName name="tipologiaattivita">Parametri!$I$16:$I$22</definedName>
    <definedName name="_xlnm.Print_Titles" localSheetId="2">Mappatura_processi!$1:$2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125" i="5" l="1"/>
  <c r="C124" i="5"/>
  <c r="C123" i="5"/>
  <c r="C122" i="5"/>
  <c r="C121" i="5"/>
  <c r="C120" i="5"/>
  <c r="C119" i="5"/>
  <c r="C118" i="5"/>
  <c r="E118" i="5" s="1"/>
  <c r="C117" i="5"/>
  <c r="C116" i="5"/>
  <c r="C115" i="5"/>
  <c r="C114" i="5"/>
  <c r="C113" i="5"/>
  <c r="C112" i="5"/>
  <c r="C111" i="5"/>
  <c r="C110" i="5"/>
  <c r="E110" i="5" s="1"/>
  <c r="C109" i="5"/>
  <c r="C108" i="5"/>
  <c r="C107" i="5"/>
  <c r="C106" i="5"/>
  <c r="C105" i="5"/>
  <c r="C104" i="5"/>
  <c r="C103" i="5"/>
  <c r="C102" i="5"/>
  <c r="E102" i="5" s="1"/>
  <c r="C101" i="5"/>
  <c r="C100" i="5"/>
  <c r="C99" i="5"/>
  <c r="C98" i="5"/>
  <c r="C97" i="5"/>
  <c r="C96" i="5"/>
  <c r="C95" i="5"/>
  <c r="C94" i="5"/>
  <c r="E94" i="5" s="1"/>
  <c r="C93" i="5"/>
  <c r="C92" i="5"/>
  <c r="C91" i="5"/>
  <c r="C90" i="5"/>
  <c r="C89" i="5"/>
  <c r="C88" i="5"/>
  <c r="C87" i="5"/>
  <c r="C86" i="5"/>
  <c r="E86" i="5" s="1"/>
  <c r="C85" i="5"/>
  <c r="C84" i="5"/>
  <c r="C83" i="5"/>
  <c r="C82" i="5"/>
  <c r="C81" i="5"/>
  <c r="C80" i="5"/>
  <c r="C79" i="5"/>
  <c r="C78" i="5"/>
  <c r="E78" i="5" s="1"/>
  <c r="C77" i="5"/>
  <c r="C76" i="5"/>
  <c r="C75" i="5"/>
  <c r="C74" i="5"/>
  <c r="C73" i="5"/>
  <c r="C72" i="5"/>
  <c r="C71" i="5"/>
  <c r="C70" i="5"/>
  <c r="E70" i="5" s="1"/>
  <c r="C69" i="5"/>
  <c r="C68" i="5"/>
  <c r="C67" i="5"/>
  <c r="C66" i="5"/>
  <c r="C65" i="5"/>
  <c r="C64" i="5"/>
  <c r="C63" i="5"/>
  <c r="C62" i="5"/>
  <c r="E62" i="5" s="1"/>
  <c r="C61" i="5"/>
  <c r="C60" i="5"/>
  <c r="C59" i="5"/>
  <c r="C58" i="5"/>
  <c r="C57" i="5"/>
  <c r="C56" i="5"/>
  <c r="C55" i="5"/>
  <c r="C54" i="5"/>
  <c r="E54" i="5" s="1"/>
  <c r="C53" i="5"/>
  <c r="C52" i="5"/>
  <c r="C51" i="5"/>
  <c r="C50" i="5"/>
  <c r="C49" i="5"/>
  <c r="C48" i="5"/>
  <c r="C47" i="5"/>
  <c r="C46" i="5"/>
  <c r="D46" i="5" s="1"/>
  <c r="C45" i="5"/>
  <c r="C44" i="5"/>
  <c r="C43" i="5"/>
  <c r="C42" i="5"/>
  <c r="C41" i="5"/>
  <c r="C40" i="5"/>
  <c r="C39" i="5"/>
  <c r="C38" i="5"/>
  <c r="D38" i="5" s="1"/>
  <c r="C37" i="5"/>
  <c r="C36" i="5"/>
  <c r="C35" i="5"/>
  <c r="C34" i="5"/>
  <c r="C33" i="5"/>
  <c r="C32" i="5"/>
  <c r="C31" i="5"/>
  <c r="C30" i="5"/>
  <c r="D30" i="5" s="1"/>
  <c r="C29" i="5"/>
  <c r="C28" i="5"/>
  <c r="C27" i="5"/>
  <c r="C26" i="5"/>
  <c r="C25" i="5"/>
  <c r="C24" i="5"/>
  <c r="C23" i="5"/>
  <c r="A4" i="3"/>
  <c r="C4" i="1"/>
  <c r="C3" i="1"/>
  <c r="F125" i="5"/>
  <c r="E125" i="5"/>
  <c r="D125" i="5"/>
  <c r="G125" i="5" s="1"/>
  <c r="F124" i="5"/>
  <c r="E124" i="5"/>
  <c r="D124" i="5"/>
  <c r="G124" i="5" s="1"/>
  <c r="F123" i="5"/>
  <c r="E123" i="5"/>
  <c r="D123" i="5"/>
  <c r="G123" i="5" s="1"/>
  <c r="F122" i="5"/>
  <c r="E122" i="5"/>
  <c r="D122" i="5"/>
  <c r="F121" i="5"/>
  <c r="E121" i="5"/>
  <c r="D121" i="5"/>
  <c r="F120" i="5"/>
  <c r="E120" i="5"/>
  <c r="D120" i="5"/>
  <c r="F119" i="5"/>
  <c r="E119" i="5"/>
  <c r="D119" i="5"/>
  <c r="F118" i="5"/>
  <c r="F117" i="5"/>
  <c r="E117" i="5"/>
  <c r="D117" i="5"/>
  <c r="G117" i="5" s="1"/>
  <c r="F116" i="5"/>
  <c r="E116" i="5"/>
  <c r="D116" i="5"/>
  <c r="F115" i="5"/>
  <c r="E115" i="5"/>
  <c r="D115" i="5"/>
  <c r="F114" i="5"/>
  <c r="E114" i="5"/>
  <c r="D114" i="5"/>
  <c r="F113" i="5"/>
  <c r="E113" i="5"/>
  <c r="D113" i="5"/>
  <c r="F112" i="5"/>
  <c r="E112" i="5"/>
  <c r="D112" i="5"/>
  <c r="F111" i="5"/>
  <c r="E111" i="5"/>
  <c r="D111" i="5"/>
  <c r="F109" i="5"/>
  <c r="E109" i="5"/>
  <c r="D109" i="5"/>
  <c r="F108" i="5"/>
  <c r="E108" i="5"/>
  <c r="D108" i="5"/>
  <c r="F107" i="5"/>
  <c r="E107" i="5"/>
  <c r="D107" i="5"/>
  <c r="F106" i="5"/>
  <c r="E106" i="5"/>
  <c r="D106" i="5"/>
  <c r="F105" i="5"/>
  <c r="E105" i="5"/>
  <c r="D105" i="5"/>
  <c r="F104" i="5"/>
  <c r="E104" i="5"/>
  <c r="D104" i="5"/>
  <c r="F103" i="5"/>
  <c r="E103" i="5"/>
  <c r="D103" i="5"/>
  <c r="F101" i="5"/>
  <c r="E101" i="5"/>
  <c r="D101" i="5"/>
  <c r="F100" i="5"/>
  <c r="E100" i="5"/>
  <c r="D100" i="5"/>
  <c r="F99" i="5"/>
  <c r="E99" i="5"/>
  <c r="D99" i="5"/>
  <c r="G99" i="5" s="1"/>
  <c r="F98" i="5"/>
  <c r="E98" i="5"/>
  <c r="D98" i="5"/>
  <c r="F97" i="5"/>
  <c r="E97" i="5"/>
  <c r="D97" i="5"/>
  <c r="F96" i="5"/>
  <c r="E96" i="5"/>
  <c r="D96" i="5"/>
  <c r="F95" i="5"/>
  <c r="E95" i="5"/>
  <c r="D95" i="5"/>
  <c r="F93" i="5"/>
  <c r="E93" i="5"/>
  <c r="D93" i="5"/>
  <c r="F92" i="5"/>
  <c r="E92" i="5"/>
  <c r="D92" i="5"/>
  <c r="F91" i="5"/>
  <c r="E91" i="5"/>
  <c r="D91" i="5"/>
  <c r="G91" i="5" s="1"/>
  <c r="F90" i="5"/>
  <c r="E90" i="5"/>
  <c r="D90" i="5"/>
  <c r="F89" i="5"/>
  <c r="E89" i="5"/>
  <c r="D89" i="5"/>
  <c r="F88" i="5"/>
  <c r="E88" i="5"/>
  <c r="D88" i="5"/>
  <c r="F87" i="5"/>
  <c r="E87" i="5"/>
  <c r="D87" i="5"/>
  <c r="F85" i="5"/>
  <c r="E85" i="5"/>
  <c r="D85" i="5"/>
  <c r="F84" i="5"/>
  <c r="E84" i="5"/>
  <c r="D84" i="5"/>
  <c r="F83" i="5"/>
  <c r="E83" i="5"/>
  <c r="D83" i="5"/>
  <c r="F82" i="5"/>
  <c r="E82" i="5"/>
  <c r="D82" i="5"/>
  <c r="F81" i="5"/>
  <c r="E81" i="5"/>
  <c r="D81" i="5"/>
  <c r="F80" i="5"/>
  <c r="E80" i="5"/>
  <c r="D80" i="5"/>
  <c r="F79" i="5"/>
  <c r="E79" i="5"/>
  <c r="D79" i="5"/>
  <c r="F77" i="5"/>
  <c r="E77" i="5"/>
  <c r="D77" i="5"/>
  <c r="F76" i="5"/>
  <c r="E76" i="5"/>
  <c r="D76" i="5"/>
  <c r="F75" i="5"/>
  <c r="E75" i="5"/>
  <c r="D75" i="5"/>
  <c r="F74" i="5"/>
  <c r="E74" i="5"/>
  <c r="D74" i="5"/>
  <c r="F73" i="5"/>
  <c r="E73" i="5"/>
  <c r="D73" i="5"/>
  <c r="F72" i="5"/>
  <c r="E72" i="5"/>
  <c r="D72" i="5"/>
  <c r="F71" i="5"/>
  <c r="E71" i="5"/>
  <c r="D71" i="5"/>
  <c r="F69" i="5"/>
  <c r="E69" i="5"/>
  <c r="D69" i="5"/>
  <c r="F68" i="5"/>
  <c r="E68" i="5"/>
  <c r="D68" i="5"/>
  <c r="F67" i="5"/>
  <c r="E67" i="5"/>
  <c r="D67" i="5"/>
  <c r="G67" i="5" s="1"/>
  <c r="F66" i="5"/>
  <c r="E66" i="5"/>
  <c r="D66" i="5"/>
  <c r="F65" i="5"/>
  <c r="E65" i="5"/>
  <c r="D65" i="5"/>
  <c r="F64" i="5"/>
  <c r="E64" i="5"/>
  <c r="D64" i="5"/>
  <c r="F63" i="5"/>
  <c r="E63" i="5"/>
  <c r="D63" i="5"/>
  <c r="F61" i="5"/>
  <c r="E61" i="5"/>
  <c r="D61" i="5"/>
  <c r="F60" i="5"/>
  <c r="E60" i="5"/>
  <c r="D60" i="5"/>
  <c r="F59" i="5"/>
  <c r="E59" i="5"/>
  <c r="D59" i="5"/>
  <c r="F58" i="5"/>
  <c r="E58" i="5"/>
  <c r="D58" i="5"/>
  <c r="F57" i="5"/>
  <c r="E57" i="5"/>
  <c r="D57" i="5"/>
  <c r="F56" i="5"/>
  <c r="E56" i="5"/>
  <c r="D56" i="5"/>
  <c r="F55" i="5"/>
  <c r="E55" i="5"/>
  <c r="D55" i="5"/>
  <c r="F53" i="5"/>
  <c r="E53" i="5"/>
  <c r="D53" i="5"/>
  <c r="F52" i="5"/>
  <c r="E52" i="5"/>
  <c r="D52" i="5"/>
  <c r="F51" i="5"/>
  <c r="E51" i="5"/>
  <c r="D51" i="5"/>
  <c r="F50" i="5"/>
  <c r="E50" i="5"/>
  <c r="D50" i="5"/>
  <c r="F49" i="5"/>
  <c r="E49" i="5"/>
  <c r="D49" i="5"/>
  <c r="F48" i="5"/>
  <c r="E48" i="5"/>
  <c r="D48" i="5"/>
  <c r="F47" i="5"/>
  <c r="E47" i="5"/>
  <c r="D47" i="5"/>
  <c r="F45" i="5"/>
  <c r="E45" i="5"/>
  <c r="D45" i="5"/>
  <c r="F44" i="5"/>
  <c r="E44" i="5"/>
  <c r="D44" i="5"/>
  <c r="G44" i="5" s="1"/>
  <c r="F43" i="5"/>
  <c r="E43" i="5"/>
  <c r="D43" i="5"/>
  <c r="F42" i="5"/>
  <c r="E42" i="5"/>
  <c r="D42" i="5"/>
  <c r="F41" i="5"/>
  <c r="E41" i="5"/>
  <c r="D41" i="5"/>
  <c r="F40" i="5"/>
  <c r="E40" i="5"/>
  <c r="D40" i="5"/>
  <c r="F39" i="5"/>
  <c r="E39" i="5"/>
  <c r="D39" i="5"/>
  <c r="F37" i="5"/>
  <c r="E37" i="5"/>
  <c r="D37" i="5"/>
  <c r="F36" i="5"/>
  <c r="E36" i="5"/>
  <c r="D36" i="5"/>
  <c r="F35" i="5"/>
  <c r="E35" i="5"/>
  <c r="D35" i="5"/>
  <c r="F34" i="5"/>
  <c r="E34" i="5"/>
  <c r="D34" i="5"/>
  <c r="F33" i="5"/>
  <c r="E33" i="5"/>
  <c r="D33" i="5"/>
  <c r="G33" i="5" s="1"/>
  <c r="F32" i="5"/>
  <c r="E32" i="5"/>
  <c r="D32" i="5"/>
  <c r="G32" i="5" s="1"/>
  <c r="F31" i="5"/>
  <c r="E31" i="5"/>
  <c r="D31" i="5"/>
  <c r="F29" i="5"/>
  <c r="E29" i="5"/>
  <c r="D29" i="5"/>
  <c r="F28" i="5"/>
  <c r="E28" i="5"/>
  <c r="D28" i="5"/>
  <c r="F27" i="5"/>
  <c r="E27" i="5"/>
  <c r="D27" i="5"/>
  <c r="F26" i="5"/>
  <c r="E26" i="5"/>
  <c r="D26" i="5"/>
  <c r="F25" i="5"/>
  <c r="E25" i="5"/>
  <c r="D25" i="5"/>
  <c r="F24" i="5"/>
  <c r="E24" i="5"/>
  <c r="D24" i="5"/>
  <c r="F23" i="5"/>
  <c r="E23" i="5"/>
  <c r="D23" i="5"/>
  <c r="C5" i="2"/>
  <c r="C3" i="2"/>
  <c r="G28" i="5" l="1"/>
  <c r="G61" i="5"/>
  <c r="G53" i="5"/>
  <c r="G59" i="5"/>
  <c r="F86" i="5"/>
  <c r="G92" i="5"/>
  <c r="G29" i="5"/>
  <c r="F54" i="5"/>
  <c r="G60" i="5"/>
  <c r="G93" i="5"/>
  <c r="G24" i="5"/>
  <c r="E46" i="5"/>
  <c r="G46" i="5" s="1"/>
  <c r="G69" i="5"/>
  <c r="G75" i="5"/>
  <c r="G101" i="5"/>
  <c r="G107" i="5"/>
  <c r="E38" i="5"/>
  <c r="F46" i="5"/>
  <c r="G52" i="5"/>
  <c r="F78" i="5"/>
  <c r="G84" i="5"/>
  <c r="F110" i="5"/>
  <c r="G116" i="5"/>
  <c r="E30" i="5"/>
  <c r="G30" i="5" s="1"/>
  <c r="F38" i="5"/>
  <c r="G25" i="5"/>
  <c r="F30" i="5"/>
  <c r="G36" i="5"/>
  <c r="G56" i="5"/>
  <c r="F70" i="5"/>
  <c r="G76" i="5"/>
  <c r="F102" i="5"/>
  <c r="G108" i="5"/>
  <c r="G45" i="5"/>
  <c r="G48" i="5"/>
  <c r="F62" i="5"/>
  <c r="G68" i="5"/>
  <c r="F94" i="5"/>
  <c r="G100" i="5"/>
  <c r="G37" i="5"/>
  <c r="G40" i="5"/>
  <c r="G51" i="5"/>
  <c r="G83" i="5"/>
  <c r="G109" i="5"/>
  <c r="G115" i="5"/>
  <c r="G23" i="5"/>
  <c r="G31" i="5"/>
  <c r="G39" i="5"/>
  <c r="G47" i="5"/>
  <c r="G55" i="5"/>
  <c r="G63" i="5"/>
  <c r="G71" i="5"/>
  <c r="G79" i="5"/>
  <c r="G87" i="5"/>
  <c r="G95" i="5"/>
  <c r="G103" i="5"/>
  <c r="G111" i="5"/>
  <c r="G119" i="5"/>
  <c r="G26" i="5"/>
  <c r="G34" i="5"/>
  <c r="G42" i="5"/>
  <c r="G50" i="5"/>
  <c r="G58" i="5"/>
  <c r="G66" i="5"/>
  <c r="G74" i="5"/>
  <c r="G82" i="5"/>
  <c r="G90" i="5"/>
  <c r="G98" i="5"/>
  <c r="G106" i="5"/>
  <c r="G114" i="5"/>
  <c r="G122" i="5"/>
  <c r="G77" i="5"/>
  <c r="G85" i="5"/>
  <c r="G64" i="5"/>
  <c r="G72" i="5"/>
  <c r="G80" i="5"/>
  <c r="G88" i="5"/>
  <c r="G96" i="5"/>
  <c r="G104" i="5"/>
  <c r="G112" i="5"/>
  <c r="G120" i="5"/>
  <c r="G35" i="5"/>
  <c r="G27" i="5"/>
  <c r="G43" i="5"/>
  <c r="D54" i="5"/>
  <c r="D62" i="5"/>
  <c r="G62" i="5" s="1"/>
  <c r="D70" i="5"/>
  <c r="G70" i="5" s="1"/>
  <c r="D78" i="5"/>
  <c r="G78" i="5" s="1"/>
  <c r="D86" i="5"/>
  <c r="G86" i="5" s="1"/>
  <c r="D94" i="5"/>
  <c r="D102" i="5"/>
  <c r="D110" i="5"/>
  <c r="G110" i="5" s="1"/>
  <c r="D118" i="5"/>
  <c r="G118" i="5" s="1"/>
  <c r="G41" i="5"/>
  <c r="G49" i="5"/>
  <c r="G57" i="5"/>
  <c r="G65" i="5"/>
  <c r="G73" i="5"/>
  <c r="G81" i="5"/>
  <c r="G89" i="5"/>
  <c r="G97" i="5"/>
  <c r="G105" i="5"/>
  <c r="G113" i="5"/>
  <c r="G121" i="5"/>
  <c r="G94" i="5" l="1"/>
  <c r="G54" i="5"/>
  <c r="G102" i="5"/>
  <c r="G38" i="5"/>
</calcChain>
</file>

<file path=xl/sharedStrings.xml><?xml version="1.0" encoding="utf-8"?>
<sst xmlns="http://schemas.openxmlformats.org/spreadsheetml/2006/main" count="363" uniqueCount="263">
  <si>
    <t>Sezione I: INFORMAZIONI DI CARATTERE GENERALE</t>
  </si>
  <si>
    <t>Denominazione Ufficio (Selezione da menù a tendina)</t>
  </si>
  <si>
    <t>Segreteria del Segretario Generale</t>
  </si>
  <si>
    <t>Acronimo Ufficio</t>
  </si>
  <si>
    <t>SGSEG</t>
  </si>
  <si>
    <t>Nominativo Dirigente (Si alimenta automaticamente all'immissione della denominazione Ufficio)</t>
  </si>
  <si>
    <t>-</t>
  </si>
  <si>
    <t>Profilo dirigente</t>
  </si>
  <si>
    <t>Processi di competenza dell'Ufficio</t>
  </si>
  <si>
    <t xml:space="preserve">1. Gestione dell'agenda del Segretario generale: il processo ha lo scopo di garantire il coordinamento degli impegni e la predisposizione del materiale necessario per gli interventi istituzionali.
2. Gestione dei flussi informativi interni ed esterni: il processo ha lo scopo di garantire  la corretta trasmissione delle informazioni sia all'interno che verso l'esterno.
3. Sintesi e approfondimenti istruttori delle pratiche iscritte all'Ordine del giorno delle Adunanze del Consiglio e di interesse del Segretario Generale.
</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</si>
  <si>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</si>
  <si>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</si>
  <si>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</si>
  <si>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</si>
  <si>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</si>
  <si>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</si>
  <si>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</si>
  <si>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</si>
  <si>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</si>
  <si>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</si>
  <si>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</si>
  <si>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</si>
  <si>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</si>
  <si>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</si>
  <si>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</si>
  <si>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</si>
  <si>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</si>
  <si>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</si>
  <si>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</si>
  <si>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</si>
  <si>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</si>
  <si>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</si>
  <si>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</si>
  <si>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</si>
  <si>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</si>
  <si>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</si>
  <si>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FUNZIONAMENTO ORGANI POLITICO-AMMINISTRATIVO</t>
  </si>
  <si>
    <t>1. Gestione dell'agenda del Segretario generale</t>
  </si>
  <si>
    <t>Segretario Generale</t>
  </si>
  <si>
    <t>1.1 - Pianificazione di appuntamenti/incontri/impegni/riunioni sulla base delle richieste pervenute</t>
  </si>
  <si>
    <t>Funzionario/Impiegato</t>
  </si>
  <si>
    <t>Rivelazione di notizie riservate/violazione del segreto d'ufficio.</t>
  </si>
  <si>
    <t xml:space="preserve"> Mancata osservanza doveri del codice di comportamento</t>
  </si>
  <si>
    <t>Altissimo</t>
  </si>
  <si>
    <t>Bassa</t>
  </si>
  <si>
    <t>Alto</t>
  </si>
  <si>
    <t>Nonostante l'assenza di misure di controllo si è ritenuto indicare una probabilità bassa del verificarsi dell'evento rischioso. Diversamente, si è valutato un impatto altissimo derivante dall'eventuale fuori uscita di notizie inerenti le pratiche tarttate nell'ambito del processo de quo, ritenendo le eventuali conseguenze molto gravi.</t>
  </si>
  <si>
    <t>Codice di comportamento dei dipendenti dell'A.N.AC.</t>
  </si>
  <si>
    <t>n.i</t>
  </si>
  <si>
    <t>1.2 - Predisposizione ed eventuale acquisizione da parte degli interessati di documenti/report relativi agli incontri/eventi/riunioni svolte dal Segretario Generale</t>
  </si>
  <si>
    <t>2. Gestione dei flussi informativi interni ed esterni</t>
  </si>
  <si>
    <t>2.1 - Gestione del sistema documentale</t>
  </si>
  <si>
    <t>Rivelazione di notizie riservate/violazione del segreto d'ufficio/Uso improprio o distorto della discrezionalità. Alterazione/manipolazione/utilizzo improprio di informazioni e documentazione.</t>
  </si>
  <si>
    <t xml:space="preserve">Mancata osservanza doveri del codice di comportamento </t>
  </si>
  <si>
    <t>Nonostante l'assenza di misure di controllo si è ritenuto indicare una probabilità bassa del verificarsi dell'evento rischioso, considerata la tracciabilità delle pratiche inerenti il processo. Diversamente, si è valutato un impatto altissimo derivante dall'eventuale accadimento dell'evento rischioso, ritenendo le eventuali conseguenze molto gravi.</t>
  </si>
  <si>
    <t>n.i.</t>
  </si>
  <si>
    <t>2.2 - Gestione della posta elettronica</t>
  </si>
  <si>
    <t>2.3 - Gestione documentazione cartacea</t>
  </si>
  <si>
    <t>3.   Sintesi e approfondimenti istruttori delle pratiche iscritte all'Ordine del giorno delle Adunanze del Consiglio e di interesse del Segretario Generale.</t>
  </si>
  <si>
    <t>3.1 - Analisi appunti/documentazione.</t>
  </si>
  <si>
    <t>Funzionario</t>
  </si>
  <si>
    <t>Rivelazione di notizie riservate/violazione del segreto d'ufficio</t>
  </si>
  <si>
    <t>Mancata osservanza doveri del codice di comportamento</t>
  </si>
  <si>
    <t>Media</t>
  </si>
  <si>
    <t>Nonostante la presenza di misure di controllo si è ritenuto indicare una probabilità media del verificarsi dell'evento rischioso, considerato che gli addetti potrebbero approfittare che, l'atto pubblicato nel GAC, possa comunque essere a conoscenza di altri impiegati, divenendo dubbia l'individuazione dei soggetti responsabili dell'evento rischioso. Diversamente, si è valutato un impatto non massimo derivante dall'eventuale accadimento dell'evento rischioso, dato che si ritiene che sia la conoscenza della decisione finale sempre di competenza dell'Organo di indirizzo a determinare un eventuale impatto.</t>
  </si>
  <si>
    <t>MISURE DI CONTROLLO</t>
  </si>
  <si>
    <t>In attuazione</t>
  </si>
  <si>
    <t>Da gennaio 2016</t>
  </si>
  <si>
    <t xml:space="preserve">% di pratiche trattate dal funzionario sottoposte a verifica; </t>
  </si>
  <si>
    <t>3.2 - Eventuale ricerca giurisprudenziale e dottrinale.</t>
  </si>
  <si>
    <t>n.a.</t>
  </si>
  <si>
    <t>3.3 - Approfondimento istruttorio</t>
  </si>
  <si>
    <t>Uso improprio o distorto della discrezionalità; Alterazione/manipolazione/utilizzo
improprio di informazioni e
documentazione.</t>
  </si>
  <si>
    <t>3.4 - Predisposizione relazione di sintesi.</t>
  </si>
  <si>
    <t>Azioni riconducibili ad attività di altri Uffici, al Consiglio o a soggetti esterni all'ANAC</t>
  </si>
  <si>
    <t>NA</t>
  </si>
  <si>
    <t>Non Applicabile</t>
  </si>
  <si>
    <t>NI</t>
  </si>
  <si>
    <t>Non Individuata</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</si>
  <si>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</si>
  <si>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</si>
  <si>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</si>
  <si>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</si>
  <si>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</si>
  <si>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</si>
  <si>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</si>
  <si>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</si>
  <si>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</si>
  <si>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</si>
  <si>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</si>
  <si>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</si>
  <si>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</si>
  <si>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</si>
  <si>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</si>
  <si>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</si>
  <si>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</si>
  <si>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</si>
  <si>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</si>
  <si>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</si>
  <si>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</si>
  <si>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</si>
  <si>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</si>
  <si>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</si>
  <si>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</si>
  <si>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</si>
  <si>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</si>
  <si>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</si>
  <si>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</si>
  <si>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</si>
  <si>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</si>
  <si>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</si>
  <si>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</si>
  <si>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</si>
  <si>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</si>
  <si>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</si>
  <si>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</si>
  <si>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</si>
  <si>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</si>
  <si>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</si>
  <si>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</si>
  <si>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</si>
  <si>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</si>
  <si>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</si>
  <si>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</si>
  <si>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</si>
  <si>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</si>
  <si>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</si>
  <si>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</si>
  <si>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</si>
  <si>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</si>
  <si>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</si>
  <si>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</si>
  <si>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</si>
  <si>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</si>
  <si>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</si>
  <si>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</si>
  <si>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</si>
  <si>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</si>
  <si>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</si>
  <si>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</si>
  <si>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</si>
  <si>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</si>
  <si>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</si>
  <si>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</si>
  <si>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</si>
  <si>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</si>
  <si>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</si>
  <si>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</si>
  <si>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</si>
  <si>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</si>
  <si>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</si>
  <si>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</si>
  <si>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</si>
  <si>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</si>
  <si>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</si>
  <si>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</si>
  <si>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</si>
  <si>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</si>
  <si>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</si>
  <si>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</si>
  <si>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</si>
  <si>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</si>
  <si>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</si>
  <si>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</si>
  <si>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</si>
  <si>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</si>
  <si>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</si>
  <si>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</si>
  <si>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</si>
  <si>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</si>
  <si>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</si>
  <si>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</si>
  <si>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</si>
  <si>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</si>
  <si>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</si>
  <si>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</si>
  <si>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</si>
  <si>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</si>
  <si>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</si>
  <si>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</si>
  <si>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</si>
  <si>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</si>
  <si>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</si>
  <si>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</si>
  <si>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</si>
  <si>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</si>
  <si>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</si>
  <si>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</si>
  <si>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</si>
  <si>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</si>
  <si>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</si>
  <si>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</si>
  <si>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</si>
  <si>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</si>
  <si>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</si>
  <si>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</si>
  <si>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</si>
  <si>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</si>
  <si>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</si>
  <si>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</si>
  <si>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</si>
  <si>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</si>
  <si>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</si>
  <si>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</si>
  <si>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</si>
  <si>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</si>
  <si>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</si>
  <si>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</si>
  <si>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</si>
  <si>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</si>
  <si>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</si>
  <si>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t>Staff del Segretario generale</t>
  </si>
  <si>
    <t>STAFFSG</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</si>
  <si>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</si>
  <si>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</si>
  <si>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</si>
  <si>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</si>
  <si>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</si>
  <si>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</si>
  <si>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</si>
  <si>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</si>
  <si>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</si>
  <si>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</si>
  <si>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</si>
  <si>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</si>
  <si>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</si>
  <si>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</si>
  <si>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</si>
  <si>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</si>
  <si>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 xml:space="preserve">Dirigente </t>
  </si>
  <si>
    <t>Presidente</t>
  </si>
  <si>
    <t>Dirigente ispettivo</t>
  </si>
  <si>
    <t>Consiglio</t>
  </si>
  <si>
    <t>Dirigente di I fascia in staff</t>
  </si>
  <si>
    <t>Dirigente/Funzionario</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</si>
  <si>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</si>
  <si>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</si>
  <si>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</si>
  <si>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</si>
  <si>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</si>
  <si>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</si>
  <si>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</si>
  <si>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</si>
  <si>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</si>
  <si>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</si>
  <si>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</si>
  <si>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</si>
  <si>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</si>
  <si>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Molto bassa</t>
  </si>
  <si>
    <t>Normativa</t>
  </si>
  <si>
    <t>Regolamento interno dell’Ufficio</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</si>
  <si>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</si>
  <si>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</si>
  <si>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</si>
  <si>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</si>
  <si>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</si>
  <si>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</si>
  <si>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</si>
  <si>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</si>
  <si>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</si>
  <si>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Medio</t>
  </si>
  <si>
    <t>Duplice valutazione Funzionario-Segretario generale</t>
  </si>
  <si>
    <t>STATO DI ATTUAZIONE AL 1° GENNAIO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</si>
</sst>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20"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sz val="20"/>
      <color rgb="FF000000"/>
      <name val="Calibri"/>
      <family val="2"/>
    </font>
    <font>
      <b/>
      <sz val="11"/>
      <color rgb="FF000000"/>
      <name val="Calibri"/>
      <family val="2"/>
    </font>
    <font>
      <b/>
      <sz val="36"/>
      <color rgb="FF000000"/>
      <name val="Garamond"/>
      <family val="1"/>
    </font>
    <font>
      <sz val="18"/>
      <color rgb="FF000000"/>
      <name val="Garamond"/>
      <family val="1"/>
    </font>
    <font>
      <sz val="16"/>
      <color rgb="FF000000"/>
      <name val="Calibri"/>
      <family val="2"/>
    </font>
    <font>
      <b/>
      <sz val="16"/>
      <color rgb="FF000000"/>
      <name val="Calibri"/>
      <family val="2"/>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18"/>
      <name val="Garamond"/>
      <family val="1"/>
    </font>
    <font>
      <sz val="14"/>
      <name val="Garamond"/>
      <family val="1"/>
    </font>
    <font>
      <sz val="20"/>
      <name val="Garamond"/>
      <family val="1"/>
    </font>
  </fonts>
  <fills count="13">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95B3D7"/>
        <bgColor rgb="FF95B3D7"/>
      </patternFill>
    </fill>
    <fill>
      <patternFill patternType="solid">
        <fgColor rgb="FFB8CCE4"/>
        <bgColor rgb="FFB8CCE4"/>
      </patternFill>
    </fill>
    <fill>
      <patternFill patternType="solid">
        <fgColor rgb="FFDCE6F1"/>
        <bgColor rgb="FFDCE6F1"/>
      </patternFill>
    </fill>
    <fill>
      <patternFill patternType="solid">
        <fgColor rgb="FFFFFF00"/>
        <bgColor rgb="FFFFFF00"/>
      </patternFill>
    </fill>
    <fill>
      <patternFill patternType="solid">
        <fgColor rgb="FFBFBFBF"/>
        <bgColor rgb="FFBFBFBF"/>
      </patternFill>
    </fill>
  </fills>
  <borders count="3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993300"/>
      </left>
      <right style="medium">
        <color rgb="FFC00000"/>
      </right>
      <top style="medium">
        <color rgb="FF993300"/>
      </top>
      <bottom style="medium">
        <color rgb="FF9933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993300"/>
      </left>
      <right style="thin">
        <color rgb="FF000000"/>
      </right>
      <top style="medium">
        <color rgb="FF993300"/>
      </top>
      <bottom style="thin">
        <color rgb="FF000000"/>
      </bottom>
      <diagonal/>
    </border>
    <border>
      <left style="thin">
        <color rgb="FF000000"/>
      </left>
      <right style="thin">
        <color rgb="FF000000"/>
      </right>
      <top style="medium">
        <color rgb="FF993300"/>
      </top>
      <bottom style="medium">
        <color rgb="FF000000"/>
      </bottom>
      <diagonal/>
    </border>
    <border>
      <left style="thin">
        <color rgb="FF000000"/>
      </left>
      <right style="medium">
        <color rgb="FF993300"/>
      </right>
      <top style="medium">
        <color rgb="FF993300"/>
      </top>
      <bottom style="medium">
        <color rgb="FF000000"/>
      </bottom>
      <diagonal/>
    </border>
    <border>
      <left style="medium">
        <color rgb="FF993300"/>
      </left>
      <right style="thin">
        <color rgb="FF000000"/>
      </right>
      <top style="medium">
        <color rgb="FF993300"/>
      </top>
      <bottom style="medium">
        <color rgb="FF000000"/>
      </bottom>
      <diagonal/>
    </border>
    <border>
      <left style="thin">
        <color rgb="FF0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2">
    <xf numFmtId="0" fontId="0" fillId="0" borderId="0"/>
    <xf numFmtId="164" fontId="1" fillId="0" borderId="0" applyFont="0" applyBorder="0" applyProtection="0"/>
  </cellStyleXfs>
  <cellXfs count="101">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5" fillId="9" borderId="13" xfId="0" applyFont="1" applyFill="1" applyBorder="1" applyAlignment="1">
      <alignment horizontal="center" vertical="center" wrapText="1"/>
    </xf>
    <xf numFmtId="0" fontId="5" fillId="10" borderId="13" xfId="0" applyFont="1" applyFill="1" applyBorder="1" applyAlignment="1">
      <alignment horizontal="center" vertical="center" wrapText="1"/>
    </xf>
    <xf numFmtId="49" fontId="5" fillId="10" borderId="13" xfId="0" applyNumberFormat="1" applyFont="1" applyFill="1" applyBorder="1" applyAlignment="1">
      <alignment horizontal="center" vertical="center" wrapText="1"/>
    </xf>
    <xf numFmtId="0" fontId="5" fillId="10" borderId="14" xfId="0" applyFont="1" applyFill="1" applyBorder="1" applyAlignment="1">
      <alignment horizontal="center" vertical="center" wrapText="1"/>
    </xf>
    <xf numFmtId="0" fontId="7" fillId="0" borderId="0" xfId="0" applyFont="1" applyAlignment="1">
      <alignment horizont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8" fillId="11" borderId="26" xfId="0" applyFont="1" applyFill="1" applyBorder="1" applyAlignment="1">
      <alignment horizontal="center"/>
    </xf>
    <xf numFmtId="0" fontId="9" fillId="12" borderId="25" xfId="0" applyFont="1" applyFill="1" applyBorder="1" applyAlignment="1">
      <alignment horizontal="center" vertical="center" wrapText="1"/>
    </xf>
    <xf numFmtId="0" fontId="4" fillId="0" borderId="0" xfId="0" applyFont="1" applyAlignment="1">
      <alignment horizontal="center" wrapText="1"/>
    </xf>
    <xf numFmtId="0" fontId="9" fillId="12" borderId="27" xfId="0" applyFont="1" applyFill="1" applyBorder="1" applyAlignment="1">
      <alignment horizontal="center"/>
    </xf>
    <xf numFmtId="0" fontId="9" fillId="12" borderId="2" xfId="0" applyFont="1" applyFill="1" applyBorder="1" applyAlignment="1">
      <alignment horizontal="center" vertical="center"/>
    </xf>
    <xf numFmtId="0" fontId="9" fillId="12" borderId="28" xfId="0" applyFont="1" applyFill="1" applyBorder="1" applyAlignment="1">
      <alignment horizontal="center"/>
    </xf>
    <xf numFmtId="0" fontId="9" fillId="12" borderId="23" xfId="0" applyFont="1" applyFill="1" applyBorder="1" applyAlignment="1">
      <alignment horizontal="center" vertical="center"/>
    </xf>
    <xf numFmtId="0" fontId="0" fillId="0" borderId="2" xfId="0" applyBorder="1" applyAlignment="1">
      <alignment wrapText="1"/>
    </xf>
    <xf numFmtId="0" fontId="0" fillId="0" borderId="0" xfId="0" applyAlignment="1">
      <alignment wrapText="1"/>
    </xf>
    <xf numFmtId="0" fontId="10" fillId="0" borderId="0" xfId="0" applyFont="1" applyAlignment="1">
      <alignment horizontal="justify" vertical="center"/>
    </xf>
    <xf numFmtId="0" fontId="10" fillId="0" borderId="0" xfId="0" applyFont="1" applyAlignment="1">
      <alignment wrapText="1"/>
    </xf>
    <xf numFmtId="0" fontId="16" fillId="0" borderId="0" xfId="0" applyFont="1"/>
    <xf numFmtId="165" fontId="0" fillId="0" borderId="0" xfId="0" applyNumberFormat="1" applyFill="1"/>
    <xf numFmtId="0" fontId="0" fillId="0" borderId="0" xfId="0" applyFill="1"/>
    <xf numFmtId="0" fontId="5" fillId="10" borderId="2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8" xfId="0" applyFont="1" applyFill="1" applyBorder="1" applyAlignment="1">
      <alignment horizontal="center" vertical="center" wrapText="1"/>
    </xf>
    <xf numFmtId="49" fontId="5" fillId="10" borderId="11" xfId="0" applyNumberFormat="1"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16" xfId="0" applyFont="1" applyFill="1" applyBorder="1" applyAlignment="1">
      <alignment horizontal="center" vertical="center" wrapText="1"/>
    </xf>
    <xf numFmtId="0" fontId="0" fillId="0" borderId="17" xfId="0" applyFill="1" applyBorder="1" applyAlignment="1">
      <alignment horizontal="center" vertical="center" textRotation="90"/>
    </xf>
    <xf numFmtId="0" fontId="7" fillId="0" borderId="1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6" borderId="4" xfId="0" applyFont="1" applyFill="1" applyBorder="1" applyAlignment="1">
      <alignment horizontal="center" vertical="center"/>
    </xf>
    <xf numFmtId="0" fontId="5" fillId="8" borderId="6" xfId="0" applyFont="1" applyFill="1" applyBorder="1" applyAlignment="1">
      <alignment horizontal="center" vertical="center" textRotation="90" wrapText="1"/>
    </xf>
    <xf numFmtId="0" fontId="5" fillId="8" borderId="7" xfId="0" applyFont="1" applyFill="1" applyBorder="1" applyAlignment="1">
      <alignment horizontal="center" vertical="center" textRotation="90" wrapTex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3" fillId="7" borderId="5" xfId="0" applyFont="1" applyFill="1" applyBorder="1" applyAlignment="1">
      <alignment horizontal="center" vertical="center"/>
    </xf>
    <xf numFmtId="0" fontId="3" fillId="7" borderId="0" xfId="0" applyFont="1" applyFill="1" applyBorder="1" applyAlignment="1">
      <alignment horizontal="center" vertical="center"/>
    </xf>
    <xf numFmtId="0" fontId="5" fillId="10" borderId="5"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0" fillId="0" borderId="2" xfId="0" applyFill="1" applyBorder="1" applyAlignment="1">
      <alignment horizontal="center" vertical="center"/>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8" fillId="0" borderId="18" xfId="0" applyFont="1" applyFill="1" applyBorder="1" applyAlignment="1">
      <alignment horizontal="center" vertical="center" wrapText="1"/>
    </xf>
    <xf numFmtId="164" fontId="18" fillId="3" borderId="19" xfId="1" applyFont="1" applyFill="1" applyBorder="1" applyAlignment="1">
      <alignment horizontal="center" vertical="center" wrapText="1"/>
    </xf>
    <xf numFmtId="0" fontId="18" fillId="0" borderId="19" xfId="0" applyFont="1" applyBorder="1" applyAlignment="1">
      <alignment horizontal="center" vertical="center" wrapText="1"/>
    </xf>
    <xf numFmtId="0" fontId="18" fillId="0" borderId="19" xfId="0" applyFont="1" applyBorder="1" applyAlignment="1">
      <alignment horizontal="center" wrapText="1"/>
    </xf>
    <xf numFmtId="0" fontId="18" fillId="0" borderId="20" xfId="0" applyFont="1" applyBorder="1" applyAlignment="1">
      <alignment horizontal="center" wrapText="1"/>
    </xf>
    <xf numFmtId="0" fontId="17" fillId="0" borderId="21" xfId="0" applyFont="1" applyFill="1" applyBorder="1" applyAlignment="1">
      <alignment horizontal="center" vertical="center" wrapText="1"/>
    </xf>
    <xf numFmtId="164" fontId="18" fillId="3" borderId="21" xfId="1"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21" xfId="0" applyFont="1" applyBorder="1" applyAlignment="1">
      <alignment horizontal="center" wrapText="1"/>
    </xf>
    <xf numFmtId="0" fontId="18" fillId="0" borderId="23" xfId="0" applyFont="1" applyBorder="1" applyAlignment="1">
      <alignment horizontal="center" wrapText="1"/>
    </xf>
    <xf numFmtId="0" fontId="17" fillId="0" borderId="25" xfId="0" applyFont="1" applyFill="1" applyBorder="1" applyAlignment="1">
      <alignment horizontal="center" vertical="center" wrapText="1"/>
    </xf>
    <xf numFmtId="0" fontId="18" fillId="0" borderId="19" xfId="0" applyFont="1" applyFill="1" applyBorder="1" applyAlignment="1">
      <alignment horizontal="center" vertical="center" wrapText="1"/>
    </xf>
    <xf numFmtId="164" fontId="18" fillId="3" borderId="25" xfId="1"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25" xfId="0" applyFont="1" applyBorder="1" applyAlignment="1">
      <alignment wrapText="1"/>
    </xf>
    <xf numFmtId="0" fontId="18" fillId="0" borderId="30" xfId="0" applyFont="1" applyBorder="1" applyAlignment="1">
      <alignment wrapText="1"/>
    </xf>
    <xf numFmtId="0" fontId="17" fillId="0" borderId="2" xfId="0" applyFont="1" applyFill="1" applyBorder="1" applyAlignment="1">
      <alignment horizontal="center" vertical="center" wrapText="1"/>
    </xf>
    <xf numFmtId="164" fontId="18" fillId="3" borderId="2" xfId="1"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wrapText="1"/>
    </xf>
    <xf numFmtId="0" fontId="18" fillId="0" borderId="1" xfId="0" applyFont="1" applyBorder="1" applyAlignment="1">
      <alignment wrapText="1"/>
    </xf>
    <xf numFmtId="0" fontId="17" fillId="0" borderId="15" xfId="0" applyFont="1" applyBorder="1" applyAlignment="1">
      <alignment horizontal="center" vertical="center" wrapText="1"/>
    </xf>
    <xf numFmtId="164" fontId="18" fillId="3" borderId="15" xfId="1"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15" xfId="0" applyFont="1" applyBorder="1" applyAlignment="1">
      <alignment wrapText="1"/>
    </xf>
    <xf numFmtId="0" fontId="18" fillId="0" borderId="29" xfId="0" applyFont="1" applyBorder="1" applyAlignment="1">
      <alignment wrapText="1"/>
    </xf>
    <xf numFmtId="0" fontId="17" fillId="3" borderId="18" xfId="0" applyFont="1" applyFill="1" applyBorder="1" applyAlignment="1">
      <alignment horizontal="center" vertical="center" wrapText="1"/>
    </xf>
    <xf numFmtId="0" fontId="18" fillId="0" borderId="19" xfId="0" applyFont="1" applyFill="1" applyBorder="1" applyAlignment="1">
      <alignment vertical="center" wrapText="1"/>
    </xf>
    <xf numFmtId="0" fontId="19" fillId="0" borderId="19" xfId="0" applyFont="1" applyBorder="1" applyAlignment="1">
      <alignment horizontal="center" vertical="center" wrapText="1"/>
    </xf>
    <xf numFmtId="0" fontId="17" fillId="0" borderId="19" xfId="0" applyFont="1" applyBorder="1" applyAlignment="1">
      <alignment horizontal="center" vertical="center" wrapText="1"/>
    </xf>
    <xf numFmtId="9" fontId="17" fillId="3" borderId="19" xfId="0" applyNumberFormat="1" applyFont="1" applyFill="1" applyBorder="1" applyAlignment="1">
      <alignment horizontal="center" vertical="center" wrapText="1"/>
    </xf>
    <xf numFmtId="0" fontId="17" fillId="3" borderId="20"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0" borderId="2" xfId="0" applyFont="1" applyBorder="1" applyAlignment="1">
      <alignment horizontal="center" vertical="center" wrapText="1"/>
    </xf>
    <xf numFmtId="164" fontId="17" fillId="3" borderId="2" xfId="1" applyFont="1" applyFill="1" applyBorder="1" applyAlignment="1">
      <alignment horizontal="center" vertical="center" wrapText="1"/>
    </xf>
    <xf numFmtId="0" fontId="19" fillId="0" borderId="19" xfId="0" applyFont="1" applyFill="1" applyBorder="1" applyAlignment="1">
      <alignment vertical="center" wrapText="1"/>
    </xf>
    <xf numFmtId="0" fontId="17" fillId="0" borderId="1" xfId="0" applyFont="1" applyBorder="1" applyAlignment="1">
      <alignment horizontal="center" vertical="center" wrapText="1"/>
    </xf>
    <xf numFmtId="0" fontId="17" fillId="3" borderId="21" xfId="0" applyFont="1" applyFill="1" applyBorder="1" applyAlignment="1">
      <alignment horizontal="center" vertical="center" wrapText="1"/>
    </xf>
    <xf numFmtId="0" fontId="17" fillId="0" borderId="21" xfId="0" applyFont="1" applyBorder="1" applyAlignment="1">
      <alignment horizontal="center" vertical="center" wrapText="1"/>
    </xf>
    <xf numFmtId="0" fontId="19" fillId="0" borderId="21" xfId="0" applyFont="1" applyBorder="1" applyAlignment="1">
      <alignment vertical="center" wrapText="1"/>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tr">
        <f>VLOOKUP(C2,competenze!$A$2:$D$39,2,0)</f>
        <v>SGSEG</v>
      </c>
    </row>
    <row r="4" spans="1:3" ht="30" x14ac:dyDescent="0.25">
      <c r="B4" s="5" t="s">
        <v>5</v>
      </c>
      <c r="C4" s="6" t="str">
        <f>VLOOKUP(C2,competenze!$A$2:$D$39,4,0)</f>
        <v>-</v>
      </c>
    </row>
    <row r="5" spans="1:3" hidden="1" x14ac:dyDescent="0.25">
      <c r="B5" s="3" t="s">
        <v>7</v>
      </c>
      <c r="C5" s="4"/>
    </row>
    <row r="6" spans="1:3" ht="192" customHeight="1" x14ac:dyDescent="0.25">
      <c r="A6" s="2"/>
      <c r="B6" s="7" t="s">
        <v>8</v>
      </c>
      <c r="C6" s="8" t="s">
        <v>9</v>
      </c>
    </row>
  </sheetData>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4"/>
    </row>
    <row r="3" spans="1:5" ht="30" x14ac:dyDescent="0.25">
      <c r="B3" s="5" t="s">
        <v>5</v>
      </c>
      <c r="C3" s="6" t="e">
        <f>VLOOKUP(C2,#REF!,3,0)</f>
        <v>#REF!</v>
      </c>
    </row>
    <row r="4" spans="1:5" hidden="1" x14ac:dyDescent="0.25">
      <c r="B4" s="3" t="s">
        <v>7</v>
      </c>
      <c r="C4" s="4"/>
    </row>
    <row r="5" spans="1:5" ht="238.7" customHeight="1" x14ac:dyDescent="0.25">
      <c r="A5" s="2"/>
      <c r="B5" s="7" t="s">
        <v>10</v>
      </c>
      <c r="C5" s="9" t="e">
        <f>VLOOKUP(C2,#REF!,2)</f>
        <v>#REF!</v>
      </c>
      <c r="E5" s="10"/>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zoomScale="10" zoomScaleNormal="10" workbookViewId="0">
      <selection activeCell="U9" sqref="U9"/>
    </sheetView>
  </sheetViews>
  <sheetFormatPr defaultRowHeight="26.25" x14ac:dyDescent="0.4"/>
  <cols>
    <col min="1" max="1" width="21.42578125" style="11" customWidth="1"/>
    <col min="2" max="3" width="7.5703125" style="11" customWidth="1"/>
    <col min="4" max="4" width="40.5703125" style="11" customWidth="1"/>
    <col min="5" max="6" width="34.5703125" style="11" customWidth="1"/>
    <col min="7" max="7" width="33.85546875" style="11" customWidth="1"/>
    <col min="8" max="8" width="35" style="11" customWidth="1"/>
    <col min="9" max="9" width="24.7109375" style="11" customWidth="1"/>
    <col min="10" max="10" width="19.85546875" style="11" customWidth="1"/>
    <col min="11" max="11" width="23.140625" style="11" customWidth="1"/>
    <col min="12" max="12" width="22.42578125" style="21" customWidth="1"/>
    <col min="13" max="13" width="39.85546875" style="11" customWidth="1"/>
    <col min="14" max="14" width="24.140625" style="11" customWidth="1"/>
    <col min="15" max="15" width="20" style="11" customWidth="1"/>
    <col min="16" max="16" width="30" style="11" customWidth="1"/>
    <col min="17" max="17" width="33" style="11" customWidth="1"/>
    <col min="18" max="18" width="32.140625" style="11" customWidth="1"/>
    <col min="19" max="19" width="31" style="11" customWidth="1"/>
    <col min="20" max="20" width="25.42578125" style="11" customWidth="1"/>
    <col min="21" max="21" width="36.5703125" style="11" customWidth="1"/>
    <col min="22" max="16384" width="9.140625" style="11"/>
  </cols>
  <sheetData>
    <row r="1" spans="1:21" ht="40.5" customHeight="1" thickBot="1" x14ac:dyDescent="0.45">
      <c r="A1" s="46" t="s">
        <v>11</v>
      </c>
      <c r="B1" s="46"/>
      <c r="C1" s="46"/>
      <c r="D1" s="46"/>
      <c r="E1" s="46"/>
      <c r="F1" s="46"/>
      <c r="G1" s="46"/>
      <c r="H1" s="47" t="s">
        <v>12</v>
      </c>
      <c r="I1" s="47"/>
      <c r="J1" s="47"/>
      <c r="K1" s="47"/>
      <c r="L1" s="47"/>
      <c r="M1" s="47"/>
      <c r="N1" s="53" t="s">
        <v>13</v>
      </c>
      <c r="O1" s="54"/>
      <c r="P1" s="54"/>
      <c r="Q1" s="54"/>
      <c r="R1" s="54"/>
      <c r="S1" s="54"/>
      <c r="T1" s="54"/>
      <c r="U1" s="54"/>
    </row>
    <row r="2" spans="1:21" ht="74.25" customHeight="1" thickBot="1" x14ac:dyDescent="0.45">
      <c r="A2" s="48" t="s">
        <v>14</v>
      </c>
      <c r="B2" s="49" t="s">
        <v>15</v>
      </c>
      <c r="C2" s="49" t="s">
        <v>16</v>
      </c>
      <c r="D2" s="50" t="s">
        <v>17</v>
      </c>
      <c r="E2" s="51" t="s">
        <v>18</v>
      </c>
      <c r="F2" s="52" t="s">
        <v>19</v>
      </c>
      <c r="G2" s="52" t="s">
        <v>20</v>
      </c>
      <c r="H2" s="34" t="s">
        <v>21</v>
      </c>
      <c r="I2" s="35" t="s">
        <v>22</v>
      </c>
      <c r="J2" s="36" t="s">
        <v>23</v>
      </c>
      <c r="K2" s="36"/>
      <c r="L2" s="36"/>
      <c r="M2" s="36"/>
      <c r="N2" s="39" t="s">
        <v>24</v>
      </c>
      <c r="O2" s="45" t="s">
        <v>25</v>
      </c>
      <c r="P2" s="45" t="s">
        <v>26</v>
      </c>
      <c r="Q2" s="55" t="s">
        <v>27</v>
      </c>
      <c r="R2" s="56"/>
      <c r="S2" s="56"/>
      <c r="T2" s="56"/>
      <c r="U2" s="56"/>
    </row>
    <row r="3" spans="1:21" ht="101.25" customHeight="1" thickBot="1" x14ac:dyDescent="0.45">
      <c r="A3" s="48"/>
      <c r="B3" s="49"/>
      <c r="C3" s="49"/>
      <c r="D3" s="50"/>
      <c r="E3" s="51"/>
      <c r="F3" s="52"/>
      <c r="G3" s="52"/>
      <c r="H3" s="34"/>
      <c r="I3" s="35"/>
      <c r="J3" s="12" t="s">
        <v>28</v>
      </c>
      <c r="K3" s="12" t="s">
        <v>29</v>
      </c>
      <c r="L3" s="12" t="s">
        <v>30</v>
      </c>
      <c r="M3" s="12" t="s">
        <v>31</v>
      </c>
      <c r="N3" s="39"/>
      <c r="O3" s="45"/>
      <c r="P3" s="45"/>
      <c r="Q3" s="13" t="s">
        <v>262</v>
      </c>
      <c r="R3" s="14" t="s">
        <v>32</v>
      </c>
      <c r="S3" s="13" t="s">
        <v>33</v>
      </c>
      <c r="T3" s="15" t="s">
        <v>34</v>
      </c>
      <c r="U3" s="33" t="s">
        <v>35</v>
      </c>
    </row>
    <row r="4" spans="1:21" s="16" customFormat="1" ht="167.25" customHeight="1" thickBot="1" x14ac:dyDescent="0.4">
      <c r="A4" s="40" t="str">
        <f>Sezione_generale!$C$2</f>
        <v>Segreteria del Segretario Generale</v>
      </c>
      <c r="B4" s="41">
        <v>1</v>
      </c>
      <c r="C4" s="42" t="s">
        <v>36</v>
      </c>
      <c r="D4" s="43" t="s">
        <v>37</v>
      </c>
      <c r="E4" s="58" t="s">
        <v>38</v>
      </c>
      <c r="F4" s="59" t="s">
        <v>39</v>
      </c>
      <c r="G4" s="60" t="s">
        <v>40</v>
      </c>
      <c r="H4" s="61" t="s">
        <v>41</v>
      </c>
      <c r="I4" s="61" t="s">
        <v>42</v>
      </c>
      <c r="J4" s="62" t="s">
        <v>43</v>
      </c>
      <c r="K4" s="62" t="s">
        <v>44</v>
      </c>
      <c r="L4" s="62" t="s">
        <v>45</v>
      </c>
      <c r="M4" s="61" t="s">
        <v>46</v>
      </c>
      <c r="N4" s="61" t="s">
        <v>47</v>
      </c>
      <c r="O4" s="63" t="s">
        <v>48</v>
      </c>
      <c r="P4" s="64"/>
      <c r="Q4" s="64"/>
      <c r="R4" s="64"/>
      <c r="S4" s="64"/>
      <c r="T4" s="65"/>
      <c r="U4" s="65"/>
    </row>
    <row r="5" spans="1:21" s="16" customFormat="1" ht="186.75" customHeight="1" thickBot="1" x14ac:dyDescent="0.4">
      <c r="A5" s="40"/>
      <c r="B5" s="41"/>
      <c r="C5" s="42"/>
      <c r="D5" s="43"/>
      <c r="E5" s="58"/>
      <c r="F5" s="66" t="s">
        <v>49</v>
      </c>
      <c r="G5" s="60" t="s">
        <v>40</v>
      </c>
      <c r="H5" s="61"/>
      <c r="I5" s="61"/>
      <c r="J5" s="67" t="s">
        <v>43</v>
      </c>
      <c r="K5" s="67" t="s">
        <v>44</v>
      </c>
      <c r="L5" s="67" t="s">
        <v>45</v>
      </c>
      <c r="M5" s="61"/>
      <c r="N5" s="61"/>
      <c r="O5" s="68" t="s">
        <v>48</v>
      </c>
      <c r="P5" s="69"/>
      <c r="Q5" s="69"/>
      <c r="R5" s="69"/>
      <c r="S5" s="69"/>
      <c r="T5" s="70"/>
      <c r="U5" s="70"/>
    </row>
    <row r="6" spans="1:21" ht="228" customHeight="1" thickBot="1" x14ac:dyDescent="0.45">
      <c r="A6" s="40"/>
      <c r="B6" s="44">
        <v>2</v>
      </c>
      <c r="C6" s="42"/>
      <c r="D6" s="43" t="s">
        <v>50</v>
      </c>
      <c r="E6" s="58" t="s">
        <v>38</v>
      </c>
      <c r="F6" s="71" t="s">
        <v>51</v>
      </c>
      <c r="G6" s="60" t="s">
        <v>40</v>
      </c>
      <c r="H6" s="72" t="s">
        <v>52</v>
      </c>
      <c r="I6" s="61" t="s">
        <v>53</v>
      </c>
      <c r="J6" s="73" t="s">
        <v>43</v>
      </c>
      <c r="K6" s="73" t="s">
        <v>44</v>
      </c>
      <c r="L6" s="73" t="s">
        <v>45</v>
      </c>
      <c r="M6" s="61" t="s">
        <v>54</v>
      </c>
      <c r="N6" s="74" t="s">
        <v>47</v>
      </c>
      <c r="O6" s="74" t="s">
        <v>55</v>
      </c>
      <c r="P6" s="75"/>
      <c r="Q6" s="75"/>
      <c r="R6" s="75"/>
      <c r="S6" s="75"/>
      <c r="T6" s="75"/>
      <c r="U6" s="76"/>
    </row>
    <row r="7" spans="1:21" ht="229.5" customHeight="1" thickBot="1" x14ac:dyDescent="0.45">
      <c r="A7" s="40"/>
      <c r="B7" s="44"/>
      <c r="C7" s="42"/>
      <c r="D7" s="43"/>
      <c r="E7" s="58"/>
      <c r="F7" s="77" t="s">
        <v>56</v>
      </c>
      <c r="G7" s="60" t="s">
        <v>40</v>
      </c>
      <c r="H7" s="72" t="s">
        <v>52</v>
      </c>
      <c r="I7" s="61"/>
      <c r="J7" s="78" t="s">
        <v>43</v>
      </c>
      <c r="K7" s="78" t="s">
        <v>44</v>
      </c>
      <c r="L7" s="78" t="s">
        <v>45</v>
      </c>
      <c r="M7" s="61"/>
      <c r="N7" s="79" t="s">
        <v>47</v>
      </c>
      <c r="O7" s="79" t="s">
        <v>55</v>
      </c>
      <c r="P7" s="80"/>
      <c r="Q7" s="80"/>
      <c r="R7" s="80"/>
      <c r="S7" s="80"/>
      <c r="T7" s="80"/>
      <c r="U7" s="81"/>
    </row>
    <row r="8" spans="1:21" ht="169.5" thickBot="1" x14ac:dyDescent="0.45">
      <c r="A8" s="40"/>
      <c r="B8" s="44"/>
      <c r="C8" s="42"/>
      <c r="D8" s="43"/>
      <c r="E8" s="58"/>
      <c r="F8" s="82" t="s">
        <v>57</v>
      </c>
      <c r="G8" s="60" t="s">
        <v>40</v>
      </c>
      <c r="H8" s="72" t="s">
        <v>52</v>
      </c>
      <c r="I8" s="61"/>
      <c r="J8" s="83" t="s">
        <v>43</v>
      </c>
      <c r="K8" s="83" t="s">
        <v>44</v>
      </c>
      <c r="L8" s="83" t="s">
        <v>45</v>
      </c>
      <c r="M8" s="61"/>
      <c r="N8" s="84" t="s">
        <v>47</v>
      </c>
      <c r="O8" s="84" t="s">
        <v>55</v>
      </c>
      <c r="P8" s="85"/>
      <c r="Q8" s="85"/>
      <c r="R8" s="85"/>
      <c r="S8" s="85"/>
      <c r="T8" s="85"/>
      <c r="U8" s="86"/>
    </row>
    <row r="9" spans="1:21" s="17" customFormat="1" ht="409.6" thickBot="1" x14ac:dyDescent="0.3">
      <c r="A9" s="40"/>
      <c r="B9" s="37">
        <v>3</v>
      </c>
      <c r="C9" s="42"/>
      <c r="D9" s="38" t="s">
        <v>58</v>
      </c>
      <c r="E9" s="87" t="s">
        <v>38</v>
      </c>
      <c r="F9" s="60" t="s">
        <v>59</v>
      </c>
      <c r="G9" s="60" t="s">
        <v>60</v>
      </c>
      <c r="H9" s="88" t="s">
        <v>61</v>
      </c>
      <c r="I9" s="88" t="s">
        <v>62</v>
      </c>
      <c r="J9" s="62" t="s">
        <v>45</v>
      </c>
      <c r="K9" s="62" t="s">
        <v>63</v>
      </c>
      <c r="L9" s="62" t="s">
        <v>45</v>
      </c>
      <c r="M9" s="72" t="s">
        <v>64</v>
      </c>
      <c r="N9" s="89" t="s">
        <v>55</v>
      </c>
      <c r="O9" s="90" t="s">
        <v>261</v>
      </c>
      <c r="P9" s="90" t="s">
        <v>65</v>
      </c>
      <c r="Q9" s="89" t="s">
        <v>66</v>
      </c>
      <c r="R9" s="60" t="s">
        <v>67</v>
      </c>
      <c r="S9" s="60" t="s">
        <v>68</v>
      </c>
      <c r="T9" s="91">
        <v>1</v>
      </c>
      <c r="U9" s="92" t="s">
        <v>38</v>
      </c>
    </row>
    <row r="10" spans="1:21" s="18" customFormat="1" ht="70.5" thickBot="1" x14ac:dyDescent="0.3">
      <c r="A10" s="40"/>
      <c r="B10" s="37"/>
      <c r="C10" s="42"/>
      <c r="D10" s="38"/>
      <c r="E10" s="87"/>
      <c r="F10" s="93" t="s">
        <v>69</v>
      </c>
      <c r="G10" s="60" t="s">
        <v>60</v>
      </c>
      <c r="H10" s="94" t="s">
        <v>70</v>
      </c>
      <c r="I10" s="94"/>
      <c r="J10" s="94"/>
      <c r="K10" s="95"/>
      <c r="L10" s="95"/>
      <c r="M10" s="96"/>
      <c r="N10" s="95"/>
      <c r="O10" s="94"/>
      <c r="P10" s="94"/>
      <c r="Q10" s="94"/>
      <c r="R10" s="94"/>
      <c r="S10" s="94"/>
      <c r="T10" s="94"/>
      <c r="U10" s="97"/>
    </row>
    <row r="11" spans="1:21" s="17" customFormat="1" ht="409.6" thickBot="1" x14ac:dyDescent="0.3">
      <c r="A11" s="40"/>
      <c r="B11" s="37"/>
      <c r="C11" s="42"/>
      <c r="D11" s="38"/>
      <c r="E11" s="87"/>
      <c r="F11" s="98" t="s">
        <v>71</v>
      </c>
      <c r="G11" s="60" t="s">
        <v>60</v>
      </c>
      <c r="H11" s="99" t="s">
        <v>72</v>
      </c>
      <c r="I11" s="100"/>
      <c r="J11" s="62" t="s">
        <v>45</v>
      </c>
      <c r="K11" s="62" t="s">
        <v>63</v>
      </c>
      <c r="L11" s="62" t="s">
        <v>45</v>
      </c>
      <c r="M11" s="72" t="s">
        <v>64</v>
      </c>
      <c r="N11" s="100"/>
      <c r="O11" s="90" t="s">
        <v>261</v>
      </c>
      <c r="P11" s="90" t="s">
        <v>65</v>
      </c>
      <c r="Q11" s="89" t="s">
        <v>66</v>
      </c>
      <c r="R11" s="60" t="s">
        <v>67</v>
      </c>
      <c r="S11" s="60" t="s">
        <v>68</v>
      </c>
      <c r="T11" s="91">
        <v>1</v>
      </c>
      <c r="U11" s="92" t="s">
        <v>38</v>
      </c>
    </row>
    <row r="12" spans="1:21" s="17" customFormat="1" ht="409.6" thickBot="1" x14ac:dyDescent="0.3">
      <c r="A12" s="40"/>
      <c r="B12" s="37"/>
      <c r="C12" s="42"/>
      <c r="D12" s="38"/>
      <c r="E12" s="87"/>
      <c r="F12" s="98" t="s">
        <v>73</v>
      </c>
      <c r="G12" s="60" t="s">
        <v>60</v>
      </c>
      <c r="H12" s="99" t="s">
        <v>72</v>
      </c>
      <c r="I12" s="100"/>
      <c r="J12" s="62" t="s">
        <v>45</v>
      </c>
      <c r="K12" s="62" t="s">
        <v>63</v>
      </c>
      <c r="L12" s="62" t="s">
        <v>45</v>
      </c>
      <c r="M12" s="72" t="s">
        <v>64</v>
      </c>
      <c r="N12" s="100"/>
      <c r="O12" s="90" t="s">
        <v>261</v>
      </c>
      <c r="P12" s="90" t="s">
        <v>65</v>
      </c>
      <c r="Q12" s="89" t="s">
        <v>66</v>
      </c>
      <c r="R12" s="60" t="s">
        <v>67</v>
      </c>
      <c r="S12" s="60" t="s">
        <v>68</v>
      </c>
      <c r="T12" s="91">
        <v>1</v>
      </c>
      <c r="U12" s="92" t="s">
        <v>38</v>
      </c>
    </row>
    <row r="13" spans="1:21" customFormat="1" ht="84" x14ac:dyDescent="0.4">
      <c r="A13" s="11"/>
      <c r="B13" s="11"/>
      <c r="C13" s="11"/>
      <c r="D13" s="11"/>
      <c r="E13" s="11"/>
      <c r="F13" s="19"/>
      <c r="G13" s="20" t="s">
        <v>74</v>
      </c>
      <c r="H13" s="11"/>
      <c r="I13" s="11"/>
      <c r="J13" s="11"/>
      <c r="K13" s="11"/>
      <c r="L13" s="21"/>
      <c r="M13" s="11"/>
      <c r="N13" s="11"/>
      <c r="O13" s="11"/>
      <c r="P13" s="11"/>
      <c r="Q13" s="11"/>
      <c r="R13" s="11"/>
      <c r="S13" s="11"/>
      <c r="T13" s="11"/>
      <c r="U13" s="11"/>
    </row>
    <row r="14" spans="1:21" customFormat="1" x14ac:dyDescent="0.4">
      <c r="A14" s="11"/>
      <c r="B14" s="11"/>
      <c r="C14" s="11"/>
      <c r="D14" s="11"/>
      <c r="E14" s="11"/>
      <c r="F14" s="22" t="s">
        <v>75</v>
      </c>
      <c r="G14" s="23" t="s">
        <v>76</v>
      </c>
      <c r="H14" s="11"/>
      <c r="I14" s="11"/>
      <c r="J14" s="11"/>
      <c r="K14" s="11"/>
      <c r="L14" s="21"/>
      <c r="M14" s="11"/>
      <c r="N14" s="11"/>
      <c r="O14" s="11"/>
      <c r="P14" s="11"/>
      <c r="Q14" s="11"/>
      <c r="R14" s="11"/>
      <c r="S14" s="11"/>
      <c r="T14" s="11"/>
      <c r="U14" s="11"/>
    </row>
    <row r="15" spans="1:21" customFormat="1" ht="27" thickBot="1" x14ac:dyDescent="0.45">
      <c r="A15" s="11"/>
      <c r="B15" s="11"/>
      <c r="C15" s="11"/>
      <c r="D15" s="11"/>
      <c r="E15" s="11"/>
      <c r="F15" s="24" t="s">
        <v>77</v>
      </c>
      <c r="G15" s="25" t="s">
        <v>78</v>
      </c>
      <c r="H15" s="11"/>
      <c r="I15" s="11"/>
      <c r="J15" s="11"/>
      <c r="K15" s="11"/>
      <c r="L15" s="21"/>
      <c r="M15" s="11"/>
      <c r="N15" s="11"/>
      <c r="O15" s="11"/>
      <c r="P15" s="11"/>
      <c r="Q15" s="11"/>
      <c r="R15" s="11"/>
      <c r="S15" s="11"/>
      <c r="T15" s="11"/>
      <c r="U15" s="11"/>
    </row>
  </sheetData>
  <mergeCells count="34">
    <mergeCell ref="O2:O3"/>
    <mergeCell ref="P2:P3"/>
    <mergeCell ref="A1:G1"/>
    <mergeCell ref="H1:M1"/>
    <mergeCell ref="A2:A3"/>
    <mergeCell ref="B2:B3"/>
    <mergeCell ref="C2:C3"/>
    <mergeCell ref="D2:D3"/>
    <mergeCell ref="E2:E3"/>
    <mergeCell ref="F2:F3"/>
    <mergeCell ref="G2:G3"/>
    <mergeCell ref="N1:U1"/>
    <mergeCell ref="Q2:U2"/>
    <mergeCell ref="A4:A12"/>
    <mergeCell ref="B4:B5"/>
    <mergeCell ref="C4:C12"/>
    <mergeCell ref="D4:D5"/>
    <mergeCell ref="E4:E5"/>
    <mergeCell ref="B6:B8"/>
    <mergeCell ref="D6:D8"/>
    <mergeCell ref="E6:E8"/>
    <mergeCell ref="N4:N5"/>
    <mergeCell ref="H2:H3"/>
    <mergeCell ref="I2:I3"/>
    <mergeCell ref="J2:M2"/>
    <mergeCell ref="B9:B12"/>
    <mergeCell ref="D9:D12"/>
    <mergeCell ref="E9:E12"/>
    <mergeCell ref="N2:N3"/>
    <mergeCell ref="I6:I8"/>
    <mergeCell ref="M6:M8"/>
    <mergeCell ref="H4:H5"/>
    <mergeCell ref="I4:I5"/>
    <mergeCell ref="M4:M5"/>
  </mergeCells>
  <dataValidations count="4">
    <dataValidation type="list" allowBlank="1" showInputMessage="1" showErrorMessage="1" sqref="L4:L9 N10 L11:L12">
      <formula1>"Medio,Alto,Altissimo"</formula1>
    </dataValidation>
    <dataValidation type="list" allowBlank="1" showInputMessage="1" showErrorMessage="1" sqref="K4:K9 L10 K11:K12">
      <formula1>"Molto bassa,Bassa,Media,Alta,Altissima"</formula1>
    </dataValidation>
    <dataValidation type="list" allowBlank="1" showInputMessage="1" showErrorMessage="1" sqref="J4:J9 K10 J11:J12">
      <formula1>"Alto,Altissimo"</formula1>
    </dataValidation>
    <dataValidation type="list" allowBlank="1" showInputMessage="1" sqref="G4:G12">
      <formula1>soggetti</formula1>
    </dataValidation>
  </dataValidations>
  <pageMargins left="0.23622047244094502" right="0.23622047244094502" top="0.74803149606299213" bottom="0.74803149606299213" header="0.31496062992126012" footer="0.31496062992126012"/>
  <pageSetup paperSize="9" scale="3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workbookViewId="0"/>
  </sheetViews>
  <sheetFormatPr defaultRowHeight="15" x14ac:dyDescent="0.25"/>
  <cols>
    <col min="1" max="1" width="24.28515625" customWidth="1"/>
    <col min="2" max="2" width="25.42578125" customWidth="1"/>
    <col min="3" max="3" width="97.5703125" style="27" customWidth="1"/>
    <col min="4" max="4" width="14.42578125" customWidth="1"/>
    <col min="5" max="5" width="9.140625" customWidth="1"/>
  </cols>
  <sheetData>
    <row r="1" spans="1:31" x14ac:dyDescent="0.25">
      <c r="A1" s="26" t="s">
        <v>79</v>
      </c>
      <c r="B1" s="26" t="s">
        <v>80</v>
      </c>
      <c r="C1" s="26" t="s">
        <v>81</v>
      </c>
      <c r="D1" s="26" t="s">
        <v>82</v>
      </c>
    </row>
    <row r="2" spans="1:31" ht="165" x14ac:dyDescent="0.25">
      <c r="A2" t="s">
        <v>83</v>
      </c>
      <c r="B2" t="s">
        <v>84</v>
      </c>
      <c r="C2" s="27" t="s">
        <v>85</v>
      </c>
      <c r="D2" t="s">
        <v>86</v>
      </c>
    </row>
    <row r="3" spans="1:31" ht="45" x14ac:dyDescent="0.25">
      <c r="A3" t="s">
        <v>87</v>
      </c>
      <c r="B3" t="s">
        <v>88</v>
      </c>
      <c r="C3" s="27" t="s">
        <v>89</v>
      </c>
      <c r="D3" t="s">
        <v>90</v>
      </c>
    </row>
    <row r="4" spans="1:31" ht="60" x14ac:dyDescent="0.25">
      <c r="A4" t="s">
        <v>91</v>
      </c>
      <c r="B4" t="s">
        <v>92</v>
      </c>
      <c r="C4" s="27" t="s">
        <v>93</v>
      </c>
      <c r="D4" t="s">
        <v>94</v>
      </c>
    </row>
    <row r="5" spans="1:31" ht="60" x14ac:dyDescent="0.25">
      <c r="A5" t="s">
        <v>95</v>
      </c>
      <c r="B5" t="s">
        <v>96</v>
      </c>
      <c r="C5" s="27" t="s">
        <v>97</v>
      </c>
      <c r="D5" t="s">
        <v>98</v>
      </c>
    </row>
    <row r="6" spans="1:31" ht="60" x14ac:dyDescent="0.25">
      <c r="A6" t="s">
        <v>99</v>
      </c>
      <c r="B6" t="s">
        <v>100</v>
      </c>
      <c r="C6" s="27" t="s">
        <v>101</v>
      </c>
      <c r="D6" t="s">
        <v>102</v>
      </c>
    </row>
    <row r="7" spans="1:31" ht="75" x14ac:dyDescent="0.25">
      <c r="A7" t="s">
        <v>103</v>
      </c>
      <c r="B7" t="s">
        <v>104</v>
      </c>
      <c r="C7" s="27" t="s">
        <v>105</v>
      </c>
      <c r="D7" t="s">
        <v>106</v>
      </c>
      <c r="AE7" t="s">
        <v>107</v>
      </c>
    </row>
    <row r="8" spans="1:31" ht="90" x14ac:dyDescent="0.25">
      <c r="A8" t="s">
        <v>108</v>
      </c>
      <c r="B8" t="s">
        <v>109</v>
      </c>
      <c r="C8" s="27" t="s">
        <v>110</v>
      </c>
      <c r="D8" t="s">
        <v>111</v>
      </c>
      <c r="AE8" t="s">
        <v>107</v>
      </c>
    </row>
    <row r="9" spans="1:31" ht="63" x14ac:dyDescent="0.25">
      <c r="A9" t="s">
        <v>112</v>
      </c>
      <c r="B9" t="s">
        <v>113</v>
      </c>
      <c r="C9" s="28" t="s">
        <v>114</v>
      </c>
      <c r="D9" t="s">
        <v>115</v>
      </c>
      <c r="AE9" t="s">
        <v>107</v>
      </c>
    </row>
    <row r="10" spans="1:31" ht="78.75" x14ac:dyDescent="0.25">
      <c r="A10" t="s">
        <v>116</v>
      </c>
      <c r="B10" t="s">
        <v>117</v>
      </c>
      <c r="C10" s="28" t="s">
        <v>118</v>
      </c>
      <c r="D10" t="s">
        <v>119</v>
      </c>
      <c r="AE10" t="s">
        <v>107</v>
      </c>
    </row>
    <row r="11" spans="1:31" ht="78.75" x14ac:dyDescent="0.25">
      <c r="A11" t="s">
        <v>120</v>
      </c>
      <c r="B11" t="s">
        <v>121</v>
      </c>
      <c r="C11" s="28" t="s">
        <v>122</v>
      </c>
      <c r="D11" t="s">
        <v>123</v>
      </c>
      <c r="AE11" t="s">
        <v>124</v>
      </c>
    </row>
    <row r="12" spans="1:31" ht="94.5" x14ac:dyDescent="0.25">
      <c r="A12" t="s">
        <v>125</v>
      </c>
      <c r="B12" t="s">
        <v>126</v>
      </c>
      <c r="C12" s="28" t="s">
        <v>127</v>
      </c>
      <c r="D12" t="s">
        <v>128</v>
      </c>
      <c r="AE12" t="s">
        <v>124</v>
      </c>
    </row>
    <row r="13" spans="1:31" ht="110.25" x14ac:dyDescent="0.25">
      <c r="A13" t="s">
        <v>129</v>
      </c>
      <c r="B13" t="s">
        <v>130</v>
      </c>
      <c r="C13" s="28" t="s">
        <v>131</v>
      </c>
      <c r="D13" t="s">
        <v>132</v>
      </c>
      <c r="AE13" t="s">
        <v>124</v>
      </c>
    </row>
    <row r="14" spans="1:31" ht="157.5" x14ac:dyDescent="0.25">
      <c r="A14" t="s">
        <v>133</v>
      </c>
      <c r="B14" t="s">
        <v>134</v>
      </c>
      <c r="C14" s="28" t="s">
        <v>135</v>
      </c>
      <c r="D14" t="s">
        <v>136</v>
      </c>
      <c r="AE14" t="s">
        <v>124</v>
      </c>
    </row>
    <row r="15" spans="1:31" ht="78.75" x14ac:dyDescent="0.25">
      <c r="A15" t="s">
        <v>137</v>
      </c>
      <c r="B15" t="s">
        <v>138</v>
      </c>
      <c r="C15" s="28" t="s">
        <v>139</v>
      </c>
      <c r="D15" t="s">
        <v>140</v>
      </c>
      <c r="AE15" t="s">
        <v>124</v>
      </c>
    </row>
    <row r="16" spans="1:31" ht="63" x14ac:dyDescent="0.25">
      <c r="A16" t="s">
        <v>141</v>
      </c>
      <c r="B16" t="s">
        <v>142</v>
      </c>
      <c r="C16" s="28" t="s">
        <v>143</v>
      </c>
      <c r="D16" t="s">
        <v>144</v>
      </c>
      <c r="AE16" t="s">
        <v>124</v>
      </c>
    </row>
    <row r="17" spans="1:31" ht="78.75" x14ac:dyDescent="0.25">
      <c r="A17" t="s">
        <v>145</v>
      </c>
      <c r="B17" t="s">
        <v>146</v>
      </c>
      <c r="C17" s="28" t="s">
        <v>147</v>
      </c>
      <c r="D17" t="s">
        <v>148</v>
      </c>
      <c r="AE17" t="s">
        <v>149</v>
      </c>
    </row>
    <row r="18" spans="1:31" ht="110.25" x14ac:dyDescent="0.25">
      <c r="A18" t="s">
        <v>150</v>
      </c>
      <c r="B18" t="s">
        <v>151</v>
      </c>
      <c r="C18" s="28" t="s">
        <v>152</v>
      </c>
      <c r="D18" t="s">
        <v>153</v>
      </c>
      <c r="AE18" t="s">
        <v>149</v>
      </c>
    </row>
    <row r="19" spans="1:31" ht="94.5" x14ac:dyDescent="0.25">
      <c r="A19" t="s">
        <v>154</v>
      </c>
      <c r="B19" t="s">
        <v>155</v>
      </c>
      <c r="C19" s="28" t="s">
        <v>156</v>
      </c>
      <c r="D19" t="s">
        <v>157</v>
      </c>
      <c r="AE19" t="s">
        <v>149</v>
      </c>
    </row>
    <row r="20" spans="1:31" ht="141.75" x14ac:dyDescent="0.25">
      <c r="A20" t="s">
        <v>158</v>
      </c>
      <c r="B20" t="s">
        <v>159</v>
      </c>
      <c r="C20" s="28" t="s">
        <v>160</v>
      </c>
      <c r="D20" t="s">
        <v>161</v>
      </c>
      <c r="AE20" t="s">
        <v>149</v>
      </c>
    </row>
    <row r="21" spans="1:31" ht="78.75" x14ac:dyDescent="0.25">
      <c r="A21" t="s">
        <v>162</v>
      </c>
      <c r="B21" t="s">
        <v>163</v>
      </c>
      <c r="C21" s="28" t="s">
        <v>164</v>
      </c>
      <c r="D21" t="s">
        <v>165</v>
      </c>
      <c r="AE21" t="s">
        <v>149</v>
      </c>
    </row>
    <row r="22" spans="1:31" ht="110.25" x14ac:dyDescent="0.25">
      <c r="A22" t="s">
        <v>166</v>
      </c>
      <c r="B22" t="s">
        <v>167</v>
      </c>
      <c r="C22" s="28" t="s">
        <v>168</v>
      </c>
      <c r="D22" t="s">
        <v>169</v>
      </c>
      <c r="AE22" t="s">
        <v>149</v>
      </c>
    </row>
    <row r="23" spans="1:31" ht="126" x14ac:dyDescent="0.25">
      <c r="A23" t="s">
        <v>170</v>
      </c>
      <c r="B23" t="s">
        <v>171</v>
      </c>
      <c r="C23" s="28" t="s">
        <v>172</v>
      </c>
      <c r="D23" t="s">
        <v>173</v>
      </c>
      <c r="AE23" t="s">
        <v>149</v>
      </c>
    </row>
    <row r="24" spans="1:31" ht="63" x14ac:dyDescent="0.25">
      <c r="A24" t="s">
        <v>174</v>
      </c>
      <c r="B24" t="s">
        <v>175</v>
      </c>
      <c r="C24" s="28" t="s">
        <v>176</v>
      </c>
      <c r="D24" t="s">
        <v>177</v>
      </c>
      <c r="AE24" t="s">
        <v>149</v>
      </c>
    </row>
    <row r="25" spans="1:31" ht="110.25" x14ac:dyDescent="0.25">
      <c r="A25" t="s">
        <v>178</v>
      </c>
      <c r="B25" t="s">
        <v>179</v>
      </c>
      <c r="C25" s="28" t="s">
        <v>180</v>
      </c>
      <c r="D25" t="s">
        <v>181</v>
      </c>
      <c r="AE25" t="s">
        <v>182</v>
      </c>
    </row>
    <row r="26" spans="1:31" ht="63" x14ac:dyDescent="0.25">
      <c r="A26" t="s">
        <v>183</v>
      </c>
      <c r="B26" t="s">
        <v>184</v>
      </c>
      <c r="C26" s="28" t="s">
        <v>185</v>
      </c>
      <c r="D26" t="s">
        <v>186</v>
      </c>
      <c r="AE26" t="s">
        <v>182</v>
      </c>
    </row>
    <row r="27" spans="1:31" ht="78.75" x14ac:dyDescent="0.25">
      <c r="A27" t="s">
        <v>187</v>
      </c>
      <c r="B27" t="s">
        <v>188</v>
      </c>
      <c r="C27" s="28" t="s">
        <v>189</v>
      </c>
      <c r="D27" t="s">
        <v>190</v>
      </c>
      <c r="AE27" t="s">
        <v>182</v>
      </c>
    </row>
    <row r="28" spans="1:31" ht="63" x14ac:dyDescent="0.25">
      <c r="A28" t="s">
        <v>191</v>
      </c>
      <c r="B28" t="s">
        <v>192</v>
      </c>
      <c r="C28" s="28" t="s">
        <v>193</v>
      </c>
      <c r="D28" t="s">
        <v>194</v>
      </c>
      <c r="AE28" t="s">
        <v>182</v>
      </c>
    </row>
    <row r="29" spans="1:31" ht="63" x14ac:dyDescent="0.25">
      <c r="A29" t="s">
        <v>195</v>
      </c>
      <c r="B29" t="s">
        <v>196</v>
      </c>
      <c r="C29" s="28" t="s">
        <v>193</v>
      </c>
      <c r="D29" t="s">
        <v>197</v>
      </c>
      <c r="AE29" t="s">
        <v>182</v>
      </c>
    </row>
    <row r="30" spans="1:31" ht="94.5" x14ac:dyDescent="0.25">
      <c r="A30" t="s">
        <v>198</v>
      </c>
      <c r="B30" t="s">
        <v>199</v>
      </c>
      <c r="C30" s="28" t="s">
        <v>200</v>
      </c>
      <c r="D30" t="s">
        <v>6</v>
      </c>
      <c r="AE30" t="s">
        <v>182</v>
      </c>
    </row>
    <row r="31" spans="1:31" ht="141.75" x14ac:dyDescent="0.25">
      <c r="A31" t="s">
        <v>201</v>
      </c>
      <c r="B31" t="s">
        <v>202</v>
      </c>
      <c r="C31" s="28" t="s">
        <v>203</v>
      </c>
      <c r="D31" t="s">
        <v>6</v>
      </c>
      <c r="AE31" t="s">
        <v>182</v>
      </c>
    </row>
    <row r="32" spans="1:31" ht="63" x14ac:dyDescent="0.25">
      <c r="A32" t="s">
        <v>204</v>
      </c>
      <c r="B32" t="s">
        <v>205</v>
      </c>
      <c r="C32" s="28" t="s">
        <v>206</v>
      </c>
      <c r="D32" t="s">
        <v>6</v>
      </c>
    </row>
    <row r="33" spans="1:4" ht="78.75" x14ac:dyDescent="0.25">
      <c r="A33" t="s">
        <v>207</v>
      </c>
      <c r="B33" t="s">
        <v>208</v>
      </c>
      <c r="C33" s="28" t="s">
        <v>209</v>
      </c>
      <c r="D33" t="s">
        <v>210</v>
      </c>
    </row>
    <row r="34" spans="1:4" ht="63" x14ac:dyDescent="0.25">
      <c r="A34" t="s">
        <v>211</v>
      </c>
      <c r="B34" t="s">
        <v>212</v>
      </c>
      <c r="C34" s="29" t="s">
        <v>213</v>
      </c>
      <c r="D34" t="s">
        <v>6</v>
      </c>
    </row>
    <row r="35" spans="1:4" ht="78.75" x14ac:dyDescent="0.25">
      <c r="A35" t="s">
        <v>214</v>
      </c>
      <c r="B35" t="s">
        <v>215</v>
      </c>
      <c r="C35" s="28" t="s">
        <v>216</v>
      </c>
      <c r="D35" t="s">
        <v>6</v>
      </c>
    </row>
    <row r="36" spans="1:4" ht="31.5" x14ac:dyDescent="0.25">
      <c r="A36" t="s">
        <v>217</v>
      </c>
      <c r="B36" t="s">
        <v>218</v>
      </c>
      <c r="C36" s="28" t="s">
        <v>219</v>
      </c>
      <c r="D36" t="s">
        <v>6</v>
      </c>
    </row>
    <row r="37" spans="1:4" ht="47.25" x14ac:dyDescent="0.25">
      <c r="A37" t="s">
        <v>220</v>
      </c>
      <c r="B37" t="s">
        <v>4</v>
      </c>
      <c r="C37" s="28" t="s">
        <v>221</v>
      </c>
      <c r="D37" t="s">
        <v>6</v>
      </c>
    </row>
    <row r="38" spans="1:4" ht="47.25" x14ac:dyDescent="0.25">
      <c r="A38" t="s">
        <v>222</v>
      </c>
      <c r="B38" t="s">
        <v>223</v>
      </c>
      <c r="C38" s="28" t="s">
        <v>224</v>
      </c>
      <c r="D38" t="s">
        <v>6</v>
      </c>
    </row>
    <row r="39" spans="1:4" ht="189" x14ac:dyDescent="0.25">
      <c r="A39" t="s">
        <v>225</v>
      </c>
      <c r="B39" t="s">
        <v>226</v>
      </c>
      <c r="C39" s="28" t="s">
        <v>227</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228</v>
      </c>
    </row>
    <row r="3" spans="1:9" ht="18.75" x14ac:dyDescent="0.3">
      <c r="B3" s="30" t="s">
        <v>229</v>
      </c>
      <c r="I3" s="31" t="s">
        <v>230</v>
      </c>
    </row>
    <row r="4" spans="1:9" ht="18.75" x14ac:dyDescent="0.3">
      <c r="B4" s="30" t="s">
        <v>231</v>
      </c>
      <c r="I4" s="32" t="s">
        <v>232</v>
      </c>
    </row>
    <row r="5" spans="1:9" ht="18.75" x14ac:dyDescent="0.3">
      <c r="B5" s="30" t="s">
        <v>60</v>
      </c>
      <c r="I5" s="32" t="s">
        <v>233</v>
      </c>
    </row>
    <row r="6" spans="1:9" ht="18.75" x14ac:dyDescent="0.3">
      <c r="B6" s="30" t="s">
        <v>234</v>
      </c>
      <c r="I6" s="32" t="s">
        <v>229</v>
      </c>
    </row>
    <row r="7" spans="1:9" ht="18.75" x14ac:dyDescent="0.3">
      <c r="B7" s="30" t="s">
        <v>235</v>
      </c>
      <c r="I7" s="32" t="s">
        <v>236</v>
      </c>
    </row>
    <row r="8" spans="1:9" ht="18.75" x14ac:dyDescent="0.3">
      <c r="B8" s="30"/>
      <c r="I8" s="32" t="s">
        <v>234</v>
      </c>
    </row>
    <row r="9" spans="1:9" x14ac:dyDescent="0.25">
      <c r="A9" s="3" t="s">
        <v>237</v>
      </c>
      <c r="C9" s="57" t="s">
        <v>238</v>
      </c>
      <c r="D9" s="57"/>
      <c r="I9" s="31" t="s">
        <v>239</v>
      </c>
    </row>
    <row r="10" spans="1:9" x14ac:dyDescent="0.25">
      <c r="B10" t="s">
        <v>240</v>
      </c>
      <c r="D10" t="s">
        <v>241</v>
      </c>
      <c r="I10" s="31" t="s">
        <v>60</v>
      </c>
    </row>
    <row r="11" spans="1:9" x14ac:dyDescent="0.25">
      <c r="B11" t="s">
        <v>242</v>
      </c>
      <c r="D11" t="s">
        <v>243</v>
      </c>
      <c r="I11" s="32" t="s">
        <v>244</v>
      </c>
    </row>
    <row r="12" spans="1:9" x14ac:dyDescent="0.25">
      <c r="D12" t="s">
        <v>245</v>
      </c>
      <c r="I12" s="32" t="s">
        <v>246</v>
      </c>
    </row>
    <row r="13" spans="1:9" x14ac:dyDescent="0.25">
      <c r="I13" s="32" t="s">
        <v>247</v>
      </c>
    </row>
    <row r="16" spans="1:9" x14ac:dyDescent="0.25">
      <c r="B16" t="s">
        <v>248</v>
      </c>
      <c r="D16" t="s">
        <v>43</v>
      </c>
      <c r="I16" t="s">
        <v>249</v>
      </c>
    </row>
    <row r="17" spans="2:9" x14ac:dyDescent="0.25">
      <c r="B17" t="s">
        <v>44</v>
      </c>
      <c r="D17" t="s">
        <v>45</v>
      </c>
      <c r="I17" t="s">
        <v>250</v>
      </c>
    </row>
    <row r="18" spans="2:9" x14ac:dyDescent="0.25">
      <c r="B18" t="s">
        <v>63</v>
      </c>
      <c r="I18" t="s">
        <v>251</v>
      </c>
    </row>
    <row r="19" spans="2:9" x14ac:dyDescent="0.25">
      <c r="B19" t="s">
        <v>252</v>
      </c>
      <c r="I19" t="s">
        <v>245</v>
      </c>
    </row>
    <row r="20" spans="2:9" x14ac:dyDescent="0.25">
      <c r="B20" t="s">
        <v>253</v>
      </c>
      <c r="I20" t="s">
        <v>254</v>
      </c>
    </row>
    <row r="21" spans="2:9" x14ac:dyDescent="0.25">
      <c r="I21" t="s">
        <v>255</v>
      </c>
    </row>
    <row r="22" spans="2:9" x14ac:dyDescent="0.25">
      <c r="D22" t="s">
        <v>256</v>
      </c>
      <c r="E22" t="s">
        <v>256</v>
      </c>
      <c r="F22" t="s">
        <v>256</v>
      </c>
      <c r="G22" t="s">
        <v>257</v>
      </c>
      <c r="I22" t="s">
        <v>258</v>
      </c>
    </row>
    <row r="23" spans="2:9" x14ac:dyDescent="0.25">
      <c r="B23" t="s">
        <v>43</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9" x14ac:dyDescent="0.25">
      <c r="B24" t="s">
        <v>259</v>
      </c>
      <c r="C24" t="e">
        <f>Mappatura_processi!#REF!</f>
        <v>#REF!</v>
      </c>
      <c r="D24" t="e">
        <f t="shared" si="0"/>
        <v>#REF!</v>
      </c>
      <c r="E24" t="e">
        <f t="shared" si="1"/>
        <v>#REF!</v>
      </c>
      <c r="F24" t="e">
        <f t="shared" si="2"/>
        <v>#REF!</v>
      </c>
      <c r="G24" t="e">
        <f t="shared" si="3"/>
        <v>#REF!</v>
      </c>
    </row>
    <row r="25" spans="2:9" x14ac:dyDescent="0.25">
      <c r="B25" t="s">
        <v>260</v>
      </c>
      <c r="C25" t="e">
        <f>Mappatura_processi!#REF!</f>
        <v>#REF!</v>
      </c>
      <c r="D25" t="e">
        <f t="shared" si="0"/>
        <v>#REF!</v>
      </c>
      <c r="E25" t="e">
        <f t="shared" si="1"/>
        <v>#REF!</v>
      </c>
      <c r="F25" t="e">
        <f t="shared" si="2"/>
        <v>#REF!</v>
      </c>
      <c r="G25" t="e">
        <f t="shared" si="3"/>
        <v>#REF!</v>
      </c>
    </row>
    <row r="26" spans="2:9" x14ac:dyDescent="0.25">
      <c r="C26" t="e">
        <f>Mappatura_processi!#REF!</f>
        <v>#REF!</v>
      </c>
      <c r="D26" t="e">
        <f t="shared" si="0"/>
        <v>#REF!</v>
      </c>
      <c r="E26" t="e">
        <f t="shared" si="1"/>
        <v>#REF!</v>
      </c>
      <c r="F26" t="e">
        <f t="shared" si="2"/>
        <v>#REF!</v>
      </c>
      <c r="G26" t="e">
        <f t="shared" si="3"/>
        <v>#REF!</v>
      </c>
    </row>
    <row r="27" spans="2:9" x14ac:dyDescent="0.25">
      <c r="C27" t="e">
        <f>Mappatura_processi!#REF!</f>
        <v>#REF!</v>
      </c>
      <c r="D27" t="e">
        <f t="shared" si="0"/>
        <v>#REF!</v>
      </c>
      <c r="E27" t="e">
        <f t="shared" si="1"/>
        <v>#REF!</v>
      </c>
      <c r="F27" t="e">
        <f t="shared" si="2"/>
        <v>#REF!</v>
      </c>
      <c r="G27" t="e">
        <f t="shared" si="3"/>
        <v>#REF!</v>
      </c>
    </row>
    <row r="28" spans="2:9" x14ac:dyDescent="0.25">
      <c r="C28" t="e">
        <f>Mappatura_processi!#REF!</f>
        <v>#REF!</v>
      </c>
      <c r="D28" t="e">
        <f t="shared" si="0"/>
        <v>#REF!</v>
      </c>
      <c r="E28" t="e">
        <f t="shared" si="1"/>
        <v>#REF!</v>
      </c>
      <c r="F28" t="e">
        <f t="shared" si="2"/>
        <v>#REF!</v>
      </c>
      <c r="G28" t="e">
        <f t="shared" si="3"/>
        <v>#REF!</v>
      </c>
    </row>
    <row r="29" spans="2:9" x14ac:dyDescent="0.25">
      <c r="C29" t="e">
        <f>Mappatura_processi!#REF!</f>
        <v>#REF!</v>
      </c>
      <c r="D29" t="e">
        <f t="shared" si="0"/>
        <v>#REF!</v>
      </c>
      <c r="E29" t="e">
        <f t="shared" si="1"/>
        <v>#REF!</v>
      </c>
      <c r="F29" t="e">
        <f t="shared" si="2"/>
        <v>#REF!</v>
      </c>
      <c r="G29" t="e">
        <f t="shared" si="3"/>
        <v>#REF!</v>
      </c>
    </row>
    <row r="30" spans="2:9" x14ac:dyDescent="0.25">
      <c r="C30" t="e">
        <f>Mappatura_processi!#REF!</f>
        <v>#REF!</v>
      </c>
      <c r="D30" t="e">
        <f t="shared" si="0"/>
        <v>#REF!</v>
      </c>
      <c r="E30" t="e">
        <f t="shared" si="1"/>
        <v>#REF!</v>
      </c>
      <c r="F30" t="e">
        <f t="shared" si="2"/>
        <v>#REF!</v>
      </c>
      <c r="G30" t="e">
        <f t="shared" si="3"/>
        <v>#REF!</v>
      </c>
    </row>
    <row r="31" spans="2:9" x14ac:dyDescent="0.25">
      <c r="C31" t="e">
        <f>Mappatura_processi!#REF!</f>
        <v>#REF!</v>
      </c>
      <c r="D31" t="e">
        <f t="shared" si="0"/>
        <v>#REF!</v>
      </c>
      <c r="E31" t="e">
        <f t="shared" si="1"/>
        <v>#REF!</v>
      </c>
      <c r="F31" t="e">
        <f t="shared" si="2"/>
        <v>#REF!</v>
      </c>
      <c r="G31" t="e">
        <f t="shared" si="3"/>
        <v>#REF!</v>
      </c>
    </row>
    <row r="32" spans="2:9"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2020-01-13T12:40:07Z</cp:lastPrinted>
  <dcterms:created xsi:type="dcterms:W3CDTF">2014-07-11T10:05:14Z</dcterms:created>
  <dcterms:modified xsi:type="dcterms:W3CDTF">2022-11-30T17:01:11Z</dcterms:modified>
</cp:coreProperties>
</file>