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376" windowHeight="12276"/>
  </bookViews>
  <sheets>
    <sheet name="Dati_complessivi" sheetId="1" r:id="rId1"/>
    <sheet name="lavori" sheetId="2" r:id="rId2"/>
    <sheet name="servizi" sheetId="3" r:id="rId3"/>
    <sheet name="forniture" sheetId="4" r:id="rId4"/>
  </sheets>
  <calcPr calcId="145621"/>
</workbook>
</file>

<file path=xl/calcChain.xml><?xml version="1.0" encoding="utf-8"?>
<calcChain xmlns="http://schemas.openxmlformats.org/spreadsheetml/2006/main">
  <c r="Q17" i="4" l="1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S2" i="3"/>
  <c r="R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9" i="2"/>
  <c r="Q8" i="2"/>
  <c r="Q7" i="2"/>
  <c r="Q6" i="2"/>
  <c r="Q5" i="2"/>
  <c r="Q4" i="2"/>
  <c r="Q3" i="2"/>
  <c r="P9" i="2"/>
  <c r="P8" i="2"/>
  <c r="P7" i="2"/>
  <c r="P6" i="2"/>
  <c r="P5" i="2"/>
  <c r="P4" i="2"/>
  <c r="P3" i="2"/>
  <c r="Q2" i="2"/>
  <c r="P2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<sst xmlns="http://schemas.openxmlformats.org/spreadsheetml/2006/main" count="157" uniqueCount="53">
  <si>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</si>
  <si>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</si>
  <si>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</si>
  <si>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</si>
  <si>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</si>
  <si>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previa pubblicazione</t>
  </si>
  <si>
    <t>Procedura negoziata senza previa pubblicazione</t>
  </si>
  <si>
    <t>Procedura ristretta</t>
  </si>
  <si>
    <t>Sistema dinamico di acquisizione</t>
  </si>
  <si>
    <t>CIRCOSCRIZIONE 1</t>
  </si>
  <si>
    <t>CIRCOSCRIZIONE 2</t>
  </si>
  <si>
    <t>CIRCOSCRIZIONE 3</t>
  </si>
  <si>
    <t>CIRCOSCRIZIONE 4</t>
  </si>
  <si>
    <t>CIRCOSCRIZIONE 5</t>
  </si>
  <si>
    <t>CIRCOSCRIZIONE 6</t>
  </si>
  <si>
    <t>CIRCOSCRIZIONE 8</t>
  </si>
  <si>
    <t>DIREZIONE GENERALE</t>
  </si>
  <si>
    <t>RIPARTIZIONE CONTRATTI E APPALTI</t>
  </si>
  <si>
    <t>RIPARTIZIONE CULTURE</t>
  </si>
  <si>
    <t>RIPARTIZIONE ENTI PARTECIPATI E FONDI COMUNITARI</t>
  </si>
  <si>
    <t>RIPARTIZIONE INFRASTRUTTURE, VIABILITA' E OPERE PUBBLICHE</t>
  </si>
  <si>
    <t xml:space="preserve">RIPARTIZIONE INNOVAZIONE TECNOLOGICA </t>
  </si>
  <si>
    <t>RIPARTIZIONE LAVORI PUBBLICI</t>
  </si>
  <si>
    <t>RIPARTIZIONE PATRIMONIO</t>
  </si>
  <si>
    <t>RIPARTIZIONE PERSONALE</t>
  </si>
  <si>
    <t>RIPARTIZIONE POLITICHE EDUCATIVE E GIOVANILI</t>
  </si>
  <si>
    <t>RIPARTIZIONE POLIZIA MUNICIPALE</t>
  </si>
  <si>
    <t>RIPARTIZIONE PROGRAMMAZIONE ECONOMICA</t>
  </si>
  <si>
    <t>RIPARTIZIONE RAGIONERIA</t>
  </si>
  <si>
    <t>RIPARTIZIONE SEGRETERIA GENERALE</t>
  </si>
  <si>
    <t>RIPARTIZIONE SERVIZI DEMOGRAFICI ELETTORALI STATISTICI</t>
  </si>
  <si>
    <t>RIPARTIZIONE SOLIDARIETA' SOCIALE</t>
  </si>
  <si>
    <t>RIPARTIZIONE SVILUPPO ECONOMICO</t>
  </si>
  <si>
    <t>RIPARTIZIONE TRIBUTI</t>
  </si>
  <si>
    <t>RIPARTIZIONE TUTELA AMBIENTE</t>
  </si>
  <si>
    <t>RIPARTIZIONE URBANISTICA ED EDILIZIA PRIVATA</t>
  </si>
  <si>
    <t>STAFF SOCIETA' PARTECIPATE E QUALITA' DEI SERVIZI</t>
  </si>
  <si>
    <t>TRAFFICO E PROGETTI SPECIALI</t>
  </si>
  <si>
    <t>Totale</t>
  </si>
  <si>
    <t xml:space="preserve">Totale </t>
  </si>
  <si>
    <t>Centri di costo</t>
  </si>
  <si>
    <t>Affidamento diretto ex art. 5 legge 381/91</t>
  </si>
  <si>
    <t>Procedura negoziata derivante da avvisi con cui si indice una gara</t>
  </si>
  <si>
    <t>Procedura negoziata senza previa indizione di gara ( art. 221 d.lgs. 163/2006)</t>
  </si>
  <si>
    <t>Procedura ristretta derivante da avvisi con cui si indice una gara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</si>
  <si>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</si>
  <si>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</si>
  <si>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</si>
  <si>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</si>
  <si>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</si>
  <si>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</si>
  <si>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Affidamento diretto ex art. 5  legge 381/91</t>
  </si>
  <si>
    <t>Procedura negoziata senza previa indizione di gara (art. 221 d.lgs. 163/2006)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</si>
</sst>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0" fillId="0" borderId="0" xfId="0" applyAlignment="1">
      <alignment textRotation="90" wrapText="1"/>
    </xf>
    <xf numFmtId="0" fontId="1" fillId="2" borderId="1" xfId="1" applyFont="1" applyFill="1" applyBorder="1" applyAlignment="1">
      <alignment horizontal="center" textRotation="90" wrapText="1"/>
    </xf>
    <xf numFmtId="0" fontId="0" fillId="3" borderId="1" xfId="0" applyFill="1" applyBorder="1" applyAlignment="1">
      <alignment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164" fontId="2" fillId="0" borderId="1" xfId="1" applyNumberFormat="1" applyBorder="1"/>
    <xf numFmtId="0" fontId="3" fillId="3" borderId="1" xfId="1" applyFont="1" applyFill="1" applyBorder="1" applyAlignment="1">
      <alignment wrapText="1"/>
    </xf>
    <xf numFmtId="0" fontId="0" fillId="3" borderId="1" xfId="0" applyFill="1" applyBorder="1"/>
    <xf numFmtId="164" fontId="2" fillId="3" borderId="1" xfId="1" applyNumberFormat="1" applyFill="1" applyBorder="1"/>
    <xf numFmtId="10" fontId="0" fillId="3" borderId="1" xfId="0" applyNumberFormat="1" applyFill="1" applyBorder="1"/>
    <xf numFmtId="0" fontId="3" fillId="2" borderId="1" xfId="2" applyFont="1" applyFill="1" applyBorder="1" applyAlignment="1">
      <alignment horizontal="center" textRotation="90" wrapText="1"/>
    </xf>
    <xf numFmtId="0" fontId="1" fillId="2" borderId="1" xfId="2" applyFont="1" applyFill="1" applyBorder="1" applyAlignment="1">
      <alignment horizontal="center" textRotation="90" wrapText="1"/>
    </xf>
    <xf numFmtId="0" fontId="1" fillId="0" borderId="1" xfId="2" applyFont="1" applyFill="1" applyBorder="1" applyAlignment="1">
      <alignment wrapText="1"/>
    </xf>
    <xf numFmtId="0" fontId="2" fillId="0" borderId="1" xfId="2" applyBorder="1"/>
    <xf numFmtId="0" fontId="1" fillId="0" borderId="1" xfId="2" applyFont="1" applyFill="1" applyBorder="1" applyAlignment="1">
      <alignment horizontal="right" wrapText="1"/>
    </xf>
    <xf numFmtId="7" fontId="1" fillId="0" borderId="1" xfId="2" applyNumberFormat="1" applyFont="1" applyFill="1" applyBorder="1" applyAlignment="1">
      <alignment horizontal="right" wrapText="1"/>
    </xf>
    <xf numFmtId="0" fontId="3" fillId="3" borderId="1" xfId="2" applyFont="1" applyFill="1" applyBorder="1" applyAlignment="1">
      <alignment wrapText="1"/>
    </xf>
    <xf numFmtId="7" fontId="1" fillId="3" borderId="1" xfId="2" applyNumberFormat="1" applyFont="1" applyFill="1" applyBorder="1" applyAlignment="1">
      <alignment horizontal="right" wrapText="1"/>
    </xf>
    <xf numFmtId="0" fontId="1" fillId="2" borderId="1" xfId="3" applyFont="1" applyFill="1" applyBorder="1" applyAlignment="1">
      <alignment horizontal="center" textRotation="90" wrapText="1"/>
    </xf>
    <xf numFmtId="0" fontId="1" fillId="0" borderId="1" xfId="3" applyFont="1" applyFill="1" applyBorder="1" applyAlignment="1">
      <alignment wrapText="1"/>
    </xf>
    <xf numFmtId="0" fontId="2" fillId="0" borderId="1" xfId="3" applyBorder="1"/>
    <xf numFmtId="0" fontId="1" fillId="0" borderId="1" xfId="3" applyFont="1" applyFill="1" applyBorder="1" applyAlignment="1">
      <alignment horizontal="right" wrapText="1"/>
    </xf>
    <xf numFmtId="164" fontId="2" fillId="0" borderId="1" xfId="3" applyNumberFormat="1" applyBorder="1"/>
    <xf numFmtId="0" fontId="3" fillId="3" borderId="1" xfId="3" applyFont="1" applyFill="1" applyBorder="1" applyAlignment="1">
      <alignment wrapText="1"/>
    </xf>
    <xf numFmtId="164" fontId="2" fillId="3" borderId="1" xfId="3" applyNumberFormat="1" applyFill="1" applyBorder="1"/>
    <xf numFmtId="0" fontId="3" fillId="2" borderId="1" xfId="3" applyFont="1" applyFill="1" applyBorder="1" applyAlignment="1">
      <alignment horizontal="center" textRotation="90" wrapText="1"/>
    </xf>
    <xf numFmtId="0" fontId="1" fillId="2" borderId="1" xfId="4" applyFont="1" applyFill="1" applyBorder="1" applyAlignment="1">
      <alignment horizontal="center" textRotation="90" wrapText="1"/>
    </xf>
    <xf numFmtId="0" fontId="1" fillId="0" borderId="1" xfId="4" applyFont="1" applyFill="1" applyBorder="1" applyAlignment="1">
      <alignment wrapText="1"/>
    </xf>
    <xf numFmtId="0" fontId="2" fillId="0" borderId="1" xfId="4" applyBorder="1"/>
    <xf numFmtId="0" fontId="1" fillId="0" borderId="1" xfId="4" applyFont="1" applyFill="1" applyBorder="1" applyAlignment="1">
      <alignment horizontal="right" wrapText="1"/>
    </xf>
    <xf numFmtId="44" fontId="1" fillId="0" borderId="1" xfId="4" applyNumberFormat="1" applyFont="1" applyFill="1" applyBorder="1" applyAlignment="1">
      <alignment horizontal="right" wrapText="1"/>
    </xf>
    <xf numFmtId="0" fontId="3" fillId="3" borderId="1" xfId="4" applyFont="1" applyFill="1" applyBorder="1" applyAlignment="1">
      <alignment wrapText="1"/>
    </xf>
    <xf numFmtId="44" fontId="1" fillId="3" borderId="1" xfId="4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center" textRotation="90" wrapText="1"/>
    </xf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C1" workbookViewId="0">
      <selection activeCell="T1" sqref="O1:T1"/>
    </sheetView>
  </sheetViews>
  <sheetFormatPr defaultRowHeight="14.4" x14ac:dyDescent="0.3"/>
  <cols>
    <col min="1" max="1" width="26.6640625" customWidth="1"/>
    <col min="2" max="2" width="7.88671875" customWidth="1"/>
    <col min="3" max="3" width="8.109375" customWidth="1"/>
    <col min="4" max="4" width="7.6640625" customWidth="1"/>
    <col min="5" max="5" width="8" customWidth="1"/>
    <col min="7" max="7" width="7.33203125" customWidth="1"/>
    <col min="12" max="12" width="7.88671875" customWidth="1"/>
    <col min="14" max="14" width="7.88671875" customWidth="1"/>
    <col min="16" max="16" width="15.33203125" customWidth="1"/>
    <col min="18" max="18" width="18.44140625" customWidth="1"/>
    <col min="19" max="19" width="12.44140625" customWidth="1"/>
  </cols>
  <sheetData>
    <row r="1" spans="1:20" s="1" customFormat="1" ht="163.19999999999999" x14ac:dyDescent="0.3">
      <c r="A1" s="2" t="s">
        <v>40</v>
      </c>
      <c r="B1" s="2" t="s">
        <v>41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42</v>
      </c>
      <c r="I1" s="2" t="s">
        <v>5</v>
      </c>
      <c r="J1" s="2" t="s">
        <v>43</v>
      </c>
      <c r="K1" s="2" t="s">
        <v>6</v>
      </c>
      <c r="L1" s="2" t="s">
        <v>7</v>
      </c>
      <c r="M1" s="2" t="s">
        <v>44</v>
      </c>
      <c r="N1" s="2" t="s">
        <v>8</v>
      </c>
      <c r="O1" s="2" t="s">
        <v>45</v>
      </c>
      <c r="P1" s="2" t="s">
        <v>46</v>
      </c>
      <c r="Q1" s="2" t="s">
        <v>47</v>
      </c>
      <c r="R1" s="2" t="s">
        <v>48</v>
      </c>
      <c r="S1" s="3" t="s">
        <v>49</v>
      </c>
      <c r="T1" s="3" t="s">
        <v>50</v>
      </c>
    </row>
    <row r="2" spans="1:20" ht="30.6" customHeight="1" x14ac:dyDescent="0.25">
      <c r="A2" s="4" t="s">
        <v>9</v>
      </c>
      <c r="B2" s="5"/>
      <c r="C2" s="5"/>
      <c r="D2" s="5"/>
      <c r="E2" s="5"/>
      <c r="F2" s="5"/>
      <c r="G2" s="6">
        <v>1</v>
      </c>
      <c r="H2" s="5"/>
      <c r="I2" s="5"/>
      <c r="J2" s="5"/>
      <c r="K2" s="5"/>
      <c r="L2" s="5"/>
      <c r="M2" s="5"/>
      <c r="N2" s="5"/>
      <c r="O2" s="5"/>
      <c r="P2" s="7"/>
      <c r="Q2" s="6">
        <v>1</v>
      </c>
      <c r="R2" s="7">
        <v>620000</v>
      </c>
      <c r="S2" s="11">
        <f>O2/Q2</f>
        <v>0</v>
      </c>
      <c r="T2" s="11">
        <f>P2/R2</f>
        <v>0</v>
      </c>
    </row>
    <row r="3" spans="1:20" ht="27.6" customHeight="1" x14ac:dyDescent="0.25">
      <c r="A3" s="4" t="s">
        <v>10</v>
      </c>
      <c r="B3" s="5"/>
      <c r="C3" s="5"/>
      <c r="D3" s="6">
        <v>1</v>
      </c>
      <c r="E3" s="5"/>
      <c r="F3" s="5"/>
      <c r="G3" s="6">
        <v>2</v>
      </c>
      <c r="H3" s="5"/>
      <c r="I3" s="5"/>
      <c r="J3" s="5"/>
      <c r="K3" s="5"/>
      <c r="L3" s="5"/>
      <c r="M3" s="5"/>
      <c r="N3" s="5"/>
      <c r="O3" s="6">
        <v>1</v>
      </c>
      <c r="P3" s="7">
        <v>2500</v>
      </c>
      <c r="Q3" s="6">
        <v>3</v>
      </c>
      <c r="R3" s="7">
        <v>131500</v>
      </c>
      <c r="S3" s="11">
        <f t="shared" ref="S3:S31" si="0">O3/Q3</f>
        <v>0.33333333333333331</v>
      </c>
      <c r="T3" s="11">
        <f t="shared" ref="T3:T31" si="1">P3/R3</f>
        <v>1.9011406844106463E-2</v>
      </c>
    </row>
    <row r="4" spans="1:20" ht="25.8" customHeight="1" x14ac:dyDescent="0.25">
      <c r="A4" s="4" t="s">
        <v>11</v>
      </c>
      <c r="B4" s="5"/>
      <c r="C4" s="5"/>
      <c r="D4" s="5"/>
      <c r="E4" s="5"/>
      <c r="F4" s="5"/>
      <c r="G4" s="6">
        <v>3</v>
      </c>
      <c r="H4" s="5"/>
      <c r="I4" s="5"/>
      <c r="J4" s="5"/>
      <c r="K4" s="5"/>
      <c r="L4" s="5"/>
      <c r="M4" s="5"/>
      <c r="N4" s="5"/>
      <c r="O4" s="5"/>
      <c r="P4" s="7"/>
      <c r="Q4" s="6">
        <v>3</v>
      </c>
      <c r="R4" s="7">
        <v>37500</v>
      </c>
      <c r="S4" s="11">
        <f t="shared" si="0"/>
        <v>0</v>
      </c>
      <c r="T4" s="11">
        <f t="shared" si="1"/>
        <v>0</v>
      </c>
    </row>
    <row r="5" spans="1:20" ht="28.8" customHeight="1" x14ac:dyDescent="0.25">
      <c r="A5" s="4" t="s">
        <v>12</v>
      </c>
      <c r="B5" s="6">
        <v>1</v>
      </c>
      <c r="C5" s="5"/>
      <c r="D5" s="6">
        <v>4</v>
      </c>
      <c r="E5" s="6">
        <v>14</v>
      </c>
      <c r="F5" s="5"/>
      <c r="G5" s="6">
        <v>13</v>
      </c>
      <c r="H5" s="5"/>
      <c r="I5" s="5"/>
      <c r="J5" s="5"/>
      <c r="K5" s="5"/>
      <c r="L5" s="5"/>
      <c r="M5" s="5"/>
      <c r="N5" s="5"/>
      <c r="O5" s="6">
        <v>19</v>
      </c>
      <c r="P5" s="7">
        <v>40626.54</v>
      </c>
      <c r="Q5" s="6">
        <v>32</v>
      </c>
      <c r="R5" s="7">
        <v>196375.51</v>
      </c>
      <c r="S5" s="11">
        <f t="shared" si="0"/>
        <v>0.59375</v>
      </c>
      <c r="T5" s="11">
        <f t="shared" si="1"/>
        <v>0.20688190701579845</v>
      </c>
    </row>
    <row r="6" spans="1:20" ht="27" customHeight="1" x14ac:dyDescent="0.25">
      <c r="A6" s="4" t="s">
        <v>13</v>
      </c>
      <c r="B6" s="5"/>
      <c r="C6" s="5"/>
      <c r="D6" s="5"/>
      <c r="E6" s="5"/>
      <c r="F6" s="5"/>
      <c r="G6" s="6">
        <v>1</v>
      </c>
      <c r="H6" s="5"/>
      <c r="I6" s="5"/>
      <c r="J6" s="5"/>
      <c r="K6" s="5"/>
      <c r="L6" s="5"/>
      <c r="M6" s="5"/>
      <c r="N6" s="5"/>
      <c r="O6" s="5"/>
      <c r="P6" s="7"/>
      <c r="Q6" s="6">
        <v>1</v>
      </c>
      <c r="R6" s="7">
        <v>80000</v>
      </c>
      <c r="S6" s="11">
        <f t="shared" si="0"/>
        <v>0</v>
      </c>
      <c r="T6" s="11">
        <f t="shared" si="1"/>
        <v>0</v>
      </c>
    </row>
    <row r="7" spans="1:20" ht="23.4" customHeight="1" x14ac:dyDescent="0.25">
      <c r="A7" s="4" t="s">
        <v>14</v>
      </c>
      <c r="B7" s="5"/>
      <c r="C7" s="5"/>
      <c r="D7" s="6">
        <v>1</v>
      </c>
      <c r="E7" s="5"/>
      <c r="F7" s="5"/>
      <c r="G7" s="5"/>
      <c r="H7" s="5"/>
      <c r="I7" s="5"/>
      <c r="J7" s="5"/>
      <c r="K7" s="5"/>
      <c r="L7" s="5"/>
      <c r="M7" s="5"/>
      <c r="N7" s="5"/>
      <c r="O7" s="6">
        <v>1</v>
      </c>
      <c r="P7" s="7">
        <v>600</v>
      </c>
      <c r="Q7" s="6">
        <v>1</v>
      </c>
      <c r="R7" s="7">
        <v>600</v>
      </c>
      <c r="S7" s="11">
        <f t="shared" si="0"/>
        <v>1</v>
      </c>
      <c r="T7" s="11">
        <f t="shared" si="1"/>
        <v>1</v>
      </c>
    </row>
    <row r="8" spans="1:20" ht="22.8" customHeight="1" x14ac:dyDescent="0.25">
      <c r="A8" s="4" t="s">
        <v>15</v>
      </c>
      <c r="B8" s="6">
        <v>6</v>
      </c>
      <c r="C8" s="6">
        <v>2</v>
      </c>
      <c r="D8" s="6">
        <v>5</v>
      </c>
      <c r="E8" s="5"/>
      <c r="F8" s="5"/>
      <c r="G8" s="6">
        <v>11</v>
      </c>
      <c r="H8" s="5"/>
      <c r="I8" s="5"/>
      <c r="J8" s="6">
        <v>2</v>
      </c>
      <c r="K8" s="5"/>
      <c r="L8" s="5"/>
      <c r="M8" s="5"/>
      <c r="N8" s="5"/>
      <c r="O8" s="6">
        <v>13</v>
      </c>
      <c r="P8" s="7">
        <v>158121.32</v>
      </c>
      <c r="Q8" s="6">
        <v>26</v>
      </c>
      <c r="R8" s="7">
        <v>319711.74</v>
      </c>
      <c r="S8" s="11">
        <f t="shared" si="0"/>
        <v>0.5</v>
      </c>
      <c r="T8" s="11">
        <f t="shared" si="1"/>
        <v>0.49457464402151768</v>
      </c>
    </row>
    <row r="9" spans="1:20" ht="27" customHeight="1" x14ac:dyDescent="0.25">
      <c r="A9" s="4" t="s">
        <v>16</v>
      </c>
      <c r="B9" s="5"/>
      <c r="C9" s="6">
        <v>1</v>
      </c>
      <c r="D9" s="6">
        <v>7</v>
      </c>
      <c r="E9" s="6">
        <v>15</v>
      </c>
      <c r="F9" s="6">
        <v>1</v>
      </c>
      <c r="G9" s="6">
        <v>2</v>
      </c>
      <c r="H9" s="5"/>
      <c r="I9" s="5"/>
      <c r="J9" s="6">
        <v>2</v>
      </c>
      <c r="K9" s="6">
        <v>6</v>
      </c>
      <c r="L9" s="5"/>
      <c r="M9" s="5"/>
      <c r="N9" s="6">
        <v>5</v>
      </c>
      <c r="O9" s="6">
        <v>30</v>
      </c>
      <c r="P9" s="7">
        <v>1573382.03</v>
      </c>
      <c r="Q9" s="6">
        <v>39</v>
      </c>
      <c r="R9" s="7">
        <v>7677090.71</v>
      </c>
      <c r="S9" s="11">
        <f t="shared" si="0"/>
        <v>0.76923076923076927</v>
      </c>
      <c r="T9" s="11">
        <f t="shared" si="1"/>
        <v>0.20494508785086377</v>
      </c>
    </row>
    <row r="10" spans="1:20" ht="39" customHeight="1" x14ac:dyDescent="0.25">
      <c r="A10" s="4" t="s">
        <v>17</v>
      </c>
      <c r="B10" s="5"/>
      <c r="C10" s="6">
        <v>18</v>
      </c>
      <c r="D10" s="6">
        <v>9</v>
      </c>
      <c r="E10" s="6">
        <v>19</v>
      </c>
      <c r="F10" s="5"/>
      <c r="G10" s="6">
        <v>18</v>
      </c>
      <c r="H10" s="6">
        <v>1</v>
      </c>
      <c r="I10" s="5"/>
      <c r="J10" s="5"/>
      <c r="K10" s="6">
        <v>8</v>
      </c>
      <c r="L10" s="5"/>
      <c r="M10" s="5"/>
      <c r="N10" s="5"/>
      <c r="O10" s="6">
        <v>37</v>
      </c>
      <c r="P10" s="7">
        <v>6584470.3200000003</v>
      </c>
      <c r="Q10" s="6">
        <v>73</v>
      </c>
      <c r="R10" s="7">
        <v>16610131.560000001</v>
      </c>
      <c r="S10" s="11">
        <f t="shared" si="0"/>
        <v>0.50684931506849318</v>
      </c>
      <c r="T10" s="11">
        <f t="shared" si="1"/>
        <v>0.39641289391448986</v>
      </c>
    </row>
    <row r="11" spans="1:20" ht="21.6" customHeight="1" x14ac:dyDescent="0.25">
      <c r="A11" s="4" t="s">
        <v>18</v>
      </c>
      <c r="B11" s="5"/>
      <c r="C11" s="5"/>
      <c r="D11" s="6">
        <v>1</v>
      </c>
      <c r="E11" s="6">
        <v>1</v>
      </c>
      <c r="F11" s="5"/>
      <c r="G11" s="6">
        <v>5</v>
      </c>
      <c r="H11" s="5"/>
      <c r="I11" s="5"/>
      <c r="J11" s="5"/>
      <c r="K11" s="5"/>
      <c r="L11" s="5"/>
      <c r="M11" s="5"/>
      <c r="N11" s="5"/>
      <c r="O11" s="6">
        <v>2</v>
      </c>
      <c r="P11" s="7">
        <v>3356</v>
      </c>
      <c r="Q11" s="6">
        <v>7</v>
      </c>
      <c r="R11" s="7">
        <v>7339690</v>
      </c>
      <c r="S11" s="11">
        <f t="shared" si="0"/>
        <v>0.2857142857142857</v>
      </c>
      <c r="T11" s="11">
        <f t="shared" si="1"/>
        <v>4.5724001967385546E-4</v>
      </c>
    </row>
    <row r="12" spans="1:20" ht="43.2" customHeight="1" x14ac:dyDescent="0.25">
      <c r="A12" s="4" t="s">
        <v>19</v>
      </c>
      <c r="B12" s="5"/>
      <c r="C12" s="5"/>
      <c r="D12" s="6">
        <v>1</v>
      </c>
      <c r="E12" s="6">
        <v>1</v>
      </c>
      <c r="F12" s="5"/>
      <c r="G12" s="6">
        <v>1</v>
      </c>
      <c r="H12" s="5"/>
      <c r="I12" s="5"/>
      <c r="J12" s="5"/>
      <c r="K12" s="5"/>
      <c r="L12" s="5"/>
      <c r="M12" s="5"/>
      <c r="N12" s="5"/>
      <c r="O12" s="6">
        <v>2</v>
      </c>
      <c r="P12" s="7">
        <v>240500</v>
      </c>
      <c r="Q12" s="6">
        <v>3</v>
      </c>
      <c r="R12" s="7">
        <v>305500</v>
      </c>
      <c r="S12" s="11">
        <f t="shared" si="0"/>
        <v>0.66666666666666663</v>
      </c>
      <c r="T12" s="11">
        <f t="shared" si="1"/>
        <v>0.78723404255319152</v>
      </c>
    </row>
    <row r="13" spans="1:20" ht="54" customHeight="1" x14ac:dyDescent="0.25">
      <c r="A13" s="4" t="s">
        <v>20</v>
      </c>
      <c r="B13" s="5"/>
      <c r="C13" s="5"/>
      <c r="D13" s="6">
        <v>6</v>
      </c>
      <c r="E13" s="6">
        <v>7</v>
      </c>
      <c r="F13" s="5"/>
      <c r="G13" s="6">
        <v>10</v>
      </c>
      <c r="H13" s="6">
        <v>6</v>
      </c>
      <c r="I13" s="6">
        <v>1</v>
      </c>
      <c r="J13" s="6">
        <v>3</v>
      </c>
      <c r="K13" s="6">
        <v>9</v>
      </c>
      <c r="L13" s="6">
        <v>3</v>
      </c>
      <c r="M13" s="6">
        <v>1</v>
      </c>
      <c r="N13" s="5"/>
      <c r="O13" s="6">
        <v>31</v>
      </c>
      <c r="P13" s="7">
        <v>3242481.48</v>
      </c>
      <c r="Q13" s="6">
        <v>46</v>
      </c>
      <c r="R13" s="7">
        <v>14240594.08</v>
      </c>
      <c r="S13" s="11">
        <f t="shared" si="0"/>
        <v>0.67391304347826086</v>
      </c>
      <c r="T13" s="11">
        <f t="shared" si="1"/>
        <v>0.22769285198247852</v>
      </c>
    </row>
    <row r="14" spans="1:20" ht="52.8" customHeight="1" x14ac:dyDescent="0.25">
      <c r="A14" s="4" t="s">
        <v>21</v>
      </c>
      <c r="B14" s="6">
        <v>1</v>
      </c>
      <c r="C14" s="6">
        <v>2</v>
      </c>
      <c r="D14" s="6">
        <v>5</v>
      </c>
      <c r="E14" s="5"/>
      <c r="F14" s="5"/>
      <c r="G14" s="6">
        <v>7</v>
      </c>
      <c r="H14" s="5"/>
      <c r="I14" s="5"/>
      <c r="J14" s="5"/>
      <c r="K14" s="6">
        <v>1</v>
      </c>
      <c r="L14" s="5"/>
      <c r="M14" s="5"/>
      <c r="N14" s="5"/>
      <c r="O14" s="6">
        <v>7</v>
      </c>
      <c r="P14" s="7">
        <v>276132.53000000003</v>
      </c>
      <c r="Q14" s="6">
        <v>16</v>
      </c>
      <c r="R14" s="7">
        <v>4126684.02</v>
      </c>
      <c r="S14" s="11">
        <f t="shared" si="0"/>
        <v>0.4375</v>
      </c>
      <c r="T14" s="11">
        <f t="shared" si="1"/>
        <v>6.691390197595018E-2</v>
      </c>
    </row>
    <row r="15" spans="1:20" ht="33.6" customHeight="1" x14ac:dyDescent="0.25">
      <c r="A15" s="4" t="s">
        <v>22</v>
      </c>
      <c r="B15" s="6">
        <v>6</v>
      </c>
      <c r="C15" s="5"/>
      <c r="D15" s="6">
        <v>40</v>
      </c>
      <c r="E15" s="6">
        <v>35</v>
      </c>
      <c r="F15" s="5"/>
      <c r="G15" s="6">
        <v>89</v>
      </c>
      <c r="H15" s="6">
        <v>27</v>
      </c>
      <c r="I15" s="6">
        <v>6</v>
      </c>
      <c r="J15" s="6">
        <v>8</v>
      </c>
      <c r="K15" s="6">
        <v>65</v>
      </c>
      <c r="L15" s="6">
        <v>2</v>
      </c>
      <c r="M15" s="6">
        <v>2</v>
      </c>
      <c r="N15" s="5"/>
      <c r="O15" s="6">
        <v>181</v>
      </c>
      <c r="P15" s="7">
        <v>18727165.640000001</v>
      </c>
      <c r="Q15" s="6">
        <v>280</v>
      </c>
      <c r="R15" s="7">
        <v>80471351.109999999</v>
      </c>
      <c r="S15" s="11">
        <f t="shared" si="0"/>
        <v>0.64642857142857146</v>
      </c>
      <c r="T15" s="11">
        <f t="shared" si="1"/>
        <v>0.232718419433532</v>
      </c>
    </row>
    <row r="16" spans="1:20" ht="33.6" customHeight="1" x14ac:dyDescent="0.25">
      <c r="A16" s="4" t="s">
        <v>23</v>
      </c>
      <c r="B16" s="5"/>
      <c r="C16" s="6">
        <v>1</v>
      </c>
      <c r="D16" s="6">
        <v>42</v>
      </c>
      <c r="E16" s="6">
        <v>8</v>
      </c>
      <c r="F16" s="5"/>
      <c r="G16" s="6">
        <v>9</v>
      </c>
      <c r="H16" s="5"/>
      <c r="I16" s="5"/>
      <c r="J16" s="5"/>
      <c r="K16" s="5"/>
      <c r="L16" s="5"/>
      <c r="M16" s="5"/>
      <c r="N16" s="5"/>
      <c r="O16" s="6">
        <v>50</v>
      </c>
      <c r="P16" s="7">
        <v>1945002.2</v>
      </c>
      <c r="Q16" s="6">
        <v>60</v>
      </c>
      <c r="R16" s="7">
        <v>33379368.809999999</v>
      </c>
      <c r="S16" s="11">
        <f t="shared" si="0"/>
        <v>0.83333333333333337</v>
      </c>
      <c r="T16" s="11">
        <f t="shared" si="1"/>
        <v>5.8269591946786728E-2</v>
      </c>
    </row>
    <row r="17" spans="1:20" ht="40.200000000000003" customHeight="1" x14ac:dyDescent="0.25">
      <c r="A17" s="4" t="s">
        <v>24</v>
      </c>
      <c r="B17" s="5"/>
      <c r="C17" s="5"/>
      <c r="D17" s="5"/>
      <c r="E17" s="5"/>
      <c r="F17" s="5"/>
      <c r="G17" s="6">
        <v>2</v>
      </c>
      <c r="H17" s="5"/>
      <c r="I17" s="5"/>
      <c r="J17" s="5"/>
      <c r="K17" s="5"/>
      <c r="L17" s="5"/>
      <c r="M17" s="5"/>
      <c r="N17" s="5"/>
      <c r="O17" s="5"/>
      <c r="P17" s="7"/>
      <c r="Q17" s="6">
        <v>2</v>
      </c>
      <c r="R17" s="7">
        <v>2412500</v>
      </c>
      <c r="S17" s="11">
        <f t="shared" si="0"/>
        <v>0</v>
      </c>
      <c r="T17" s="11">
        <f t="shared" si="1"/>
        <v>0</v>
      </c>
    </row>
    <row r="18" spans="1:20" ht="40.799999999999997" customHeight="1" x14ac:dyDescent="0.25">
      <c r="A18" s="4" t="s">
        <v>25</v>
      </c>
      <c r="B18" s="5"/>
      <c r="C18" s="6">
        <v>1</v>
      </c>
      <c r="D18" s="5"/>
      <c r="E18" s="6">
        <v>5</v>
      </c>
      <c r="F18" s="5"/>
      <c r="G18" s="6">
        <v>15</v>
      </c>
      <c r="H18" s="5"/>
      <c r="I18" s="6">
        <v>3</v>
      </c>
      <c r="J18" s="5"/>
      <c r="K18" s="6">
        <v>8</v>
      </c>
      <c r="L18" s="5"/>
      <c r="M18" s="5"/>
      <c r="N18" s="5"/>
      <c r="O18" s="6">
        <v>13</v>
      </c>
      <c r="P18" s="7">
        <v>3850387.16</v>
      </c>
      <c r="Q18" s="6">
        <v>32</v>
      </c>
      <c r="R18" s="7">
        <v>16628495.439999999</v>
      </c>
      <c r="S18" s="11">
        <f t="shared" si="0"/>
        <v>0.40625</v>
      </c>
      <c r="T18" s="11">
        <f t="shared" si="1"/>
        <v>0.23155355058388857</v>
      </c>
    </row>
    <row r="19" spans="1:20" ht="42.6" customHeight="1" x14ac:dyDescent="0.25">
      <c r="A19" s="4" t="s">
        <v>26</v>
      </c>
      <c r="B19" s="5"/>
      <c r="C19" s="6">
        <v>3</v>
      </c>
      <c r="D19" s="6">
        <v>9</v>
      </c>
      <c r="E19" s="6">
        <v>25</v>
      </c>
      <c r="F19" s="5"/>
      <c r="G19" s="6">
        <v>9</v>
      </c>
      <c r="H19" s="5"/>
      <c r="I19" s="5"/>
      <c r="J19" s="6">
        <v>1</v>
      </c>
      <c r="K19" s="5"/>
      <c r="L19" s="5"/>
      <c r="M19" s="5"/>
      <c r="N19" s="5"/>
      <c r="O19" s="6">
        <v>35</v>
      </c>
      <c r="P19" s="7">
        <v>520038.04</v>
      </c>
      <c r="Q19" s="6">
        <v>47</v>
      </c>
      <c r="R19" s="7">
        <v>6878405.3200000003</v>
      </c>
      <c r="S19" s="11">
        <f t="shared" si="0"/>
        <v>0.74468085106382975</v>
      </c>
      <c r="T19" s="11">
        <f t="shared" si="1"/>
        <v>7.560444838688278E-2</v>
      </c>
    </row>
    <row r="20" spans="1:20" ht="39.6" customHeight="1" x14ac:dyDescent="0.25">
      <c r="A20" s="4" t="s">
        <v>27</v>
      </c>
      <c r="B20" s="5"/>
      <c r="C20" s="5"/>
      <c r="D20" s="5"/>
      <c r="E20" s="6">
        <v>1</v>
      </c>
      <c r="F20" s="5"/>
      <c r="G20" s="5"/>
      <c r="H20" s="5"/>
      <c r="I20" s="5"/>
      <c r="J20" s="5"/>
      <c r="K20" s="5"/>
      <c r="L20" s="5"/>
      <c r="M20" s="5"/>
      <c r="N20" s="5"/>
      <c r="O20" s="6">
        <v>1</v>
      </c>
      <c r="P20" s="7">
        <v>57808.33</v>
      </c>
      <c r="Q20" s="6">
        <v>1</v>
      </c>
      <c r="R20" s="7">
        <v>57808.33</v>
      </c>
      <c r="S20" s="11">
        <f t="shared" si="0"/>
        <v>1</v>
      </c>
      <c r="T20" s="11">
        <f t="shared" si="1"/>
        <v>1</v>
      </c>
    </row>
    <row r="21" spans="1:20" ht="26.4" customHeight="1" x14ac:dyDescent="0.25">
      <c r="A21" s="4" t="s">
        <v>28</v>
      </c>
      <c r="B21" s="5"/>
      <c r="C21" s="5"/>
      <c r="D21" s="6">
        <v>2</v>
      </c>
      <c r="E21" s="5"/>
      <c r="F21" s="5"/>
      <c r="G21" s="6">
        <v>1</v>
      </c>
      <c r="H21" s="5"/>
      <c r="I21" s="5"/>
      <c r="J21" s="6">
        <v>2</v>
      </c>
      <c r="K21" s="5"/>
      <c r="L21" s="5"/>
      <c r="M21" s="5"/>
      <c r="N21" s="5"/>
      <c r="O21" s="6">
        <v>4</v>
      </c>
      <c r="P21" s="7">
        <v>582606.36</v>
      </c>
      <c r="Q21" s="6">
        <v>5</v>
      </c>
      <c r="R21" s="7">
        <v>9482606.3599999994</v>
      </c>
      <c r="S21" s="11">
        <f t="shared" si="0"/>
        <v>0.8</v>
      </c>
      <c r="T21" s="11">
        <f t="shared" si="1"/>
        <v>6.1439475380690591E-2</v>
      </c>
    </row>
    <row r="22" spans="1:20" ht="28.2" customHeight="1" x14ac:dyDescent="0.25">
      <c r="A22" s="4" t="s">
        <v>29</v>
      </c>
      <c r="B22" s="5"/>
      <c r="C22" s="5"/>
      <c r="D22" s="6">
        <v>83</v>
      </c>
      <c r="E22" s="6">
        <v>15</v>
      </c>
      <c r="F22" s="5"/>
      <c r="G22" s="6">
        <v>3</v>
      </c>
      <c r="H22" s="6">
        <v>1</v>
      </c>
      <c r="I22" s="5"/>
      <c r="J22" s="6">
        <v>7</v>
      </c>
      <c r="K22" s="6">
        <v>11</v>
      </c>
      <c r="L22" s="5"/>
      <c r="M22" s="5"/>
      <c r="N22" s="6">
        <v>1</v>
      </c>
      <c r="O22" s="6">
        <v>117</v>
      </c>
      <c r="P22" s="7">
        <v>231777.44</v>
      </c>
      <c r="Q22" s="6">
        <v>121</v>
      </c>
      <c r="R22" s="7">
        <v>530446.04</v>
      </c>
      <c r="S22" s="11">
        <f t="shared" si="0"/>
        <v>0.96694214876033058</v>
      </c>
      <c r="T22" s="11">
        <f t="shared" si="1"/>
        <v>0.43694819552239467</v>
      </c>
    </row>
    <row r="23" spans="1:20" ht="45.6" customHeight="1" x14ac:dyDescent="0.25">
      <c r="A23" s="4" t="s">
        <v>30</v>
      </c>
      <c r="B23" s="5"/>
      <c r="C23" s="5"/>
      <c r="D23" s="5"/>
      <c r="E23" s="6">
        <v>1</v>
      </c>
      <c r="F23" s="5"/>
      <c r="G23" s="5"/>
      <c r="H23" s="5"/>
      <c r="I23" s="5"/>
      <c r="J23" s="5"/>
      <c r="K23" s="5"/>
      <c r="L23" s="5"/>
      <c r="M23" s="5"/>
      <c r="N23" s="5"/>
      <c r="O23" s="6">
        <v>1</v>
      </c>
      <c r="P23" s="7">
        <v>178065</v>
      </c>
      <c r="Q23" s="6">
        <v>1</v>
      </c>
      <c r="R23" s="7">
        <v>178065</v>
      </c>
      <c r="S23" s="11">
        <f t="shared" si="0"/>
        <v>1</v>
      </c>
      <c r="T23" s="11">
        <f t="shared" si="1"/>
        <v>1</v>
      </c>
    </row>
    <row r="24" spans="1:20" ht="36.6" customHeight="1" x14ac:dyDescent="0.25">
      <c r="A24" s="4" t="s">
        <v>31</v>
      </c>
      <c r="B24" s="6">
        <v>1</v>
      </c>
      <c r="C24" s="6">
        <v>6</v>
      </c>
      <c r="D24" s="6">
        <v>251</v>
      </c>
      <c r="E24" s="5"/>
      <c r="F24" s="5"/>
      <c r="G24" s="6">
        <v>42</v>
      </c>
      <c r="H24" s="5"/>
      <c r="I24" s="6">
        <v>4</v>
      </c>
      <c r="J24" s="6">
        <v>1</v>
      </c>
      <c r="K24" s="6">
        <v>14</v>
      </c>
      <c r="L24" s="6">
        <v>7</v>
      </c>
      <c r="M24" s="6">
        <v>2</v>
      </c>
      <c r="N24" s="5"/>
      <c r="O24" s="6">
        <v>267</v>
      </c>
      <c r="P24" s="7">
        <v>95511447.879999995</v>
      </c>
      <c r="Q24" s="6">
        <v>328</v>
      </c>
      <c r="R24" s="7">
        <v>127534580.06</v>
      </c>
      <c r="S24" s="11">
        <f t="shared" si="0"/>
        <v>0.81402439024390238</v>
      </c>
      <c r="T24" s="11">
        <f t="shared" si="1"/>
        <v>0.74890627965423662</v>
      </c>
    </row>
    <row r="25" spans="1:20" ht="33" customHeight="1" x14ac:dyDescent="0.25">
      <c r="A25" s="4" t="s">
        <v>32</v>
      </c>
      <c r="B25" s="5"/>
      <c r="C25" s="6">
        <v>1</v>
      </c>
      <c r="D25" s="6">
        <v>1</v>
      </c>
      <c r="E25" s="6">
        <v>2</v>
      </c>
      <c r="F25" s="5"/>
      <c r="G25" s="6">
        <v>1</v>
      </c>
      <c r="H25" s="5"/>
      <c r="I25" s="5"/>
      <c r="J25" s="5"/>
      <c r="K25" s="5"/>
      <c r="L25" s="5"/>
      <c r="M25" s="5"/>
      <c r="N25" s="5"/>
      <c r="O25" s="6">
        <v>3</v>
      </c>
      <c r="P25" s="7">
        <v>40882</v>
      </c>
      <c r="Q25" s="6">
        <v>5</v>
      </c>
      <c r="R25" s="7">
        <v>112870.66</v>
      </c>
      <c r="S25" s="11">
        <f t="shared" si="0"/>
        <v>0.6</v>
      </c>
      <c r="T25" s="11">
        <f t="shared" si="1"/>
        <v>0.36220218788478775</v>
      </c>
    </row>
    <row r="26" spans="1:20" ht="30" customHeight="1" x14ac:dyDescent="0.25">
      <c r="A26" s="4" t="s">
        <v>33</v>
      </c>
      <c r="B26" s="5"/>
      <c r="C26" s="5"/>
      <c r="D26" s="6">
        <v>3</v>
      </c>
      <c r="E26" s="6">
        <v>2</v>
      </c>
      <c r="F26" s="5"/>
      <c r="G26" s="6">
        <v>1</v>
      </c>
      <c r="H26" s="5"/>
      <c r="I26" s="5"/>
      <c r="J26" s="6">
        <v>2</v>
      </c>
      <c r="K26" s="6">
        <v>6</v>
      </c>
      <c r="L26" s="5"/>
      <c r="M26" s="5"/>
      <c r="N26" s="5"/>
      <c r="O26" s="6">
        <v>13</v>
      </c>
      <c r="P26" s="7">
        <v>2365745</v>
      </c>
      <c r="Q26" s="6">
        <v>14</v>
      </c>
      <c r="R26" s="7">
        <v>2428145</v>
      </c>
      <c r="S26" s="11">
        <f t="shared" si="0"/>
        <v>0.9285714285714286</v>
      </c>
      <c r="T26" s="11">
        <f t="shared" si="1"/>
        <v>0.97430136997584571</v>
      </c>
    </row>
    <row r="27" spans="1:20" ht="34.799999999999997" customHeight="1" x14ac:dyDescent="0.25">
      <c r="A27" s="4" t="s">
        <v>34</v>
      </c>
      <c r="B27" s="5"/>
      <c r="C27" s="6">
        <v>1</v>
      </c>
      <c r="D27" s="6">
        <v>8</v>
      </c>
      <c r="E27" s="6">
        <v>12</v>
      </c>
      <c r="F27" s="5"/>
      <c r="G27" s="6">
        <v>9</v>
      </c>
      <c r="H27" s="5"/>
      <c r="I27" s="5"/>
      <c r="J27" s="6">
        <v>1</v>
      </c>
      <c r="K27" s="6">
        <v>3</v>
      </c>
      <c r="L27" s="5"/>
      <c r="M27" s="5"/>
      <c r="N27" s="5"/>
      <c r="O27" s="6">
        <v>24</v>
      </c>
      <c r="P27" s="7">
        <v>1488636.11</v>
      </c>
      <c r="Q27" s="6">
        <v>34</v>
      </c>
      <c r="R27" s="7">
        <v>16800551.77</v>
      </c>
      <c r="S27" s="11">
        <f t="shared" si="0"/>
        <v>0.70588235294117652</v>
      </c>
      <c r="T27" s="11">
        <f t="shared" si="1"/>
        <v>8.8606382122412883E-2</v>
      </c>
    </row>
    <row r="28" spans="1:20" ht="40.799999999999997" customHeight="1" x14ac:dyDescent="0.25">
      <c r="A28" s="4" t="s">
        <v>35</v>
      </c>
      <c r="B28" s="5"/>
      <c r="C28" s="5"/>
      <c r="D28" s="5"/>
      <c r="E28" s="5"/>
      <c r="F28" s="5"/>
      <c r="G28" s="6">
        <v>1</v>
      </c>
      <c r="H28" s="5"/>
      <c r="I28" s="5"/>
      <c r="J28" s="5"/>
      <c r="K28" s="5"/>
      <c r="L28" s="6">
        <v>1</v>
      </c>
      <c r="M28" s="5"/>
      <c r="N28" s="5"/>
      <c r="O28" s="5"/>
      <c r="P28" s="7"/>
      <c r="Q28" s="6">
        <v>2</v>
      </c>
      <c r="R28" s="7">
        <v>791322.32</v>
      </c>
      <c r="S28" s="11">
        <f t="shared" si="0"/>
        <v>0</v>
      </c>
      <c r="T28" s="11">
        <f t="shared" si="1"/>
        <v>0</v>
      </c>
    </row>
    <row r="29" spans="1:20" ht="51.6" customHeight="1" x14ac:dyDescent="0.25">
      <c r="A29" s="4" t="s">
        <v>36</v>
      </c>
      <c r="B29" s="5"/>
      <c r="C29" s="5"/>
      <c r="D29" s="5"/>
      <c r="E29" s="5"/>
      <c r="F29" s="5"/>
      <c r="G29" s="6">
        <v>1</v>
      </c>
      <c r="H29" s="5"/>
      <c r="I29" s="5"/>
      <c r="J29" s="5"/>
      <c r="K29" s="6">
        <v>1</v>
      </c>
      <c r="L29" s="5"/>
      <c r="M29" s="5"/>
      <c r="N29" s="5"/>
      <c r="O29" s="6">
        <v>1</v>
      </c>
      <c r="P29" s="7">
        <v>323.26</v>
      </c>
      <c r="Q29" s="6">
        <v>2</v>
      </c>
      <c r="R29" s="7">
        <v>252323.26</v>
      </c>
      <c r="S29" s="11">
        <f t="shared" si="0"/>
        <v>0.5</v>
      </c>
      <c r="T29" s="11">
        <f t="shared" si="1"/>
        <v>1.2811343670813384E-3</v>
      </c>
    </row>
    <row r="30" spans="1:20" ht="33" customHeight="1" x14ac:dyDescent="0.25">
      <c r="A30" s="4" t="s">
        <v>37</v>
      </c>
      <c r="B30" s="5"/>
      <c r="C30" s="5"/>
      <c r="D30" s="5"/>
      <c r="E30" s="6">
        <v>5</v>
      </c>
      <c r="F30" s="5"/>
      <c r="G30" s="6">
        <v>12</v>
      </c>
      <c r="H30" s="6">
        <v>1</v>
      </c>
      <c r="I30" s="5"/>
      <c r="J30" s="6">
        <v>1</v>
      </c>
      <c r="K30" s="6">
        <v>6</v>
      </c>
      <c r="L30" s="5"/>
      <c r="M30" s="5"/>
      <c r="N30" s="5"/>
      <c r="O30" s="6">
        <v>13</v>
      </c>
      <c r="P30" s="7">
        <v>1343237.1</v>
      </c>
      <c r="Q30" s="6">
        <v>25</v>
      </c>
      <c r="R30" s="7">
        <v>4305780.21</v>
      </c>
      <c r="S30" s="11">
        <f t="shared" si="0"/>
        <v>0.52</v>
      </c>
      <c r="T30" s="11">
        <f t="shared" si="1"/>
        <v>0.31196137157219184</v>
      </c>
    </row>
    <row r="31" spans="1:20" x14ac:dyDescent="0.3">
      <c r="A31" s="8" t="s">
        <v>38</v>
      </c>
      <c r="B31" s="9">
        <f>SUM(B2:B30)</f>
        <v>15</v>
      </c>
      <c r="C31" s="9">
        <f t="shared" ref="C31:R31" si="2">SUM(C2:C30)</f>
        <v>36</v>
      </c>
      <c r="D31" s="9">
        <f t="shared" si="2"/>
        <v>479</v>
      </c>
      <c r="E31" s="9">
        <f t="shared" si="2"/>
        <v>168</v>
      </c>
      <c r="F31" s="9">
        <f t="shared" si="2"/>
        <v>1</v>
      </c>
      <c r="G31" s="9">
        <f t="shared" si="2"/>
        <v>269</v>
      </c>
      <c r="H31" s="9">
        <f t="shared" si="2"/>
        <v>36</v>
      </c>
      <c r="I31" s="9">
        <f t="shared" si="2"/>
        <v>14</v>
      </c>
      <c r="J31" s="9">
        <f t="shared" si="2"/>
        <v>30</v>
      </c>
      <c r="K31" s="9">
        <f t="shared" si="2"/>
        <v>138</v>
      </c>
      <c r="L31" s="9">
        <f t="shared" si="2"/>
        <v>13</v>
      </c>
      <c r="M31" s="9">
        <f t="shared" si="2"/>
        <v>5</v>
      </c>
      <c r="N31" s="9">
        <f t="shared" si="2"/>
        <v>6</v>
      </c>
      <c r="O31" s="9">
        <f t="shared" si="2"/>
        <v>866</v>
      </c>
      <c r="P31" s="10">
        <f t="shared" si="2"/>
        <v>138965291.73999998</v>
      </c>
      <c r="Q31" s="9">
        <f t="shared" si="2"/>
        <v>1210</v>
      </c>
      <c r="R31" s="10">
        <f t="shared" si="2"/>
        <v>353929997.31</v>
      </c>
      <c r="S31" s="11">
        <f t="shared" si="0"/>
        <v>0.71570247933884301</v>
      </c>
      <c r="T31" s="11">
        <f t="shared" si="1"/>
        <v>0.39263496396515707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&amp;C&amp;"-,Grassetto"&amp;12COMUNE DI BARI 
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opLeftCell="B1" workbookViewId="0">
      <selection activeCell="Q1" sqref="L1:Q1"/>
    </sheetView>
  </sheetViews>
  <sheetFormatPr defaultRowHeight="14.4" x14ac:dyDescent="0.3"/>
  <cols>
    <col min="1" max="1" width="39.6640625" customWidth="1"/>
    <col min="2" max="2" width="6.21875" bestFit="1" customWidth="1"/>
    <col min="5" max="5" width="6" customWidth="1"/>
    <col min="10" max="10" width="7.109375" customWidth="1"/>
    <col min="12" max="12" width="8" customWidth="1"/>
    <col min="13" max="13" width="18.33203125" customWidth="1"/>
    <col min="14" max="14" width="7.77734375" customWidth="1"/>
    <col min="15" max="15" width="17.88671875" customWidth="1"/>
  </cols>
  <sheetData>
    <row r="1" spans="1:17" s="1" customFormat="1" ht="163.19999999999999" x14ac:dyDescent="0.3">
      <c r="A1" s="12" t="s">
        <v>40</v>
      </c>
      <c r="B1" s="12" t="s">
        <v>51</v>
      </c>
      <c r="C1" s="13" t="s">
        <v>1</v>
      </c>
      <c r="D1" s="13" t="s">
        <v>2</v>
      </c>
      <c r="E1" s="13" t="s">
        <v>4</v>
      </c>
      <c r="F1" s="12" t="s">
        <v>42</v>
      </c>
      <c r="G1" s="13" t="s">
        <v>5</v>
      </c>
      <c r="H1" s="12" t="s">
        <v>52</v>
      </c>
      <c r="I1" s="13" t="s">
        <v>6</v>
      </c>
      <c r="J1" s="13" t="s">
        <v>7</v>
      </c>
      <c r="K1" s="12" t="s">
        <v>44</v>
      </c>
      <c r="L1" s="2" t="s">
        <v>45</v>
      </c>
      <c r="M1" s="2" t="s">
        <v>46</v>
      </c>
      <c r="N1" s="2" t="s">
        <v>47</v>
      </c>
      <c r="O1" s="2" t="s">
        <v>48</v>
      </c>
      <c r="P1" s="3" t="s">
        <v>49</v>
      </c>
      <c r="Q1" s="3" t="s">
        <v>50</v>
      </c>
    </row>
    <row r="2" spans="1:17" ht="24" customHeight="1" x14ac:dyDescent="0.3">
      <c r="A2" s="14" t="s">
        <v>16</v>
      </c>
      <c r="B2" s="15"/>
      <c r="C2" s="15"/>
      <c r="D2" s="16">
        <v>1</v>
      </c>
      <c r="E2" s="16">
        <v>1</v>
      </c>
      <c r="F2" s="15"/>
      <c r="G2" s="15"/>
      <c r="H2" s="16">
        <v>2</v>
      </c>
      <c r="I2" s="16">
        <v>3</v>
      </c>
      <c r="J2" s="15"/>
      <c r="K2" s="15"/>
      <c r="L2" s="16">
        <v>6</v>
      </c>
      <c r="M2" s="17">
        <v>1178884.03</v>
      </c>
      <c r="N2" s="16">
        <v>7</v>
      </c>
      <c r="O2" s="17">
        <v>4013884.03</v>
      </c>
      <c r="P2" s="11">
        <f>L2/N2</f>
        <v>0.8571428571428571</v>
      </c>
      <c r="Q2" s="11">
        <f>M2/O2</f>
        <v>0.29370156715763412</v>
      </c>
    </row>
    <row r="3" spans="1:17" ht="37.799999999999997" customHeight="1" x14ac:dyDescent="0.3">
      <c r="A3" s="14" t="s">
        <v>20</v>
      </c>
      <c r="B3" s="15"/>
      <c r="C3" s="16">
        <v>6</v>
      </c>
      <c r="D3" s="16">
        <v>6</v>
      </c>
      <c r="E3" s="16">
        <v>10</v>
      </c>
      <c r="F3" s="16">
        <v>6</v>
      </c>
      <c r="G3" s="16">
        <v>1</v>
      </c>
      <c r="H3" s="16">
        <v>3</v>
      </c>
      <c r="I3" s="16">
        <v>8</v>
      </c>
      <c r="J3" s="16">
        <v>3</v>
      </c>
      <c r="K3" s="16">
        <v>1</v>
      </c>
      <c r="L3" s="16">
        <v>29</v>
      </c>
      <c r="M3" s="17">
        <v>3195868.49</v>
      </c>
      <c r="N3" s="16">
        <v>44</v>
      </c>
      <c r="O3" s="17">
        <v>14193981.09</v>
      </c>
      <c r="P3" s="11">
        <f t="shared" ref="P3:P9" si="0">L3/N3</f>
        <v>0.65909090909090906</v>
      </c>
      <c r="Q3" s="11">
        <f t="shared" ref="Q3:Q9" si="1">M3/O3</f>
        <v>0.22515659769700316</v>
      </c>
    </row>
    <row r="4" spans="1:17" ht="26.4" customHeight="1" x14ac:dyDescent="0.3">
      <c r="A4" s="14" t="s">
        <v>22</v>
      </c>
      <c r="B4" s="16">
        <v>1</v>
      </c>
      <c r="C4" s="16">
        <v>35</v>
      </c>
      <c r="D4" s="16">
        <v>33</v>
      </c>
      <c r="E4" s="16">
        <v>76</v>
      </c>
      <c r="F4" s="16">
        <v>27</v>
      </c>
      <c r="G4" s="16">
        <v>6</v>
      </c>
      <c r="H4" s="16">
        <v>8</v>
      </c>
      <c r="I4" s="16">
        <v>64</v>
      </c>
      <c r="J4" s="16">
        <v>2</v>
      </c>
      <c r="K4" s="16">
        <v>2</v>
      </c>
      <c r="L4" s="16">
        <v>168</v>
      </c>
      <c r="M4" s="17">
        <v>18407991.780000001</v>
      </c>
      <c r="N4" s="16">
        <v>254</v>
      </c>
      <c r="O4" s="17">
        <v>67699065.629999995</v>
      </c>
      <c r="P4" s="11">
        <f t="shared" si="0"/>
        <v>0.66141732283464572</v>
      </c>
      <c r="Q4" s="11">
        <f t="shared" si="1"/>
        <v>0.27190909665735075</v>
      </c>
    </row>
    <row r="5" spans="1:17" ht="25.2" customHeight="1" x14ac:dyDescent="0.3">
      <c r="A5" s="14" t="s">
        <v>23</v>
      </c>
      <c r="B5" s="15"/>
      <c r="C5" s="16">
        <v>39</v>
      </c>
      <c r="D5" s="16">
        <v>7</v>
      </c>
      <c r="E5" s="16">
        <v>4</v>
      </c>
      <c r="F5" s="15"/>
      <c r="G5" s="15"/>
      <c r="H5" s="15"/>
      <c r="I5" s="15"/>
      <c r="J5" s="15"/>
      <c r="K5" s="15"/>
      <c r="L5" s="16">
        <v>46</v>
      </c>
      <c r="M5" s="17">
        <v>1939519.2</v>
      </c>
      <c r="N5" s="16">
        <v>50</v>
      </c>
      <c r="O5" s="17">
        <v>4086619.2</v>
      </c>
      <c r="P5" s="11">
        <f t="shared" si="0"/>
        <v>0.92</v>
      </c>
      <c r="Q5" s="11">
        <f t="shared" si="1"/>
        <v>0.47460238037348818</v>
      </c>
    </row>
    <row r="6" spans="1:17" ht="36.6" customHeight="1" x14ac:dyDescent="0.3">
      <c r="A6" s="14" t="s">
        <v>25</v>
      </c>
      <c r="B6" s="15"/>
      <c r="C6" s="15"/>
      <c r="D6" s="16">
        <v>2</v>
      </c>
      <c r="E6" s="15"/>
      <c r="F6" s="15"/>
      <c r="G6" s="15"/>
      <c r="H6" s="15"/>
      <c r="I6" s="15"/>
      <c r="J6" s="15"/>
      <c r="K6" s="15"/>
      <c r="L6" s="16">
        <v>2</v>
      </c>
      <c r="M6" s="17">
        <v>162700.5</v>
      </c>
      <c r="N6" s="16">
        <v>2</v>
      </c>
      <c r="O6" s="17">
        <v>162700.5</v>
      </c>
      <c r="P6" s="11">
        <f t="shared" si="0"/>
        <v>1</v>
      </c>
      <c r="Q6" s="11">
        <f t="shared" si="1"/>
        <v>1</v>
      </c>
    </row>
    <row r="7" spans="1:17" ht="27.6" customHeight="1" x14ac:dyDescent="0.3">
      <c r="A7" s="14" t="s">
        <v>34</v>
      </c>
      <c r="B7" s="15"/>
      <c r="C7" s="15"/>
      <c r="D7" s="16">
        <v>3</v>
      </c>
      <c r="E7" s="16">
        <v>1</v>
      </c>
      <c r="F7" s="15"/>
      <c r="G7" s="15"/>
      <c r="H7" s="15"/>
      <c r="I7" s="15"/>
      <c r="J7" s="15"/>
      <c r="K7" s="15"/>
      <c r="L7" s="16">
        <v>3</v>
      </c>
      <c r="M7" s="17">
        <v>160325.79999999999</v>
      </c>
      <c r="N7" s="16">
        <v>4</v>
      </c>
      <c r="O7" s="17">
        <v>11022323.560000001</v>
      </c>
      <c r="P7" s="11">
        <f t="shared" si="0"/>
        <v>0.75</v>
      </c>
      <c r="Q7" s="11">
        <f t="shared" si="1"/>
        <v>1.4545553768882464E-2</v>
      </c>
    </row>
    <row r="8" spans="1:17" ht="29.4" customHeight="1" x14ac:dyDescent="0.3">
      <c r="A8" s="14" t="s">
        <v>37</v>
      </c>
      <c r="B8" s="15"/>
      <c r="C8" s="15"/>
      <c r="D8" s="16">
        <v>5</v>
      </c>
      <c r="E8" s="16">
        <v>10</v>
      </c>
      <c r="F8" s="16">
        <v>1</v>
      </c>
      <c r="G8" s="15"/>
      <c r="H8" s="16">
        <v>1</v>
      </c>
      <c r="I8" s="16">
        <v>6</v>
      </c>
      <c r="J8" s="15"/>
      <c r="K8" s="15"/>
      <c r="L8" s="16">
        <v>13</v>
      </c>
      <c r="M8" s="17">
        <v>1343237.1</v>
      </c>
      <c r="N8" s="16">
        <v>23</v>
      </c>
      <c r="O8" s="17">
        <v>4056575.9</v>
      </c>
      <c r="P8" s="11">
        <f t="shared" si="0"/>
        <v>0.56521739130434778</v>
      </c>
      <c r="Q8" s="11">
        <f t="shared" si="1"/>
        <v>0.33112583940559331</v>
      </c>
    </row>
    <row r="9" spans="1:17" ht="21.6" customHeight="1" x14ac:dyDescent="0.3">
      <c r="A9" s="18" t="s">
        <v>39</v>
      </c>
      <c r="B9" s="9">
        <f>SUM(B2:B8)</f>
        <v>1</v>
      </c>
      <c r="C9" s="9">
        <f t="shared" ref="C9:O9" si="2">SUM(C2:C8)</f>
        <v>80</v>
      </c>
      <c r="D9" s="9">
        <f t="shared" si="2"/>
        <v>57</v>
      </c>
      <c r="E9" s="9">
        <f t="shared" si="2"/>
        <v>102</v>
      </c>
      <c r="F9" s="9">
        <f t="shared" si="2"/>
        <v>34</v>
      </c>
      <c r="G9" s="9">
        <f t="shared" si="2"/>
        <v>7</v>
      </c>
      <c r="H9" s="9">
        <f t="shared" si="2"/>
        <v>14</v>
      </c>
      <c r="I9" s="9">
        <f t="shared" si="2"/>
        <v>81</v>
      </c>
      <c r="J9" s="9">
        <f t="shared" si="2"/>
        <v>5</v>
      </c>
      <c r="K9" s="9">
        <f t="shared" si="2"/>
        <v>3</v>
      </c>
      <c r="L9" s="9">
        <f t="shared" si="2"/>
        <v>267</v>
      </c>
      <c r="M9" s="19">
        <f t="shared" si="2"/>
        <v>26388526.900000002</v>
      </c>
      <c r="N9" s="9">
        <f t="shared" si="2"/>
        <v>384</v>
      </c>
      <c r="O9" s="19">
        <f t="shared" si="2"/>
        <v>105235149.91000001</v>
      </c>
      <c r="P9" s="11">
        <f t="shared" si="0"/>
        <v>0.6953125</v>
      </c>
      <c r="Q9" s="11">
        <f t="shared" si="1"/>
        <v>0.25075772612637692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 xml:space="preserve">&amp;C&amp;"-,Grassetto"&amp;12COMUNE DI BARI - LAVORI&amp;"-,Normale"&amp;11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B1" workbookViewId="0">
      <selection activeCell="S1" sqref="N1:S1"/>
    </sheetView>
  </sheetViews>
  <sheetFormatPr defaultRowHeight="14.4" x14ac:dyDescent="0.3"/>
  <cols>
    <col min="1" max="1" width="25.33203125" customWidth="1"/>
    <col min="6" max="6" width="7.5546875" customWidth="1"/>
    <col min="11" max="11" width="6.88671875" customWidth="1"/>
    <col min="13" max="13" width="7.6640625" customWidth="1"/>
    <col min="14" max="14" width="8" customWidth="1"/>
    <col min="15" max="15" width="15.88671875" customWidth="1"/>
    <col min="16" max="16" width="8" customWidth="1"/>
    <col min="17" max="17" width="16.6640625" customWidth="1"/>
  </cols>
  <sheetData>
    <row r="1" spans="1:19" s="1" customFormat="1" ht="163.19999999999999" x14ac:dyDescent="0.3">
      <c r="A1" s="27" t="s">
        <v>40</v>
      </c>
      <c r="B1" s="27" t="s">
        <v>41</v>
      </c>
      <c r="C1" s="20" t="s">
        <v>0</v>
      </c>
      <c r="D1" s="20" t="s">
        <v>1</v>
      </c>
      <c r="E1" s="20" t="s">
        <v>2</v>
      </c>
      <c r="F1" s="20" t="s">
        <v>4</v>
      </c>
      <c r="G1" s="27" t="s">
        <v>42</v>
      </c>
      <c r="H1" s="20" t="s">
        <v>5</v>
      </c>
      <c r="I1" s="27" t="s">
        <v>52</v>
      </c>
      <c r="J1" s="20" t="s">
        <v>6</v>
      </c>
      <c r="K1" s="20" t="s">
        <v>7</v>
      </c>
      <c r="L1" s="27" t="s">
        <v>44</v>
      </c>
      <c r="M1" s="20" t="s">
        <v>8</v>
      </c>
      <c r="N1" s="2" t="s">
        <v>45</v>
      </c>
      <c r="O1" s="2" t="s">
        <v>46</v>
      </c>
      <c r="P1" s="2" t="s">
        <v>47</v>
      </c>
      <c r="Q1" s="2" t="s">
        <v>48</v>
      </c>
      <c r="R1" s="3" t="s">
        <v>49</v>
      </c>
      <c r="S1" s="3" t="s">
        <v>50</v>
      </c>
    </row>
    <row r="2" spans="1:19" ht="31.8" customHeight="1" x14ac:dyDescent="0.25">
      <c r="A2" s="21" t="s">
        <v>9</v>
      </c>
      <c r="B2" s="22"/>
      <c r="C2" s="22"/>
      <c r="D2" s="22"/>
      <c r="E2" s="22"/>
      <c r="F2" s="23">
        <v>1</v>
      </c>
      <c r="G2" s="22"/>
      <c r="H2" s="22"/>
      <c r="I2" s="22"/>
      <c r="J2" s="22"/>
      <c r="K2" s="22"/>
      <c r="L2" s="22"/>
      <c r="M2" s="22"/>
      <c r="N2" s="22"/>
      <c r="O2" s="24"/>
      <c r="P2" s="23">
        <v>1</v>
      </c>
      <c r="Q2" s="24">
        <v>620000</v>
      </c>
      <c r="R2" s="11">
        <f>N2/P2</f>
        <v>0</v>
      </c>
      <c r="S2" s="11">
        <f>O2/Q2</f>
        <v>0</v>
      </c>
    </row>
    <row r="3" spans="1:19" ht="26.4" customHeight="1" x14ac:dyDescent="0.25">
      <c r="A3" s="21" t="s">
        <v>10</v>
      </c>
      <c r="B3" s="22"/>
      <c r="C3" s="22"/>
      <c r="D3" s="22"/>
      <c r="E3" s="22"/>
      <c r="F3" s="23">
        <v>2</v>
      </c>
      <c r="G3" s="22"/>
      <c r="H3" s="22"/>
      <c r="I3" s="22"/>
      <c r="J3" s="22"/>
      <c r="K3" s="22"/>
      <c r="L3" s="22"/>
      <c r="M3" s="22"/>
      <c r="N3" s="22"/>
      <c r="O3" s="24"/>
      <c r="P3" s="23">
        <v>2</v>
      </c>
      <c r="Q3" s="24">
        <v>129000</v>
      </c>
      <c r="R3" s="11">
        <f t="shared" ref="R3:R31" si="0">N3/P3</f>
        <v>0</v>
      </c>
      <c r="S3" s="11">
        <f t="shared" ref="S3:S31" si="1">O3/Q3</f>
        <v>0</v>
      </c>
    </row>
    <row r="4" spans="1:19" ht="26.4" customHeight="1" x14ac:dyDescent="0.25">
      <c r="A4" s="21" t="s">
        <v>11</v>
      </c>
      <c r="B4" s="22"/>
      <c r="C4" s="22"/>
      <c r="D4" s="22"/>
      <c r="E4" s="22"/>
      <c r="F4" s="23">
        <v>3</v>
      </c>
      <c r="G4" s="22"/>
      <c r="H4" s="22"/>
      <c r="I4" s="22"/>
      <c r="J4" s="22"/>
      <c r="K4" s="22"/>
      <c r="L4" s="22"/>
      <c r="M4" s="22"/>
      <c r="N4" s="22"/>
      <c r="O4" s="24"/>
      <c r="P4" s="23">
        <v>3</v>
      </c>
      <c r="Q4" s="24">
        <v>37500</v>
      </c>
      <c r="R4" s="11">
        <f t="shared" si="0"/>
        <v>0</v>
      </c>
      <c r="S4" s="11">
        <f t="shared" si="1"/>
        <v>0</v>
      </c>
    </row>
    <row r="5" spans="1:19" ht="23.4" customHeight="1" x14ac:dyDescent="0.25">
      <c r="A5" s="21" t="s">
        <v>12</v>
      </c>
      <c r="B5" s="23">
        <v>1</v>
      </c>
      <c r="C5" s="22"/>
      <c r="D5" s="23">
        <v>3</v>
      </c>
      <c r="E5" s="23">
        <v>10</v>
      </c>
      <c r="F5" s="23">
        <v>13</v>
      </c>
      <c r="G5" s="22"/>
      <c r="H5" s="22"/>
      <c r="I5" s="22"/>
      <c r="J5" s="22"/>
      <c r="K5" s="22"/>
      <c r="L5" s="22"/>
      <c r="M5" s="22"/>
      <c r="N5" s="23">
        <v>14</v>
      </c>
      <c r="O5" s="24">
        <v>39960.879999999997</v>
      </c>
      <c r="P5" s="23">
        <v>27</v>
      </c>
      <c r="Q5" s="24">
        <v>195709.85</v>
      </c>
      <c r="R5" s="11">
        <f t="shared" si="0"/>
        <v>0.51851851851851849</v>
      </c>
      <c r="S5" s="11">
        <f t="shared" si="1"/>
        <v>0.20418430651293226</v>
      </c>
    </row>
    <row r="6" spans="1:19" ht="22.8" customHeight="1" x14ac:dyDescent="0.25">
      <c r="A6" s="21" t="s">
        <v>13</v>
      </c>
      <c r="B6" s="22"/>
      <c r="C6" s="22"/>
      <c r="D6" s="22"/>
      <c r="E6" s="22"/>
      <c r="F6" s="23">
        <v>1</v>
      </c>
      <c r="G6" s="22"/>
      <c r="H6" s="22"/>
      <c r="I6" s="22"/>
      <c r="J6" s="22"/>
      <c r="K6" s="22"/>
      <c r="L6" s="22"/>
      <c r="M6" s="22"/>
      <c r="N6" s="22"/>
      <c r="O6" s="24"/>
      <c r="P6" s="23">
        <v>1</v>
      </c>
      <c r="Q6" s="24">
        <v>80000</v>
      </c>
      <c r="R6" s="11">
        <f t="shared" si="0"/>
        <v>0</v>
      </c>
      <c r="S6" s="11">
        <f t="shared" si="1"/>
        <v>0</v>
      </c>
    </row>
    <row r="7" spans="1:19" ht="21.6" customHeight="1" x14ac:dyDescent="0.25">
      <c r="A7" s="21" t="s">
        <v>14</v>
      </c>
      <c r="B7" s="22"/>
      <c r="C7" s="22"/>
      <c r="D7" s="23">
        <v>1</v>
      </c>
      <c r="E7" s="22"/>
      <c r="F7" s="22"/>
      <c r="G7" s="22"/>
      <c r="H7" s="22"/>
      <c r="I7" s="22"/>
      <c r="J7" s="22"/>
      <c r="K7" s="22"/>
      <c r="L7" s="22"/>
      <c r="M7" s="22"/>
      <c r="N7" s="23">
        <v>1</v>
      </c>
      <c r="O7" s="24">
        <v>600</v>
      </c>
      <c r="P7" s="23">
        <v>1</v>
      </c>
      <c r="Q7" s="24">
        <v>600</v>
      </c>
      <c r="R7" s="11">
        <f t="shared" si="0"/>
        <v>1</v>
      </c>
      <c r="S7" s="11">
        <f t="shared" si="1"/>
        <v>1</v>
      </c>
    </row>
    <row r="8" spans="1:19" ht="21" customHeight="1" x14ac:dyDescent="0.25">
      <c r="A8" s="21" t="s">
        <v>15</v>
      </c>
      <c r="B8" s="23">
        <v>6</v>
      </c>
      <c r="C8" s="23">
        <v>2</v>
      </c>
      <c r="D8" s="23">
        <v>5</v>
      </c>
      <c r="E8" s="22"/>
      <c r="F8" s="23">
        <v>11</v>
      </c>
      <c r="G8" s="22"/>
      <c r="H8" s="22"/>
      <c r="I8" s="23">
        <v>1</v>
      </c>
      <c r="J8" s="22"/>
      <c r="K8" s="22"/>
      <c r="L8" s="22"/>
      <c r="M8" s="22"/>
      <c r="N8" s="23">
        <v>12</v>
      </c>
      <c r="O8" s="24">
        <v>156995.82</v>
      </c>
      <c r="P8" s="23">
        <v>25</v>
      </c>
      <c r="Q8" s="24">
        <v>318586.23999999999</v>
      </c>
      <c r="R8" s="11">
        <f t="shared" si="0"/>
        <v>0.48</v>
      </c>
      <c r="S8" s="11">
        <f t="shared" si="1"/>
        <v>0.492789079653911</v>
      </c>
    </row>
    <row r="9" spans="1:19" ht="18.600000000000001" customHeight="1" x14ac:dyDescent="0.3">
      <c r="A9" s="21" t="s">
        <v>16</v>
      </c>
      <c r="B9" s="22"/>
      <c r="C9" s="22"/>
      <c r="D9" s="23">
        <v>3</v>
      </c>
      <c r="E9" s="23">
        <v>2</v>
      </c>
      <c r="F9" s="23">
        <v>1</v>
      </c>
      <c r="G9" s="22"/>
      <c r="H9" s="22"/>
      <c r="I9" s="22"/>
      <c r="J9" s="23">
        <v>3</v>
      </c>
      <c r="K9" s="22"/>
      <c r="L9" s="22"/>
      <c r="M9" s="23">
        <v>1</v>
      </c>
      <c r="N9" s="23">
        <v>8</v>
      </c>
      <c r="O9" s="24">
        <v>157782</v>
      </c>
      <c r="P9" s="23">
        <v>10</v>
      </c>
      <c r="Q9" s="24">
        <v>3393685.68</v>
      </c>
      <c r="R9" s="11">
        <f t="shared" si="0"/>
        <v>0.8</v>
      </c>
      <c r="S9" s="11">
        <f t="shared" si="1"/>
        <v>4.6492814856088853E-2</v>
      </c>
    </row>
    <row r="10" spans="1:19" ht="31.8" customHeight="1" x14ac:dyDescent="0.3">
      <c r="A10" s="21" t="s">
        <v>17</v>
      </c>
      <c r="B10" s="22"/>
      <c r="C10" s="23">
        <v>4</v>
      </c>
      <c r="D10" s="23">
        <v>3</v>
      </c>
      <c r="E10" s="23">
        <v>2</v>
      </c>
      <c r="F10" s="23">
        <v>13</v>
      </c>
      <c r="G10" s="22"/>
      <c r="H10" s="22"/>
      <c r="I10" s="22"/>
      <c r="J10" s="23">
        <v>8</v>
      </c>
      <c r="K10" s="22"/>
      <c r="L10" s="22"/>
      <c r="M10" s="22"/>
      <c r="N10" s="23">
        <v>13</v>
      </c>
      <c r="O10" s="24">
        <v>6007426.0499999998</v>
      </c>
      <c r="P10" s="23">
        <v>30</v>
      </c>
      <c r="Q10" s="24">
        <v>14024249.529999999</v>
      </c>
      <c r="R10" s="11">
        <f t="shared" si="0"/>
        <v>0.43333333333333335</v>
      </c>
      <c r="S10" s="11">
        <f t="shared" si="1"/>
        <v>0.42835989456328505</v>
      </c>
    </row>
    <row r="11" spans="1:19" ht="18" customHeight="1" x14ac:dyDescent="0.3">
      <c r="A11" s="21" t="s">
        <v>18</v>
      </c>
      <c r="B11" s="22"/>
      <c r="C11" s="22"/>
      <c r="D11" s="23">
        <v>1</v>
      </c>
      <c r="E11" s="23">
        <v>1</v>
      </c>
      <c r="F11" s="23">
        <v>5</v>
      </c>
      <c r="G11" s="22"/>
      <c r="H11" s="22"/>
      <c r="I11" s="22"/>
      <c r="J11" s="22"/>
      <c r="K11" s="22"/>
      <c r="L11" s="22"/>
      <c r="M11" s="22"/>
      <c r="N11" s="23">
        <v>2</v>
      </c>
      <c r="O11" s="24">
        <v>3356</v>
      </c>
      <c r="P11" s="23">
        <v>7</v>
      </c>
      <c r="Q11" s="24">
        <v>7339690</v>
      </c>
      <c r="R11" s="11">
        <f t="shared" si="0"/>
        <v>0.2857142857142857</v>
      </c>
      <c r="S11" s="11">
        <f t="shared" si="1"/>
        <v>4.5724001967385546E-4</v>
      </c>
    </row>
    <row r="12" spans="1:19" ht="43.2" x14ac:dyDescent="0.3">
      <c r="A12" s="21" t="s">
        <v>19</v>
      </c>
      <c r="B12" s="22"/>
      <c r="C12" s="22"/>
      <c r="D12" s="23">
        <v>1</v>
      </c>
      <c r="E12" s="23">
        <v>1</v>
      </c>
      <c r="F12" s="23">
        <v>1</v>
      </c>
      <c r="G12" s="22"/>
      <c r="H12" s="22"/>
      <c r="I12" s="22"/>
      <c r="J12" s="22"/>
      <c r="K12" s="22"/>
      <c r="L12" s="22"/>
      <c r="M12" s="22"/>
      <c r="N12" s="23">
        <v>2</v>
      </c>
      <c r="O12" s="24">
        <v>240500</v>
      </c>
      <c r="P12" s="23">
        <v>3</v>
      </c>
      <c r="Q12" s="24">
        <v>305500</v>
      </c>
      <c r="R12" s="11">
        <f t="shared" si="0"/>
        <v>0.66666666666666663</v>
      </c>
      <c r="S12" s="11">
        <f t="shared" si="1"/>
        <v>0.78723404255319152</v>
      </c>
    </row>
    <row r="13" spans="1:19" ht="47.4" customHeight="1" x14ac:dyDescent="0.3">
      <c r="A13" s="21" t="s">
        <v>20</v>
      </c>
      <c r="B13" s="22"/>
      <c r="C13" s="22"/>
      <c r="D13" s="22"/>
      <c r="E13" s="23">
        <v>1</v>
      </c>
      <c r="F13" s="22"/>
      <c r="G13" s="22"/>
      <c r="H13" s="22"/>
      <c r="I13" s="22"/>
      <c r="J13" s="23">
        <v>1</v>
      </c>
      <c r="K13" s="22"/>
      <c r="L13" s="22"/>
      <c r="M13" s="22"/>
      <c r="N13" s="23">
        <v>2</v>
      </c>
      <c r="O13" s="24">
        <v>46612.99</v>
      </c>
      <c r="P13" s="23">
        <v>2</v>
      </c>
      <c r="Q13" s="24">
        <v>46612.99</v>
      </c>
      <c r="R13" s="11">
        <f t="shared" si="0"/>
        <v>1</v>
      </c>
      <c r="S13" s="11">
        <f t="shared" si="1"/>
        <v>1</v>
      </c>
    </row>
    <row r="14" spans="1:19" ht="36" customHeight="1" x14ac:dyDescent="0.3">
      <c r="A14" s="21" t="s">
        <v>21</v>
      </c>
      <c r="B14" s="22"/>
      <c r="C14" s="23">
        <v>2</v>
      </c>
      <c r="D14" s="23">
        <v>3</v>
      </c>
      <c r="E14" s="22"/>
      <c r="F14" s="23">
        <v>6</v>
      </c>
      <c r="G14" s="22"/>
      <c r="H14" s="22"/>
      <c r="I14" s="22"/>
      <c r="J14" s="23">
        <v>1</v>
      </c>
      <c r="K14" s="22"/>
      <c r="L14" s="22"/>
      <c r="M14" s="22"/>
      <c r="N14" s="23">
        <v>4</v>
      </c>
      <c r="O14" s="24">
        <v>218276.98</v>
      </c>
      <c r="P14" s="23">
        <v>12</v>
      </c>
      <c r="Q14" s="24">
        <v>3812568.78</v>
      </c>
      <c r="R14" s="11">
        <f t="shared" si="0"/>
        <v>0.33333333333333331</v>
      </c>
      <c r="S14" s="11">
        <f t="shared" si="1"/>
        <v>5.7251945498016703E-2</v>
      </c>
    </row>
    <row r="15" spans="1:19" ht="28.8" x14ac:dyDescent="0.3">
      <c r="A15" s="21" t="s">
        <v>22</v>
      </c>
      <c r="B15" s="23">
        <v>4</v>
      </c>
      <c r="C15" s="22"/>
      <c r="D15" s="23">
        <v>3</v>
      </c>
      <c r="E15" s="23">
        <v>2</v>
      </c>
      <c r="F15" s="23">
        <v>12</v>
      </c>
      <c r="G15" s="22"/>
      <c r="H15" s="22"/>
      <c r="I15" s="22"/>
      <c r="J15" s="23">
        <v>1</v>
      </c>
      <c r="K15" s="22"/>
      <c r="L15" s="22"/>
      <c r="M15" s="22"/>
      <c r="N15" s="23">
        <v>10</v>
      </c>
      <c r="O15" s="24">
        <v>301461.64</v>
      </c>
      <c r="P15" s="23">
        <v>22</v>
      </c>
      <c r="Q15" s="24">
        <v>12468573.26</v>
      </c>
      <c r="R15" s="11">
        <f t="shared" si="0"/>
        <v>0.45454545454545453</v>
      </c>
      <c r="S15" s="11">
        <f t="shared" si="1"/>
        <v>2.4177717346948485E-2</v>
      </c>
    </row>
    <row r="16" spans="1:19" ht="17.399999999999999" customHeight="1" x14ac:dyDescent="0.3">
      <c r="A16" s="21" t="s">
        <v>23</v>
      </c>
      <c r="B16" s="22"/>
      <c r="C16" s="22"/>
      <c r="D16" s="23">
        <v>3</v>
      </c>
      <c r="E16" s="22"/>
      <c r="F16" s="23">
        <v>4</v>
      </c>
      <c r="G16" s="22"/>
      <c r="H16" s="22"/>
      <c r="I16" s="22"/>
      <c r="J16" s="22"/>
      <c r="K16" s="22"/>
      <c r="L16" s="22"/>
      <c r="M16" s="22"/>
      <c r="N16" s="23">
        <v>3</v>
      </c>
      <c r="O16" s="24">
        <v>4403</v>
      </c>
      <c r="P16" s="23">
        <v>7</v>
      </c>
      <c r="Q16" s="24">
        <v>3326951.58</v>
      </c>
      <c r="R16" s="11">
        <f t="shared" si="0"/>
        <v>0.42857142857142855</v>
      </c>
      <c r="S16" s="11">
        <f t="shared" si="1"/>
        <v>1.3234337483204368E-3</v>
      </c>
    </row>
    <row r="17" spans="1:19" ht="18.600000000000001" customHeight="1" x14ac:dyDescent="0.3">
      <c r="A17" s="21" t="s">
        <v>24</v>
      </c>
      <c r="B17" s="22"/>
      <c r="C17" s="22"/>
      <c r="D17" s="22"/>
      <c r="E17" s="22"/>
      <c r="F17" s="23">
        <v>2</v>
      </c>
      <c r="G17" s="22"/>
      <c r="H17" s="22"/>
      <c r="I17" s="22"/>
      <c r="J17" s="22"/>
      <c r="K17" s="22"/>
      <c r="L17" s="22"/>
      <c r="M17" s="22"/>
      <c r="N17" s="22"/>
      <c r="O17" s="24"/>
      <c r="P17" s="23">
        <v>2</v>
      </c>
      <c r="Q17" s="24">
        <v>2412500</v>
      </c>
      <c r="R17" s="11">
        <f t="shared" si="0"/>
        <v>0</v>
      </c>
      <c r="S17" s="11">
        <f t="shared" si="1"/>
        <v>0</v>
      </c>
    </row>
    <row r="18" spans="1:19" ht="33" customHeight="1" x14ac:dyDescent="0.3">
      <c r="A18" s="21" t="s">
        <v>25</v>
      </c>
      <c r="B18" s="22"/>
      <c r="C18" s="23">
        <v>1</v>
      </c>
      <c r="D18" s="22"/>
      <c r="E18" s="23">
        <v>1</v>
      </c>
      <c r="F18" s="23">
        <v>13</v>
      </c>
      <c r="G18" s="22"/>
      <c r="H18" s="23">
        <v>3</v>
      </c>
      <c r="I18" s="22"/>
      <c r="J18" s="23">
        <v>8</v>
      </c>
      <c r="K18" s="22"/>
      <c r="L18" s="22"/>
      <c r="M18" s="22"/>
      <c r="N18" s="23">
        <v>9</v>
      </c>
      <c r="O18" s="24">
        <v>3536913.48</v>
      </c>
      <c r="P18" s="23">
        <v>26</v>
      </c>
      <c r="Q18" s="24">
        <v>15982541.66</v>
      </c>
      <c r="R18" s="11">
        <f t="shared" si="0"/>
        <v>0.34615384615384615</v>
      </c>
      <c r="S18" s="11">
        <f t="shared" si="1"/>
        <v>0.22129856159561545</v>
      </c>
    </row>
    <row r="19" spans="1:19" ht="37.200000000000003" customHeight="1" x14ac:dyDescent="0.3">
      <c r="A19" s="21" t="s">
        <v>26</v>
      </c>
      <c r="B19" s="22"/>
      <c r="C19" s="23">
        <v>1</v>
      </c>
      <c r="D19" s="23">
        <v>8</v>
      </c>
      <c r="E19" s="23">
        <v>12</v>
      </c>
      <c r="F19" s="23">
        <v>9</v>
      </c>
      <c r="G19" s="22"/>
      <c r="H19" s="22"/>
      <c r="I19" s="23">
        <v>1</v>
      </c>
      <c r="J19" s="22"/>
      <c r="K19" s="22"/>
      <c r="L19" s="22"/>
      <c r="M19" s="22"/>
      <c r="N19" s="23">
        <v>21</v>
      </c>
      <c r="O19" s="24">
        <v>359143.7</v>
      </c>
      <c r="P19" s="23">
        <v>31</v>
      </c>
      <c r="Q19" s="24">
        <v>6234563.1299999999</v>
      </c>
      <c r="R19" s="11">
        <f t="shared" si="0"/>
        <v>0.67741935483870963</v>
      </c>
      <c r="S19" s="11">
        <f t="shared" si="1"/>
        <v>5.7605271213285479E-2</v>
      </c>
    </row>
    <row r="20" spans="1:19" ht="43.2" x14ac:dyDescent="0.3">
      <c r="A20" s="21" t="s">
        <v>27</v>
      </c>
      <c r="B20" s="22"/>
      <c r="C20" s="22"/>
      <c r="D20" s="22"/>
      <c r="E20" s="23">
        <v>1</v>
      </c>
      <c r="F20" s="22"/>
      <c r="G20" s="22"/>
      <c r="H20" s="22"/>
      <c r="I20" s="22"/>
      <c r="J20" s="22"/>
      <c r="K20" s="22"/>
      <c r="L20" s="22"/>
      <c r="M20" s="22"/>
      <c r="N20" s="23">
        <v>1</v>
      </c>
      <c r="O20" s="24">
        <v>57808.33</v>
      </c>
      <c r="P20" s="23">
        <v>1</v>
      </c>
      <c r="Q20" s="24">
        <v>57808.33</v>
      </c>
      <c r="R20" s="11">
        <f t="shared" si="0"/>
        <v>1</v>
      </c>
      <c r="S20" s="11">
        <f t="shared" si="1"/>
        <v>1</v>
      </c>
    </row>
    <row r="21" spans="1:19" ht="27.6" customHeight="1" x14ac:dyDescent="0.3">
      <c r="A21" s="21" t="s">
        <v>28</v>
      </c>
      <c r="B21" s="22"/>
      <c r="C21" s="22"/>
      <c r="D21" s="23">
        <v>2</v>
      </c>
      <c r="E21" s="22"/>
      <c r="F21" s="23">
        <v>1</v>
      </c>
      <c r="G21" s="22"/>
      <c r="H21" s="22"/>
      <c r="I21" s="23">
        <v>2</v>
      </c>
      <c r="J21" s="22"/>
      <c r="K21" s="22"/>
      <c r="L21" s="22"/>
      <c r="M21" s="22"/>
      <c r="N21" s="23">
        <v>4</v>
      </c>
      <c r="O21" s="24">
        <v>582606.36</v>
      </c>
      <c r="P21" s="23">
        <v>5</v>
      </c>
      <c r="Q21" s="24">
        <v>9482606.3599999994</v>
      </c>
      <c r="R21" s="11">
        <f t="shared" si="0"/>
        <v>0.8</v>
      </c>
      <c r="S21" s="11">
        <f t="shared" si="1"/>
        <v>6.1439475380690591E-2</v>
      </c>
    </row>
    <row r="22" spans="1:19" ht="28.8" x14ac:dyDescent="0.3">
      <c r="A22" s="21" t="s">
        <v>29</v>
      </c>
      <c r="B22" s="22"/>
      <c r="C22" s="22"/>
      <c r="D22" s="23">
        <v>46</v>
      </c>
      <c r="E22" s="23">
        <v>1</v>
      </c>
      <c r="F22" s="23">
        <v>3</v>
      </c>
      <c r="G22" s="23">
        <v>1</v>
      </c>
      <c r="H22" s="22"/>
      <c r="I22" s="23">
        <v>5</v>
      </c>
      <c r="J22" s="23">
        <v>10</v>
      </c>
      <c r="K22" s="22"/>
      <c r="L22" s="22"/>
      <c r="M22" s="22"/>
      <c r="N22" s="23">
        <v>63</v>
      </c>
      <c r="O22" s="24">
        <v>129295.96</v>
      </c>
      <c r="P22" s="23">
        <v>66</v>
      </c>
      <c r="Q22" s="24">
        <v>344444.56</v>
      </c>
      <c r="R22" s="11">
        <f t="shared" si="0"/>
        <v>0.95454545454545459</v>
      </c>
      <c r="S22" s="11">
        <f t="shared" si="1"/>
        <v>0.37537524180959631</v>
      </c>
    </row>
    <row r="23" spans="1:19" ht="43.2" x14ac:dyDescent="0.3">
      <c r="A23" s="21" t="s">
        <v>30</v>
      </c>
      <c r="B23" s="22"/>
      <c r="C23" s="22"/>
      <c r="D23" s="22"/>
      <c r="E23" s="23">
        <v>1</v>
      </c>
      <c r="F23" s="22"/>
      <c r="G23" s="22"/>
      <c r="H23" s="22"/>
      <c r="I23" s="22"/>
      <c r="J23" s="22"/>
      <c r="K23" s="22"/>
      <c r="L23" s="22"/>
      <c r="M23" s="22"/>
      <c r="N23" s="23">
        <v>1</v>
      </c>
      <c r="O23" s="24">
        <v>178065</v>
      </c>
      <c r="P23" s="23">
        <v>1</v>
      </c>
      <c r="Q23" s="24">
        <v>178065</v>
      </c>
      <c r="R23" s="11">
        <f t="shared" si="0"/>
        <v>1</v>
      </c>
      <c r="S23" s="11">
        <f t="shared" si="1"/>
        <v>1</v>
      </c>
    </row>
    <row r="24" spans="1:19" ht="28.8" x14ac:dyDescent="0.3">
      <c r="A24" s="21" t="s">
        <v>31</v>
      </c>
      <c r="B24" s="23">
        <v>1</v>
      </c>
      <c r="C24" s="23">
        <v>6</v>
      </c>
      <c r="D24" s="23">
        <v>205</v>
      </c>
      <c r="E24" s="22"/>
      <c r="F24" s="23">
        <v>42</v>
      </c>
      <c r="G24" s="22"/>
      <c r="H24" s="23">
        <v>4</v>
      </c>
      <c r="I24" s="23">
        <v>1</v>
      </c>
      <c r="J24" s="23">
        <v>13</v>
      </c>
      <c r="K24" s="23">
        <v>7</v>
      </c>
      <c r="L24" s="23">
        <v>2</v>
      </c>
      <c r="M24" s="22"/>
      <c r="N24" s="23">
        <v>220</v>
      </c>
      <c r="O24" s="24">
        <v>94071020.709999993</v>
      </c>
      <c r="P24" s="23">
        <v>281</v>
      </c>
      <c r="Q24" s="24">
        <v>126094152.89</v>
      </c>
      <c r="R24" s="11">
        <f t="shared" si="0"/>
        <v>0.7829181494661922</v>
      </c>
      <c r="S24" s="11">
        <f t="shared" si="1"/>
        <v>0.74603792922947165</v>
      </c>
    </row>
    <row r="25" spans="1:19" ht="28.8" x14ac:dyDescent="0.3">
      <c r="A25" s="21" t="s">
        <v>32</v>
      </c>
      <c r="B25" s="22"/>
      <c r="C25" s="22"/>
      <c r="D25" s="22"/>
      <c r="E25" s="23">
        <v>1</v>
      </c>
      <c r="F25" s="23">
        <v>1</v>
      </c>
      <c r="G25" s="22"/>
      <c r="H25" s="22"/>
      <c r="I25" s="22"/>
      <c r="J25" s="22"/>
      <c r="K25" s="22"/>
      <c r="L25" s="22"/>
      <c r="M25" s="22"/>
      <c r="N25" s="23">
        <v>1</v>
      </c>
      <c r="O25" s="24">
        <v>39000</v>
      </c>
      <c r="P25" s="23">
        <v>2</v>
      </c>
      <c r="Q25" s="24">
        <v>106500</v>
      </c>
      <c r="R25" s="11">
        <f t="shared" si="0"/>
        <v>0.5</v>
      </c>
      <c r="S25" s="11">
        <f t="shared" si="1"/>
        <v>0.36619718309859156</v>
      </c>
    </row>
    <row r="26" spans="1:19" x14ac:dyDescent="0.3">
      <c r="A26" s="21" t="s">
        <v>33</v>
      </c>
      <c r="B26" s="22"/>
      <c r="C26" s="22"/>
      <c r="D26" s="23">
        <v>3</v>
      </c>
      <c r="E26" s="23">
        <v>2</v>
      </c>
      <c r="F26" s="23">
        <v>1</v>
      </c>
      <c r="G26" s="22"/>
      <c r="H26" s="22"/>
      <c r="I26" s="23">
        <v>2</v>
      </c>
      <c r="J26" s="23">
        <v>6</v>
      </c>
      <c r="K26" s="22"/>
      <c r="L26" s="22"/>
      <c r="M26" s="22"/>
      <c r="N26" s="23">
        <v>13</v>
      </c>
      <c r="O26" s="24">
        <v>2365745</v>
      </c>
      <c r="P26" s="23">
        <v>14</v>
      </c>
      <c r="Q26" s="24">
        <v>2428145</v>
      </c>
      <c r="R26" s="11">
        <f t="shared" si="0"/>
        <v>0.9285714285714286</v>
      </c>
      <c r="S26" s="11">
        <f t="shared" si="1"/>
        <v>0.97430136997584571</v>
      </c>
    </row>
    <row r="27" spans="1:19" ht="28.8" x14ac:dyDescent="0.3">
      <c r="A27" s="21" t="s">
        <v>34</v>
      </c>
      <c r="B27" s="22"/>
      <c r="C27" s="22"/>
      <c r="D27" s="23">
        <v>3</v>
      </c>
      <c r="E27" s="23">
        <v>8</v>
      </c>
      <c r="F27" s="23">
        <v>7</v>
      </c>
      <c r="G27" s="22"/>
      <c r="H27" s="22"/>
      <c r="I27" s="23">
        <v>1</v>
      </c>
      <c r="J27" s="23">
        <v>2</v>
      </c>
      <c r="K27" s="22"/>
      <c r="L27" s="22"/>
      <c r="M27" s="22"/>
      <c r="N27" s="23">
        <v>14</v>
      </c>
      <c r="O27" s="24">
        <v>1269145.97</v>
      </c>
      <c r="P27" s="23">
        <v>21</v>
      </c>
      <c r="Q27" s="24">
        <v>3670391.97</v>
      </c>
      <c r="R27" s="11">
        <f t="shared" si="0"/>
        <v>0.66666666666666663</v>
      </c>
      <c r="S27" s="11">
        <f t="shared" si="1"/>
        <v>0.34577941003941326</v>
      </c>
    </row>
    <row r="28" spans="1:19" ht="37.799999999999997" customHeight="1" x14ac:dyDescent="0.3">
      <c r="A28" s="21" t="s">
        <v>35</v>
      </c>
      <c r="B28" s="22"/>
      <c r="C28" s="22"/>
      <c r="D28" s="22"/>
      <c r="E28" s="22"/>
      <c r="F28" s="23">
        <v>1</v>
      </c>
      <c r="G28" s="22"/>
      <c r="H28" s="22"/>
      <c r="I28" s="22"/>
      <c r="J28" s="22"/>
      <c r="K28" s="23">
        <v>1</v>
      </c>
      <c r="L28" s="22"/>
      <c r="M28" s="22"/>
      <c r="N28" s="22"/>
      <c r="O28" s="24"/>
      <c r="P28" s="23">
        <v>2</v>
      </c>
      <c r="Q28" s="24">
        <v>791322.32</v>
      </c>
      <c r="R28" s="11">
        <f t="shared" si="0"/>
        <v>0</v>
      </c>
      <c r="S28" s="11">
        <f t="shared" si="1"/>
        <v>0</v>
      </c>
    </row>
    <row r="29" spans="1:19" ht="36.6" customHeight="1" x14ac:dyDescent="0.3">
      <c r="A29" s="21" t="s">
        <v>36</v>
      </c>
      <c r="B29" s="22"/>
      <c r="C29" s="22"/>
      <c r="D29" s="22"/>
      <c r="E29" s="22"/>
      <c r="F29" s="23">
        <v>1</v>
      </c>
      <c r="G29" s="22"/>
      <c r="H29" s="22"/>
      <c r="I29" s="22"/>
      <c r="J29" s="22"/>
      <c r="K29" s="22"/>
      <c r="L29" s="22"/>
      <c r="M29" s="22"/>
      <c r="N29" s="22"/>
      <c r="O29" s="24"/>
      <c r="P29" s="23">
        <v>1</v>
      </c>
      <c r="Q29" s="24">
        <v>252000</v>
      </c>
      <c r="R29" s="11">
        <f t="shared" si="0"/>
        <v>0</v>
      </c>
      <c r="S29" s="11">
        <f t="shared" si="1"/>
        <v>0</v>
      </c>
    </row>
    <row r="30" spans="1:19" ht="31.8" customHeight="1" x14ac:dyDescent="0.3">
      <c r="A30" s="21" t="s">
        <v>37</v>
      </c>
      <c r="B30" s="22"/>
      <c r="C30" s="22"/>
      <c r="D30" s="22"/>
      <c r="E30" s="22"/>
      <c r="F30" s="23">
        <v>2</v>
      </c>
      <c r="G30" s="22"/>
      <c r="H30" s="22"/>
      <c r="I30" s="22"/>
      <c r="J30" s="22"/>
      <c r="K30" s="22"/>
      <c r="L30" s="22"/>
      <c r="M30" s="22"/>
      <c r="N30" s="22"/>
      <c r="O30" s="24"/>
      <c r="P30" s="23">
        <v>2</v>
      </c>
      <c r="Q30" s="24">
        <v>249204.31</v>
      </c>
      <c r="R30" s="11">
        <f t="shared" si="0"/>
        <v>0</v>
      </c>
      <c r="S30" s="11">
        <f t="shared" si="1"/>
        <v>0</v>
      </c>
    </row>
    <row r="31" spans="1:19" ht="19.8" customHeight="1" x14ac:dyDescent="0.3">
      <c r="A31" s="25" t="s">
        <v>38</v>
      </c>
      <c r="B31" s="9">
        <f>SUM(B2:B30)</f>
        <v>12</v>
      </c>
      <c r="C31" s="9">
        <f t="shared" ref="C31:Q31" si="2">SUM(C2:C30)</f>
        <v>16</v>
      </c>
      <c r="D31" s="9">
        <f t="shared" si="2"/>
        <v>293</v>
      </c>
      <c r="E31" s="9">
        <f t="shared" si="2"/>
        <v>46</v>
      </c>
      <c r="F31" s="9">
        <f t="shared" si="2"/>
        <v>156</v>
      </c>
      <c r="G31" s="9">
        <f t="shared" si="2"/>
        <v>1</v>
      </c>
      <c r="H31" s="9">
        <f t="shared" si="2"/>
        <v>7</v>
      </c>
      <c r="I31" s="9">
        <f t="shared" si="2"/>
        <v>13</v>
      </c>
      <c r="J31" s="9">
        <f t="shared" si="2"/>
        <v>53</v>
      </c>
      <c r="K31" s="9">
        <f t="shared" si="2"/>
        <v>8</v>
      </c>
      <c r="L31" s="9">
        <f t="shared" si="2"/>
        <v>2</v>
      </c>
      <c r="M31" s="9">
        <f t="shared" si="2"/>
        <v>1</v>
      </c>
      <c r="N31" s="9">
        <f t="shared" si="2"/>
        <v>418</v>
      </c>
      <c r="O31" s="26">
        <f t="shared" si="2"/>
        <v>109766119.86999999</v>
      </c>
      <c r="P31" s="9">
        <f t="shared" si="2"/>
        <v>608</v>
      </c>
      <c r="Q31" s="26">
        <f t="shared" si="2"/>
        <v>214383473.43999997</v>
      </c>
      <c r="R31" s="11">
        <f t="shared" si="0"/>
        <v>0.6875</v>
      </c>
      <c r="S31" s="11">
        <f t="shared" si="1"/>
        <v>0.51200830972971667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&amp;C&amp;"-,Grassetto"&amp;12COMUNE DI BARI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workbookViewId="0">
      <selection activeCell="J1" sqref="J1"/>
    </sheetView>
  </sheetViews>
  <sheetFormatPr defaultRowHeight="14.4" x14ac:dyDescent="0.3"/>
  <cols>
    <col min="1" max="1" width="31.109375" customWidth="1"/>
    <col min="7" max="7" width="7.33203125" customWidth="1"/>
    <col min="11" max="11" width="8.21875" customWidth="1"/>
    <col min="13" max="13" width="15.44140625" customWidth="1"/>
    <col min="14" max="14" width="7.88671875" customWidth="1"/>
    <col min="15" max="15" width="17.88671875" customWidth="1"/>
  </cols>
  <sheetData>
    <row r="1" spans="1:17" s="1" customFormat="1" ht="163.19999999999999" x14ac:dyDescent="0.3">
      <c r="A1" s="35" t="s">
        <v>40</v>
      </c>
      <c r="B1" s="35" t="s">
        <v>41</v>
      </c>
      <c r="C1" s="28" t="s">
        <v>0</v>
      </c>
      <c r="D1" s="28" t="s">
        <v>1</v>
      </c>
      <c r="E1" s="28" t="s">
        <v>2</v>
      </c>
      <c r="F1" s="28" t="s">
        <v>3</v>
      </c>
      <c r="G1" s="28" t="s">
        <v>4</v>
      </c>
      <c r="H1" s="35" t="s">
        <v>42</v>
      </c>
      <c r="I1" s="35" t="s">
        <v>52</v>
      </c>
      <c r="J1" s="28" t="s">
        <v>6</v>
      </c>
      <c r="K1" s="28" t="s">
        <v>8</v>
      </c>
      <c r="L1" s="2" t="s">
        <v>45</v>
      </c>
      <c r="M1" s="2" t="s">
        <v>46</v>
      </c>
      <c r="N1" s="2" t="s">
        <v>47</v>
      </c>
      <c r="O1" s="2" t="s">
        <v>48</v>
      </c>
      <c r="P1" s="3" t="s">
        <v>49</v>
      </c>
      <c r="Q1" s="3" t="s">
        <v>50</v>
      </c>
    </row>
    <row r="2" spans="1:17" ht="25.2" customHeight="1" x14ac:dyDescent="0.3">
      <c r="A2" s="29" t="s">
        <v>10</v>
      </c>
      <c r="B2" s="30"/>
      <c r="C2" s="30"/>
      <c r="D2" s="31">
        <v>1</v>
      </c>
      <c r="E2" s="30"/>
      <c r="F2" s="30"/>
      <c r="G2" s="30"/>
      <c r="H2" s="30"/>
      <c r="I2" s="30"/>
      <c r="J2" s="30"/>
      <c r="K2" s="30"/>
      <c r="L2" s="31">
        <v>1</v>
      </c>
      <c r="M2" s="32">
        <v>2500</v>
      </c>
      <c r="N2" s="31">
        <v>1</v>
      </c>
      <c r="O2" s="32">
        <v>2500</v>
      </c>
      <c r="P2" s="11">
        <f>L2/N2</f>
        <v>1</v>
      </c>
      <c r="Q2" s="11">
        <f>M2/O2</f>
        <v>1</v>
      </c>
    </row>
    <row r="3" spans="1:17" ht="18" customHeight="1" x14ac:dyDescent="0.3">
      <c r="A3" s="29" t="s">
        <v>12</v>
      </c>
      <c r="B3" s="30"/>
      <c r="C3" s="30"/>
      <c r="D3" s="31">
        <v>1</v>
      </c>
      <c r="E3" s="31">
        <v>4</v>
      </c>
      <c r="F3" s="30"/>
      <c r="G3" s="30"/>
      <c r="H3" s="30"/>
      <c r="I3" s="30"/>
      <c r="J3" s="30"/>
      <c r="K3" s="30"/>
      <c r="L3" s="31">
        <v>5</v>
      </c>
      <c r="M3" s="32">
        <v>665.66</v>
      </c>
      <c r="N3" s="31">
        <v>5</v>
      </c>
      <c r="O3" s="32">
        <v>665.66</v>
      </c>
      <c r="P3" s="11">
        <f t="shared" ref="P3:P17" si="0">L3/N3</f>
        <v>1</v>
      </c>
      <c r="Q3" s="11">
        <f t="shared" ref="Q3:Q17" si="1">M3/O3</f>
        <v>1</v>
      </c>
    </row>
    <row r="4" spans="1:17" ht="20.399999999999999" customHeight="1" x14ac:dyDescent="0.3">
      <c r="A4" s="29" t="s">
        <v>15</v>
      </c>
      <c r="B4" s="30"/>
      <c r="C4" s="30"/>
      <c r="D4" s="30"/>
      <c r="E4" s="30"/>
      <c r="F4" s="30"/>
      <c r="G4" s="30"/>
      <c r="H4" s="30"/>
      <c r="I4" s="31">
        <v>1</v>
      </c>
      <c r="J4" s="30"/>
      <c r="K4" s="30"/>
      <c r="L4" s="31">
        <v>1</v>
      </c>
      <c r="M4" s="32">
        <v>1125.5</v>
      </c>
      <c r="N4" s="31">
        <v>1</v>
      </c>
      <c r="O4" s="32">
        <v>1125.5</v>
      </c>
      <c r="P4" s="11">
        <f t="shared" si="0"/>
        <v>1</v>
      </c>
      <c r="Q4" s="11">
        <f t="shared" si="1"/>
        <v>1</v>
      </c>
    </row>
    <row r="5" spans="1:17" ht="24" customHeight="1" x14ac:dyDescent="0.3">
      <c r="A5" s="29" t="s">
        <v>16</v>
      </c>
      <c r="B5" s="30"/>
      <c r="C5" s="31">
        <v>1</v>
      </c>
      <c r="D5" s="31">
        <v>4</v>
      </c>
      <c r="E5" s="31">
        <v>12</v>
      </c>
      <c r="F5" s="31">
        <v>1</v>
      </c>
      <c r="G5" s="30"/>
      <c r="H5" s="30"/>
      <c r="I5" s="30"/>
      <c r="J5" s="30"/>
      <c r="K5" s="31">
        <v>4</v>
      </c>
      <c r="L5" s="31">
        <v>16</v>
      </c>
      <c r="M5" s="32">
        <v>236716</v>
      </c>
      <c r="N5" s="31">
        <v>22</v>
      </c>
      <c r="O5" s="32">
        <v>269521</v>
      </c>
      <c r="P5" s="11">
        <f t="shared" si="0"/>
        <v>0.72727272727272729</v>
      </c>
      <c r="Q5" s="11">
        <f t="shared" si="1"/>
        <v>0.87828406691871874</v>
      </c>
    </row>
    <row r="6" spans="1:17" ht="25.2" customHeight="1" x14ac:dyDescent="0.3">
      <c r="A6" s="29" t="s">
        <v>17</v>
      </c>
      <c r="B6" s="30"/>
      <c r="C6" s="31">
        <v>14</v>
      </c>
      <c r="D6" s="31">
        <v>6</v>
      </c>
      <c r="E6" s="31">
        <v>17</v>
      </c>
      <c r="F6" s="30"/>
      <c r="G6" s="31">
        <v>5</v>
      </c>
      <c r="H6" s="31">
        <v>1</v>
      </c>
      <c r="I6" s="30"/>
      <c r="J6" s="30"/>
      <c r="K6" s="30"/>
      <c r="L6" s="31">
        <v>24</v>
      </c>
      <c r="M6" s="32">
        <v>577044.27</v>
      </c>
      <c r="N6" s="31">
        <v>43</v>
      </c>
      <c r="O6" s="32">
        <v>2585882.0299999998</v>
      </c>
      <c r="P6" s="11">
        <f t="shared" si="0"/>
        <v>0.55813953488372092</v>
      </c>
      <c r="Q6" s="11">
        <f t="shared" si="1"/>
        <v>0.2231518156301972</v>
      </c>
    </row>
    <row r="7" spans="1:17" ht="28.8" x14ac:dyDescent="0.3">
      <c r="A7" s="29" t="s">
        <v>21</v>
      </c>
      <c r="B7" s="31">
        <v>1</v>
      </c>
      <c r="C7" s="30"/>
      <c r="D7" s="31">
        <v>2</v>
      </c>
      <c r="E7" s="30"/>
      <c r="F7" s="30"/>
      <c r="G7" s="31">
        <v>1</v>
      </c>
      <c r="H7" s="30"/>
      <c r="I7" s="30"/>
      <c r="J7" s="30"/>
      <c r="K7" s="30"/>
      <c r="L7" s="31">
        <v>3</v>
      </c>
      <c r="M7" s="32">
        <v>57855.55</v>
      </c>
      <c r="N7" s="31">
        <v>4</v>
      </c>
      <c r="O7" s="32">
        <v>314115.24</v>
      </c>
      <c r="P7" s="11">
        <f t="shared" si="0"/>
        <v>0.75</v>
      </c>
      <c r="Q7" s="11">
        <f t="shared" si="1"/>
        <v>0.18418574660688225</v>
      </c>
    </row>
    <row r="8" spans="1:17" ht="22.8" customHeight="1" x14ac:dyDescent="0.3">
      <c r="A8" s="29" t="s">
        <v>22</v>
      </c>
      <c r="B8" s="31">
        <v>1</v>
      </c>
      <c r="C8" s="30"/>
      <c r="D8" s="31">
        <v>2</v>
      </c>
      <c r="E8" s="30"/>
      <c r="F8" s="30"/>
      <c r="G8" s="31">
        <v>1</v>
      </c>
      <c r="H8" s="30"/>
      <c r="I8" s="30"/>
      <c r="J8" s="30"/>
      <c r="K8" s="30"/>
      <c r="L8" s="31">
        <v>3</v>
      </c>
      <c r="M8" s="32">
        <v>17712.22</v>
      </c>
      <c r="N8" s="31">
        <v>4</v>
      </c>
      <c r="O8" s="32">
        <v>303712.21999999997</v>
      </c>
      <c r="P8" s="11">
        <f t="shared" si="0"/>
        <v>0.75</v>
      </c>
      <c r="Q8" s="11">
        <f t="shared" si="1"/>
        <v>5.831908903764229E-2</v>
      </c>
    </row>
    <row r="9" spans="1:17" ht="18" customHeight="1" x14ac:dyDescent="0.3">
      <c r="A9" s="29" t="s">
        <v>23</v>
      </c>
      <c r="B9" s="30"/>
      <c r="C9" s="31">
        <v>1</v>
      </c>
      <c r="D9" s="30"/>
      <c r="E9" s="31">
        <v>1</v>
      </c>
      <c r="F9" s="30"/>
      <c r="G9" s="31">
        <v>1</v>
      </c>
      <c r="H9" s="30"/>
      <c r="I9" s="30"/>
      <c r="J9" s="30"/>
      <c r="K9" s="30"/>
      <c r="L9" s="31">
        <v>1</v>
      </c>
      <c r="M9" s="32">
        <v>1080</v>
      </c>
      <c r="N9" s="31">
        <v>3</v>
      </c>
      <c r="O9" s="32">
        <v>25965798.030000001</v>
      </c>
      <c r="P9" s="11">
        <f t="shared" si="0"/>
        <v>0.33333333333333331</v>
      </c>
      <c r="Q9" s="11">
        <f t="shared" si="1"/>
        <v>4.1593175713382836E-5</v>
      </c>
    </row>
    <row r="10" spans="1:17" ht="28.8" x14ac:dyDescent="0.3">
      <c r="A10" s="29" t="s">
        <v>25</v>
      </c>
      <c r="B10" s="30"/>
      <c r="C10" s="30"/>
      <c r="D10" s="30"/>
      <c r="E10" s="31">
        <v>2</v>
      </c>
      <c r="F10" s="30"/>
      <c r="G10" s="31">
        <v>2</v>
      </c>
      <c r="H10" s="30"/>
      <c r="I10" s="30"/>
      <c r="J10" s="30"/>
      <c r="K10" s="30"/>
      <c r="L10" s="31">
        <v>2</v>
      </c>
      <c r="M10" s="32">
        <v>150773.18</v>
      </c>
      <c r="N10" s="31">
        <v>4</v>
      </c>
      <c r="O10" s="32">
        <v>483253.28</v>
      </c>
      <c r="P10" s="11">
        <f t="shared" si="0"/>
        <v>0.5</v>
      </c>
      <c r="Q10" s="11">
        <f t="shared" si="1"/>
        <v>0.31199618551994096</v>
      </c>
    </row>
    <row r="11" spans="1:17" ht="28.8" x14ac:dyDescent="0.3">
      <c r="A11" s="29" t="s">
        <v>26</v>
      </c>
      <c r="B11" s="30"/>
      <c r="C11" s="31">
        <v>2</v>
      </c>
      <c r="D11" s="31">
        <v>1</v>
      </c>
      <c r="E11" s="31">
        <v>13</v>
      </c>
      <c r="F11" s="30"/>
      <c r="G11" s="30"/>
      <c r="H11" s="30"/>
      <c r="I11" s="30"/>
      <c r="J11" s="30"/>
      <c r="K11" s="30"/>
      <c r="L11" s="31">
        <v>14</v>
      </c>
      <c r="M11" s="32">
        <v>160894.34</v>
      </c>
      <c r="N11" s="31">
        <v>16</v>
      </c>
      <c r="O11" s="32">
        <v>643842.18999999994</v>
      </c>
      <c r="P11" s="11">
        <f t="shared" si="0"/>
        <v>0.875</v>
      </c>
      <c r="Q11" s="11">
        <f t="shared" si="1"/>
        <v>0.24989716812438156</v>
      </c>
    </row>
    <row r="12" spans="1:17" ht="28.8" x14ac:dyDescent="0.3">
      <c r="A12" s="29" t="s">
        <v>29</v>
      </c>
      <c r="B12" s="30"/>
      <c r="C12" s="30"/>
      <c r="D12" s="31">
        <v>37</v>
      </c>
      <c r="E12" s="31">
        <v>14</v>
      </c>
      <c r="F12" s="30"/>
      <c r="G12" s="30"/>
      <c r="H12" s="30"/>
      <c r="I12" s="31">
        <v>2</v>
      </c>
      <c r="J12" s="31">
        <v>1</v>
      </c>
      <c r="K12" s="31">
        <v>1</v>
      </c>
      <c r="L12" s="31">
        <v>54</v>
      </c>
      <c r="M12" s="32">
        <v>102481.48</v>
      </c>
      <c r="N12" s="31">
        <v>55</v>
      </c>
      <c r="O12" s="32">
        <v>186001.48</v>
      </c>
      <c r="P12" s="11">
        <f t="shared" si="0"/>
        <v>0.98181818181818181</v>
      </c>
      <c r="Q12" s="11">
        <f t="shared" si="1"/>
        <v>0.55097131485190332</v>
      </c>
    </row>
    <row r="13" spans="1:17" ht="28.8" x14ac:dyDescent="0.3">
      <c r="A13" s="29" t="s">
        <v>31</v>
      </c>
      <c r="B13" s="30"/>
      <c r="C13" s="30"/>
      <c r="D13" s="31">
        <v>46</v>
      </c>
      <c r="E13" s="30"/>
      <c r="F13" s="30"/>
      <c r="G13" s="30"/>
      <c r="H13" s="30"/>
      <c r="I13" s="30"/>
      <c r="J13" s="31">
        <v>1</v>
      </c>
      <c r="K13" s="30"/>
      <c r="L13" s="31">
        <v>47</v>
      </c>
      <c r="M13" s="32">
        <v>1440427.17</v>
      </c>
      <c r="N13" s="31">
        <v>47</v>
      </c>
      <c r="O13" s="32">
        <v>1440427.17</v>
      </c>
      <c r="P13" s="11">
        <f t="shared" si="0"/>
        <v>1</v>
      </c>
      <c r="Q13" s="11">
        <f t="shared" si="1"/>
        <v>1</v>
      </c>
    </row>
    <row r="14" spans="1:17" ht="28.8" x14ac:dyDescent="0.3">
      <c r="A14" s="29" t="s">
        <v>32</v>
      </c>
      <c r="B14" s="30"/>
      <c r="C14" s="31">
        <v>1</v>
      </c>
      <c r="D14" s="31">
        <v>1</v>
      </c>
      <c r="E14" s="31">
        <v>1</v>
      </c>
      <c r="F14" s="30"/>
      <c r="G14" s="30"/>
      <c r="H14" s="30"/>
      <c r="I14" s="30"/>
      <c r="J14" s="30"/>
      <c r="K14" s="30"/>
      <c r="L14" s="31">
        <v>2</v>
      </c>
      <c r="M14" s="32">
        <v>1882</v>
      </c>
      <c r="N14" s="31">
        <v>3</v>
      </c>
      <c r="O14" s="32">
        <v>6370.66</v>
      </c>
      <c r="P14" s="11">
        <f t="shared" si="0"/>
        <v>0.66666666666666663</v>
      </c>
      <c r="Q14" s="11">
        <f t="shared" si="1"/>
        <v>0.29541680139891313</v>
      </c>
    </row>
    <row r="15" spans="1:17" ht="18.600000000000001" customHeight="1" x14ac:dyDescent="0.3">
      <c r="A15" s="29" t="s">
        <v>34</v>
      </c>
      <c r="B15" s="30"/>
      <c r="C15" s="31">
        <v>1</v>
      </c>
      <c r="D15" s="31">
        <v>5</v>
      </c>
      <c r="E15" s="31">
        <v>1</v>
      </c>
      <c r="F15" s="30"/>
      <c r="G15" s="31">
        <v>1</v>
      </c>
      <c r="H15" s="30"/>
      <c r="I15" s="30"/>
      <c r="J15" s="31">
        <v>1</v>
      </c>
      <c r="K15" s="30"/>
      <c r="L15" s="31">
        <v>7</v>
      </c>
      <c r="M15" s="32">
        <v>59164.34</v>
      </c>
      <c r="N15" s="31">
        <v>9</v>
      </c>
      <c r="O15" s="32">
        <v>2107836.2400000002</v>
      </c>
      <c r="P15" s="11">
        <f t="shared" si="0"/>
        <v>0.77777777777777779</v>
      </c>
      <c r="Q15" s="11">
        <f t="shared" si="1"/>
        <v>2.8068755474096978E-2</v>
      </c>
    </row>
    <row r="16" spans="1:17" ht="28.8" x14ac:dyDescent="0.3">
      <c r="A16" s="29" t="s">
        <v>36</v>
      </c>
      <c r="B16" s="30"/>
      <c r="C16" s="30"/>
      <c r="D16" s="30"/>
      <c r="E16" s="30"/>
      <c r="F16" s="30"/>
      <c r="G16" s="30"/>
      <c r="H16" s="30"/>
      <c r="I16" s="30"/>
      <c r="J16" s="31">
        <v>1</v>
      </c>
      <c r="K16" s="30"/>
      <c r="L16" s="31">
        <v>1</v>
      </c>
      <c r="M16" s="32">
        <v>323.26</v>
      </c>
      <c r="N16" s="31">
        <v>1</v>
      </c>
      <c r="O16" s="32">
        <v>323.26</v>
      </c>
      <c r="P16" s="11">
        <f t="shared" si="0"/>
        <v>1</v>
      </c>
      <c r="Q16" s="11">
        <f t="shared" si="1"/>
        <v>1</v>
      </c>
    </row>
    <row r="17" spans="1:17" ht="19.8" customHeight="1" x14ac:dyDescent="0.3">
      <c r="A17" s="33" t="s">
        <v>38</v>
      </c>
      <c r="B17" s="9">
        <f>SUM(B2:B16)</f>
        <v>2</v>
      </c>
      <c r="C17" s="9">
        <f t="shared" ref="C17:O17" si="2">SUM(C2:C16)</f>
        <v>20</v>
      </c>
      <c r="D17" s="9">
        <f t="shared" si="2"/>
        <v>106</v>
      </c>
      <c r="E17" s="9">
        <f t="shared" si="2"/>
        <v>65</v>
      </c>
      <c r="F17" s="9">
        <f t="shared" si="2"/>
        <v>1</v>
      </c>
      <c r="G17" s="9">
        <f t="shared" si="2"/>
        <v>11</v>
      </c>
      <c r="H17" s="9">
        <f t="shared" si="2"/>
        <v>1</v>
      </c>
      <c r="I17" s="9">
        <f t="shared" si="2"/>
        <v>3</v>
      </c>
      <c r="J17" s="9">
        <f t="shared" si="2"/>
        <v>4</v>
      </c>
      <c r="K17" s="9">
        <f t="shared" si="2"/>
        <v>5</v>
      </c>
      <c r="L17" s="9">
        <f t="shared" si="2"/>
        <v>181</v>
      </c>
      <c r="M17" s="34">
        <f t="shared" si="2"/>
        <v>2810644.9699999997</v>
      </c>
      <c r="N17" s="9">
        <f t="shared" si="2"/>
        <v>218</v>
      </c>
      <c r="O17" s="34">
        <f t="shared" si="2"/>
        <v>34311373.960000001</v>
      </c>
      <c r="P17" s="11">
        <f t="shared" si="0"/>
        <v>0.83027522935779818</v>
      </c>
      <c r="Q17" s="11">
        <f t="shared" si="1"/>
        <v>8.191583855769323E-2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&amp;C&amp;"-,Grassetto"&amp;12COMUNE DI BARI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Dati_complessivi</vt:lpstr>
      <vt:lpstr>lavori</vt:lpstr>
      <vt:lpstr>servizi</vt:lpstr>
      <vt:lpstr>forniture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2015-03-03T13:48:47Z</cp:lastPrinted>
  <dcterms:created xsi:type="dcterms:W3CDTF">2015-03-03T12:46:38Z</dcterms:created>
  <dcterms:modified xsi:type="dcterms:W3CDTF">2015-03-03T13:48:55Z</dcterms:modified>
</cp:coreProperties>
</file>