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2" windowHeight="8448" activeTab="3"/>
  </bookViews>
  <sheets>
    <sheet name="Dati complessivi" sheetId="1" r:id="rId1"/>
    <sheet name="Dati complessivi lavori" sheetId="2" r:id="rId2"/>
    <sheet name="Dati complessivi servizi" sheetId="3" r:id="rId3"/>
    <sheet name="Dati complessivi forniture" sheetId="4" r:id="rId4"/>
  </sheets>
  <calcPr calcId="145621"/>
</workbook>
</file>

<file path=xl/calcChain.xml><?xml version="1.0" encoding="utf-8"?>
<calcChain xmlns="http://schemas.openxmlformats.org/spreadsheetml/2006/main">
  <c r="H3" i="4" l="1"/>
  <c r="G4" i="4"/>
  <c r="G3" i="4"/>
  <c r="H2" i="4"/>
  <c r="G2" i="4"/>
  <c r="F4" i="4"/>
  <c r="E4" i="4"/>
  <c r="D4" i="4"/>
  <c r="H4" i="4" s="1"/>
  <c r="C4" i="4"/>
  <c r="B4" i="4"/>
  <c r="L7" i="3"/>
  <c r="L6" i="3"/>
  <c r="L5" i="3"/>
  <c r="L4" i="3"/>
  <c r="L3" i="3"/>
  <c r="K7" i="3"/>
  <c r="K6" i="3"/>
  <c r="K5" i="3"/>
  <c r="K4" i="3"/>
  <c r="K3" i="3"/>
  <c r="L2" i="3"/>
  <c r="K2" i="3"/>
  <c r="J8" i="3"/>
  <c r="I8" i="3"/>
  <c r="H8" i="3"/>
  <c r="L8" i="3" s="1"/>
  <c r="G8" i="3"/>
  <c r="K8" i="3" s="1"/>
  <c r="F8" i="3"/>
  <c r="E8" i="3"/>
  <c r="D8" i="3"/>
  <c r="C8" i="3"/>
  <c r="B8" i="3"/>
  <c r="M5" i="2"/>
  <c r="M4" i="2"/>
  <c r="M3" i="2"/>
  <c r="L6" i="2"/>
  <c r="L5" i="2"/>
  <c r="L4" i="2"/>
  <c r="L3" i="2"/>
  <c r="L2" i="2"/>
  <c r="M2" i="2"/>
  <c r="K6" i="2"/>
  <c r="J6" i="2"/>
  <c r="I6" i="2"/>
  <c r="M6" i="2" s="1"/>
  <c r="H6" i="2"/>
  <c r="G6" i="2"/>
  <c r="F6" i="2"/>
  <c r="E6" i="2"/>
  <c r="D6" i="2"/>
  <c r="C6" i="2"/>
  <c r="B6" i="2"/>
  <c r="M8" i="1" l="1"/>
  <c r="M7" i="1"/>
  <c r="M6" i="1"/>
  <c r="M5" i="1"/>
  <c r="M4" i="1"/>
  <c r="M3" i="1"/>
  <c r="L8" i="1"/>
  <c r="L7" i="1"/>
  <c r="L6" i="1"/>
  <c r="L5" i="1"/>
  <c r="L4" i="1"/>
  <c r="L3" i="1"/>
  <c r="M2" i="1"/>
  <c r="L2" i="1"/>
  <c r="K9" i="1"/>
  <c r="J9" i="1"/>
  <c r="I9" i="1"/>
  <c r="M9" i="1" s="1"/>
  <c r="H9" i="1"/>
  <c r="L9" i="1" s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<sst xmlns="http://schemas.openxmlformats.org/spreadsheetml/2006/main" count="69" uniqueCount="21">
  <si>
    <t>Affidamento in economia - affidamento diretto</t>
  </si>
  <si>
    <t>Procedura aperta</t>
  </si>
  <si>
    <t>Procedura negoziata previa pubblicazione</t>
  </si>
  <si>
    <t>Procedura negoziata senza previa pubblicazione</t>
  </si>
  <si>
    <t xml:space="preserve">AREA  1 </t>
  </si>
  <si>
    <t xml:space="preserve">AREA 1 </t>
  </si>
  <si>
    <t>AREA 3</t>
  </si>
  <si>
    <t xml:space="preserve">AREA 4 </t>
  </si>
  <si>
    <t xml:space="preserve">AREA 6 </t>
  </si>
  <si>
    <t>LAVORI PUBBLICI</t>
  </si>
  <si>
    <t>UFFICIO TECNICO LAVORI PUBBLICI</t>
  </si>
  <si>
    <t>Totale</t>
  </si>
  <si>
    <t>Numero totale procedure negoziate</t>
  </si>
  <si>
    <t>Importo totale procedure negoziate</t>
  </si>
  <si>
    <t>Numero totale appalti</t>
  </si>
  <si>
    <t>Importo Totale</t>
  </si>
  <si>
    <t>Percentuale numero procedure Negoziate sul totale delle procedure</t>
  </si>
  <si>
    <t>Percentuale importo procedure Negoziate sul totale delle procedure</t>
  </si>
  <si>
    <t>Centri di costo</t>
  </si>
  <si>
    <t>Procedura negoziata derivante da avvisi con cui si indice una gara</t>
  </si>
  <si>
    <t>Procedura negoziata senza previa indizione di gara (art 221 d.lgs. 163/2006)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</si>
</sst>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€&quot;\ #,##0;\-&quot;€&quot;\ #,##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5">
    <xf numFmtId="0" fontId="0" fillId="0" borderId="0" xfId="0"/>
    <xf numFmtId="0" fontId="1" fillId="0" borderId="1" xfId="1" applyFont="1" applyFill="1" applyBorder="1" applyAlignment="1">
      <alignment wrapText="1"/>
    </xf>
    <xf numFmtId="0" fontId="1" fillId="0" borderId="1" xfId="1" applyFont="1" applyFill="1" applyBorder="1" applyAlignment="1">
      <alignment horizontal="right" wrapText="1"/>
    </xf>
    <xf numFmtId="0" fontId="2" fillId="0" borderId="1" xfId="1" applyBorder="1"/>
    <xf numFmtId="49" fontId="0" fillId="0" borderId="0" xfId="0" applyNumberFormat="1" applyAlignment="1">
      <alignment horizontal="center" textRotation="90" wrapText="1"/>
    </xf>
    <xf numFmtId="5" fontId="1" fillId="0" borderId="1" xfId="1" applyNumberFormat="1" applyFont="1" applyFill="1" applyBorder="1" applyAlignment="1">
      <alignment horizontal="right" wrapText="1"/>
    </xf>
    <xf numFmtId="10" fontId="0" fillId="0" borderId="1" xfId="0" applyNumberFormat="1" applyBorder="1"/>
    <xf numFmtId="0" fontId="4" fillId="0" borderId="1" xfId="2" applyFont="1" applyFill="1" applyBorder="1" applyAlignment="1">
      <alignment wrapText="1"/>
    </xf>
    <xf numFmtId="0" fontId="3" fillId="0" borderId="1" xfId="2" applyBorder="1"/>
    <xf numFmtId="0" fontId="4" fillId="0" borderId="1" xfId="2" applyFont="1" applyFill="1" applyBorder="1" applyAlignment="1">
      <alignment horizontal="right" wrapText="1"/>
    </xf>
    <xf numFmtId="5" fontId="4" fillId="0" borderId="1" xfId="2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wrapText="1"/>
    </xf>
    <xf numFmtId="0" fontId="4" fillId="0" borderId="1" xfId="3" applyFont="1" applyFill="1" applyBorder="1" applyAlignment="1">
      <alignment horizontal="right" wrapText="1"/>
    </xf>
    <xf numFmtId="0" fontId="3" fillId="0" borderId="1" xfId="3" applyBorder="1"/>
    <xf numFmtId="5" fontId="4" fillId="0" borderId="1" xfId="3" applyNumberFormat="1" applyFont="1" applyFill="1" applyBorder="1" applyAlignment="1">
      <alignment horizontal="right" wrapText="1"/>
    </xf>
    <xf numFmtId="0" fontId="4" fillId="0" borderId="1" xfId="4" applyFont="1" applyFill="1" applyBorder="1" applyAlignment="1">
      <alignment wrapText="1"/>
    </xf>
    <xf numFmtId="0" fontId="4" fillId="0" borderId="1" xfId="4" applyFont="1" applyFill="1" applyBorder="1" applyAlignment="1">
      <alignment horizontal="right" wrapText="1"/>
    </xf>
    <xf numFmtId="0" fontId="3" fillId="0" borderId="1" xfId="4" applyBorder="1"/>
    <xf numFmtId="5" fontId="4" fillId="0" borderId="1" xfId="4" applyNumberFormat="1" applyFont="1" applyFill="1" applyBorder="1" applyAlignment="1">
      <alignment horizontal="right" wrapText="1"/>
    </xf>
    <xf numFmtId="49" fontId="1" fillId="2" borderId="1" xfId="1" applyNumberFormat="1" applyFont="1" applyFill="1" applyBorder="1" applyAlignment="1">
      <alignment horizontal="center" textRotation="90" wrapText="1"/>
    </xf>
    <xf numFmtId="49" fontId="0" fillId="3" borderId="1" xfId="0" applyNumberFormat="1" applyFill="1" applyBorder="1" applyAlignment="1">
      <alignment horizontal="center" textRotation="90" wrapText="1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5" fontId="1" fillId="3" borderId="1" xfId="1" applyNumberFormat="1" applyFont="1" applyFill="1" applyBorder="1" applyAlignment="1">
      <alignment horizontal="right" wrapText="1"/>
    </xf>
    <xf numFmtId="10" fontId="0" fillId="3" borderId="1" xfId="0" applyNumberFormat="1" applyFill="1" applyBorder="1"/>
    <xf numFmtId="49" fontId="4" fillId="2" borderId="1" xfId="1" applyNumberFormat="1" applyFont="1" applyFill="1" applyBorder="1" applyAlignment="1">
      <alignment horizontal="center" textRotation="90" wrapText="1"/>
    </xf>
    <xf numFmtId="49" fontId="4" fillId="2" borderId="1" xfId="2" applyNumberFormat="1" applyFont="1" applyFill="1" applyBorder="1" applyAlignment="1">
      <alignment horizontal="center" textRotation="90" wrapText="1"/>
    </xf>
    <xf numFmtId="0" fontId="4" fillId="3" borderId="1" xfId="2" applyFont="1" applyFill="1" applyBorder="1" applyAlignment="1">
      <alignment horizontal="right" wrapText="1"/>
    </xf>
    <xf numFmtId="5" fontId="4" fillId="3" borderId="1" xfId="2" applyNumberFormat="1" applyFont="1" applyFill="1" applyBorder="1" applyAlignment="1">
      <alignment horizontal="right" wrapText="1"/>
    </xf>
    <xf numFmtId="49" fontId="4" fillId="2" borderId="1" xfId="3" applyNumberFormat="1" applyFont="1" applyFill="1" applyBorder="1" applyAlignment="1">
      <alignment horizontal="center" textRotation="90" wrapText="1"/>
    </xf>
    <xf numFmtId="0" fontId="4" fillId="3" borderId="1" xfId="3" applyFont="1" applyFill="1" applyBorder="1" applyAlignment="1">
      <alignment horizontal="right" wrapText="1"/>
    </xf>
    <xf numFmtId="5" fontId="4" fillId="3" borderId="1" xfId="3" applyNumberFormat="1" applyFont="1" applyFill="1" applyBorder="1" applyAlignment="1">
      <alignment horizontal="right" wrapText="1"/>
    </xf>
    <xf numFmtId="5" fontId="4" fillId="3" borderId="1" xfId="4" applyNumberFormat="1" applyFont="1" applyFill="1" applyBorder="1" applyAlignment="1">
      <alignment horizontal="right" wrapText="1"/>
    </xf>
    <xf numFmtId="49" fontId="4" fillId="2" borderId="1" xfId="4" applyNumberFormat="1" applyFont="1" applyFill="1" applyBorder="1" applyAlignment="1">
      <alignment horizontal="center" textRotation="90" wrapText="1"/>
    </xf>
    <xf numFmtId="10" fontId="0" fillId="4" borderId="1" xfId="0" applyNumberFormat="1" applyFill="1" applyBorder="1"/>
  </cellXfs>
  <cellStyles count="5">
    <cellStyle name="Normale" xfId="0" builtinId="0"/>
    <cellStyle name="Normale_Foglio1" xfId="1"/>
    <cellStyle name="Normale_Foglio2" xfId="2"/>
    <cellStyle name="Normale_Foglio3" xfId="3"/>
    <cellStyle name="Normale_Foglio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/>
  </sheetViews>
  <sheetFormatPr defaultRowHeight="14.4" x14ac:dyDescent="0.3"/>
  <cols>
    <col min="1" max="1" width="17.6640625" customWidth="1"/>
    <col min="9" max="9" width="21.33203125" customWidth="1"/>
    <col min="11" max="11" width="20.5546875" customWidth="1"/>
  </cols>
  <sheetData>
    <row r="1" spans="1:13" s="4" customFormat="1" ht="166.8" x14ac:dyDescent="0.3">
      <c r="A1" s="19" t="s">
        <v>18</v>
      </c>
      <c r="B1" s="19" t="s">
        <v>0</v>
      </c>
      <c r="C1" s="19" t="s">
        <v>1</v>
      </c>
      <c r="D1" s="19" t="s">
        <v>19</v>
      </c>
      <c r="E1" s="19" t="s">
        <v>2</v>
      </c>
      <c r="F1" s="19" t="s">
        <v>20</v>
      </c>
      <c r="G1" s="19" t="s">
        <v>3</v>
      </c>
      <c r="H1" s="25" t="s">
        <v>12</v>
      </c>
      <c r="I1" s="25" t="s">
        <v>13</v>
      </c>
      <c r="J1" s="25" t="s">
        <v>14</v>
      </c>
      <c r="K1" s="25" t="s">
        <v>15</v>
      </c>
      <c r="L1" s="20" t="s">
        <v>16</v>
      </c>
      <c r="M1" s="20" t="s">
        <v>17</v>
      </c>
    </row>
    <row r="2" spans="1:13" ht="22.2" customHeight="1" x14ac:dyDescent="0.3">
      <c r="A2" s="1" t="s">
        <v>4</v>
      </c>
      <c r="B2" s="2">
        <v>5</v>
      </c>
      <c r="C2" s="3"/>
      <c r="D2" s="2">
        <v>1</v>
      </c>
      <c r="E2" s="2">
        <v>1</v>
      </c>
      <c r="F2" s="3"/>
      <c r="G2" s="2">
        <v>2</v>
      </c>
      <c r="H2" s="2">
        <v>8</v>
      </c>
      <c r="I2" s="5">
        <v>1474447.75</v>
      </c>
      <c r="J2" s="2">
        <v>9</v>
      </c>
      <c r="K2" s="5">
        <v>1589647.38</v>
      </c>
      <c r="L2" s="34">
        <f>H2/J2</f>
        <v>0.88888888888888884</v>
      </c>
      <c r="M2" s="34">
        <f>I2/K2</f>
        <v>0.92753133087917905</v>
      </c>
    </row>
    <row r="3" spans="1:13" ht="25.8" customHeight="1" x14ac:dyDescent="0.3">
      <c r="A3" s="1" t="s">
        <v>5</v>
      </c>
      <c r="B3" s="3"/>
      <c r="C3" s="3"/>
      <c r="D3" s="3"/>
      <c r="E3" s="3"/>
      <c r="F3" s="3"/>
      <c r="G3" s="2">
        <v>1</v>
      </c>
      <c r="H3" s="2">
        <v>1</v>
      </c>
      <c r="I3" s="5">
        <v>386937.02</v>
      </c>
      <c r="J3" s="2">
        <v>1</v>
      </c>
      <c r="K3" s="5">
        <v>386937.02</v>
      </c>
      <c r="L3" s="34">
        <f t="shared" ref="L3:L9" si="0">H3/J3</f>
        <v>1</v>
      </c>
      <c r="M3" s="34">
        <f t="shared" ref="M3:M9" si="1">I3/K3</f>
        <v>1</v>
      </c>
    </row>
    <row r="4" spans="1:13" ht="25.8" customHeight="1" x14ac:dyDescent="0.3">
      <c r="A4" s="1" t="s">
        <v>6</v>
      </c>
      <c r="B4" s="2">
        <v>3</v>
      </c>
      <c r="C4" s="2">
        <v>7</v>
      </c>
      <c r="D4" s="3"/>
      <c r="E4" s="2">
        <v>1</v>
      </c>
      <c r="F4" s="3"/>
      <c r="G4" s="3"/>
      <c r="H4" s="2">
        <v>3</v>
      </c>
      <c r="I4" s="5">
        <v>7925</v>
      </c>
      <c r="J4" s="2">
        <v>11</v>
      </c>
      <c r="K4" s="5">
        <v>16315512.32</v>
      </c>
      <c r="L4" s="34">
        <f t="shared" si="0"/>
        <v>0.27272727272727271</v>
      </c>
      <c r="M4" s="34">
        <f t="shared" si="1"/>
        <v>4.8573405753770407E-4</v>
      </c>
    </row>
    <row r="5" spans="1:13" ht="22.8" customHeight="1" x14ac:dyDescent="0.3">
      <c r="A5" s="1" t="s">
        <v>7</v>
      </c>
      <c r="B5" s="2">
        <v>1</v>
      </c>
      <c r="C5" s="3"/>
      <c r="D5" s="3"/>
      <c r="E5" s="3"/>
      <c r="F5" s="3"/>
      <c r="G5" s="3"/>
      <c r="H5" s="2">
        <v>1</v>
      </c>
      <c r="I5" s="5">
        <v>18600</v>
      </c>
      <c r="J5" s="2">
        <v>1</v>
      </c>
      <c r="K5" s="5">
        <v>18600</v>
      </c>
      <c r="L5" s="34">
        <f t="shared" si="0"/>
        <v>1</v>
      </c>
      <c r="M5" s="34">
        <f t="shared" si="1"/>
        <v>1</v>
      </c>
    </row>
    <row r="6" spans="1:13" ht="21" customHeight="1" x14ac:dyDescent="0.3">
      <c r="A6" s="1" t="s">
        <v>8</v>
      </c>
      <c r="B6" s="3"/>
      <c r="C6" s="2">
        <v>3</v>
      </c>
      <c r="D6" s="3"/>
      <c r="E6" s="3"/>
      <c r="F6" s="3"/>
      <c r="G6" s="3"/>
      <c r="H6" s="3"/>
      <c r="I6" s="5"/>
      <c r="J6" s="2">
        <v>3</v>
      </c>
      <c r="K6" s="5">
        <v>500000</v>
      </c>
      <c r="L6" s="34">
        <f t="shared" si="0"/>
        <v>0</v>
      </c>
      <c r="M6" s="34">
        <f t="shared" si="1"/>
        <v>0</v>
      </c>
    </row>
    <row r="7" spans="1:13" ht="23.4" customHeight="1" x14ac:dyDescent="0.3">
      <c r="A7" s="1" t="s">
        <v>9</v>
      </c>
      <c r="B7" s="2">
        <v>3</v>
      </c>
      <c r="C7" s="2">
        <v>5</v>
      </c>
      <c r="D7" s="2">
        <v>1</v>
      </c>
      <c r="E7" s="2">
        <v>1</v>
      </c>
      <c r="F7" s="2">
        <v>1</v>
      </c>
      <c r="G7" s="2">
        <v>5</v>
      </c>
      <c r="H7" s="2">
        <v>10</v>
      </c>
      <c r="I7" s="5">
        <v>1745982.21</v>
      </c>
      <c r="J7" s="2">
        <v>16</v>
      </c>
      <c r="K7" s="5">
        <v>5383432.79</v>
      </c>
      <c r="L7" s="34">
        <f t="shared" si="0"/>
        <v>0.625</v>
      </c>
      <c r="M7" s="34">
        <f t="shared" si="1"/>
        <v>0.32432506880057099</v>
      </c>
    </row>
    <row r="8" spans="1:13" ht="37.200000000000003" customHeight="1" x14ac:dyDescent="0.3">
      <c r="A8" s="1" t="s">
        <v>10</v>
      </c>
      <c r="B8" s="2">
        <v>1</v>
      </c>
      <c r="C8" s="2">
        <v>6</v>
      </c>
      <c r="D8" s="2">
        <v>1</v>
      </c>
      <c r="E8" s="2">
        <v>1</v>
      </c>
      <c r="F8" s="2">
        <v>8</v>
      </c>
      <c r="G8" s="2">
        <v>10</v>
      </c>
      <c r="H8" s="2">
        <v>20</v>
      </c>
      <c r="I8" s="5">
        <v>5454160</v>
      </c>
      <c r="J8" s="2">
        <v>27</v>
      </c>
      <c r="K8" s="5">
        <v>9548852.0600000005</v>
      </c>
      <c r="L8" s="34">
        <f t="shared" si="0"/>
        <v>0.7407407407407407</v>
      </c>
      <c r="M8" s="34">
        <f t="shared" si="1"/>
        <v>0.57118488858439809</v>
      </c>
    </row>
    <row r="9" spans="1:13" x14ac:dyDescent="0.3">
      <c r="A9" s="21" t="s">
        <v>11</v>
      </c>
      <c r="B9" s="22">
        <f>SUM(B2:B8)</f>
        <v>13</v>
      </c>
      <c r="C9" s="22">
        <f t="shared" ref="C9:K9" si="2">SUM(C2:C8)</f>
        <v>21</v>
      </c>
      <c r="D9" s="22">
        <f t="shared" si="2"/>
        <v>3</v>
      </c>
      <c r="E9" s="22">
        <f t="shared" si="2"/>
        <v>4</v>
      </c>
      <c r="F9" s="22">
        <f t="shared" si="2"/>
        <v>9</v>
      </c>
      <c r="G9" s="22">
        <f t="shared" si="2"/>
        <v>18</v>
      </c>
      <c r="H9" s="22">
        <f t="shared" si="2"/>
        <v>43</v>
      </c>
      <c r="I9" s="23">
        <f t="shared" si="2"/>
        <v>9088051.9800000004</v>
      </c>
      <c r="J9" s="22">
        <f t="shared" si="2"/>
        <v>68</v>
      </c>
      <c r="K9" s="23">
        <f t="shared" si="2"/>
        <v>33742981.57</v>
      </c>
      <c r="L9" s="24">
        <f t="shared" si="0"/>
        <v>0.63235294117647056</v>
      </c>
      <c r="M9" s="24">
        <f t="shared" si="1"/>
        <v>0.26933162267082966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&amp;C&amp;"-,Grassetto"&amp;12COMUNE DI CAMPOBASSO - DATI COMPLESSIVI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M5" sqref="M5"/>
    </sheetView>
  </sheetViews>
  <sheetFormatPr defaultRowHeight="14.4" x14ac:dyDescent="0.3"/>
  <cols>
    <col min="1" max="1" width="17.109375" customWidth="1"/>
    <col min="9" max="9" width="21.6640625" customWidth="1"/>
    <col min="11" max="11" width="17.88671875" customWidth="1"/>
  </cols>
  <sheetData>
    <row r="1" spans="1:13" s="4" customFormat="1" ht="166.8" x14ac:dyDescent="0.3">
      <c r="A1" s="26" t="s">
        <v>18</v>
      </c>
      <c r="B1" s="26" t="s">
        <v>0</v>
      </c>
      <c r="C1" s="26" t="s">
        <v>1</v>
      </c>
      <c r="D1" s="26" t="s">
        <v>19</v>
      </c>
      <c r="E1" s="26" t="s">
        <v>2</v>
      </c>
      <c r="F1" s="26" t="s">
        <v>20</v>
      </c>
      <c r="G1" s="26" t="s">
        <v>3</v>
      </c>
      <c r="H1" s="25" t="s">
        <v>12</v>
      </c>
      <c r="I1" s="25" t="s">
        <v>13</v>
      </c>
      <c r="J1" s="25" t="s">
        <v>14</v>
      </c>
      <c r="K1" s="25" t="s">
        <v>15</v>
      </c>
      <c r="L1" s="20" t="s">
        <v>16</v>
      </c>
      <c r="M1" s="20" t="s">
        <v>17</v>
      </c>
    </row>
    <row r="2" spans="1:13" ht="24.6" customHeight="1" x14ac:dyDescent="0.3">
      <c r="A2" s="7" t="s">
        <v>4</v>
      </c>
      <c r="B2" s="8"/>
      <c r="C2" s="8"/>
      <c r="D2" s="9">
        <v>1</v>
      </c>
      <c r="E2" s="8"/>
      <c r="F2" s="8"/>
      <c r="G2" s="9">
        <v>2</v>
      </c>
      <c r="H2" s="9">
        <v>3</v>
      </c>
      <c r="I2" s="10">
        <v>950250.66</v>
      </c>
      <c r="J2" s="9">
        <v>3</v>
      </c>
      <c r="K2" s="10">
        <v>950250.66</v>
      </c>
      <c r="L2" s="34">
        <f>H2/J2</f>
        <v>1</v>
      </c>
      <c r="M2" s="34">
        <f>I2/K2</f>
        <v>1</v>
      </c>
    </row>
    <row r="3" spans="1:13" ht="28.8" customHeight="1" x14ac:dyDescent="0.3">
      <c r="A3" s="7" t="s">
        <v>5</v>
      </c>
      <c r="B3" s="8"/>
      <c r="C3" s="8"/>
      <c r="D3" s="8"/>
      <c r="E3" s="8"/>
      <c r="F3" s="8"/>
      <c r="G3" s="9">
        <v>1</v>
      </c>
      <c r="H3" s="9">
        <v>1</v>
      </c>
      <c r="I3" s="10">
        <v>386937.02</v>
      </c>
      <c r="J3" s="9">
        <v>1</v>
      </c>
      <c r="K3" s="10">
        <v>386937.02</v>
      </c>
      <c r="L3" s="34">
        <f t="shared" ref="L3:L6" si="0">H3/J3</f>
        <v>1</v>
      </c>
      <c r="M3" s="34">
        <f t="shared" ref="M3:M6" si="1">I3/K3</f>
        <v>1</v>
      </c>
    </row>
    <row r="4" spans="1:13" ht="23.4" customHeight="1" x14ac:dyDescent="0.3">
      <c r="A4" s="7" t="s">
        <v>9</v>
      </c>
      <c r="B4" s="9">
        <v>1</v>
      </c>
      <c r="C4" s="9">
        <v>5</v>
      </c>
      <c r="D4" s="8"/>
      <c r="E4" s="9">
        <v>1</v>
      </c>
      <c r="F4" s="9">
        <v>1</v>
      </c>
      <c r="G4" s="9">
        <v>5</v>
      </c>
      <c r="H4" s="9">
        <v>7</v>
      </c>
      <c r="I4" s="10">
        <v>1431287.21</v>
      </c>
      <c r="J4" s="9">
        <v>13</v>
      </c>
      <c r="K4" s="10">
        <v>5068737.79</v>
      </c>
      <c r="L4" s="34">
        <f t="shared" si="0"/>
        <v>0.53846153846153844</v>
      </c>
      <c r="M4" s="34">
        <f t="shared" si="1"/>
        <v>0.28237546886401477</v>
      </c>
    </row>
    <row r="5" spans="1:13" ht="39" customHeight="1" x14ac:dyDescent="0.3">
      <c r="A5" s="7" t="s">
        <v>10</v>
      </c>
      <c r="B5" s="9">
        <v>1</v>
      </c>
      <c r="C5" s="9">
        <v>4</v>
      </c>
      <c r="D5" s="9">
        <v>1</v>
      </c>
      <c r="E5" s="9">
        <v>1</v>
      </c>
      <c r="F5" s="9">
        <v>7</v>
      </c>
      <c r="G5" s="9">
        <v>10</v>
      </c>
      <c r="H5" s="9">
        <v>19</v>
      </c>
      <c r="I5" s="10">
        <v>5452720</v>
      </c>
      <c r="J5" s="9">
        <v>24</v>
      </c>
      <c r="K5" s="10">
        <v>8802412.0600000005</v>
      </c>
      <c r="L5" s="34">
        <f t="shared" si="0"/>
        <v>0.79166666666666663</v>
      </c>
      <c r="M5" s="34">
        <f t="shared" si="1"/>
        <v>0.61945748083963248</v>
      </c>
    </row>
    <row r="6" spans="1:13" ht="21" customHeight="1" x14ac:dyDescent="0.3">
      <c r="A6" s="27" t="s">
        <v>11</v>
      </c>
      <c r="B6" s="22">
        <f>SUM(B2:B5)</f>
        <v>2</v>
      </c>
      <c r="C6" s="22">
        <f t="shared" ref="C6:K6" si="2">SUM(C2:C5)</f>
        <v>9</v>
      </c>
      <c r="D6" s="22">
        <f t="shared" si="2"/>
        <v>2</v>
      </c>
      <c r="E6" s="22">
        <f t="shared" si="2"/>
        <v>2</v>
      </c>
      <c r="F6" s="22">
        <f t="shared" si="2"/>
        <v>8</v>
      </c>
      <c r="G6" s="22">
        <f t="shared" si="2"/>
        <v>18</v>
      </c>
      <c r="H6" s="22">
        <f t="shared" si="2"/>
        <v>30</v>
      </c>
      <c r="I6" s="28">
        <f t="shared" si="2"/>
        <v>8221194.8900000006</v>
      </c>
      <c r="J6" s="22">
        <f t="shared" si="2"/>
        <v>41</v>
      </c>
      <c r="K6" s="28">
        <f t="shared" si="2"/>
        <v>15208337.530000001</v>
      </c>
      <c r="L6" s="24">
        <f t="shared" si="0"/>
        <v>0.73170731707317072</v>
      </c>
      <c r="M6" s="24">
        <f t="shared" si="1"/>
        <v>0.54057156962638764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&amp;C&amp;"-,Grassetto"&amp;12COMUNE DI CAMPOBASSO - LAVORI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L7" sqref="K2:L7"/>
    </sheetView>
  </sheetViews>
  <sheetFormatPr defaultRowHeight="14.4" x14ac:dyDescent="0.3"/>
  <cols>
    <col min="1" max="1" width="17" customWidth="1"/>
    <col min="8" max="8" width="15.109375" customWidth="1"/>
    <col min="10" max="10" width="26.6640625" customWidth="1"/>
  </cols>
  <sheetData>
    <row r="1" spans="1:12" s="4" customFormat="1" ht="166.8" x14ac:dyDescent="0.3">
      <c r="A1" s="29" t="s">
        <v>18</v>
      </c>
      <c r="B1" s="29" t="s">
        <v>0</v>
      </c>
      <c r="C1" s="29" t="s">
        <v>1</v>
      </c>
      <c r="D1" s="29" t="s">
        <v>19</v>
      </c>
      <c r="E1" s="29" t="s">
        <v>2</v>
      </c>
      <c r="F1" s="29" t="s">
        <v>20</v>
      </c>
      <c r="G1" s="25" t="s">
        <v>12</v>
      </c>
      <c r="H1" s="25" t="s">
        <v>13</v>
      </c>
      <c r="I1" s="25" t="s">
        <v>14</v>
      </c>
      <c r="J1" s="25" t="s">
        <v>15</v>
      </c>
      <c r="K1" s="20" t="s">
        <v>16</v>
      </c>
      <c r="L1" s="20" t="s">
        <v>17</v>
      </c>
    </row>
    <row r="2" spans="1:12" ht="21" customHeight="1" x14ac:dyDescent="0.3">
      <c r="A2" s="11" t="s">
        <v>4</v>
      </c>
      <c r="B2" s="12">
        <v>5</v>
      </c>
      <c r="C2" s="13"/>
      <c r="D2" s="13"/>
      <c r="E2" s="12">
        <v>1</v>
      </c>
      <c r="F2" s="13"/>
      <c r="G2" s="12">
        <v>5</v>
      </c>
      <c r="H2" s="14">
        <v>524197.09</v>
      </c>
      <c r="I2" s="12">
        <v>6</v>
      </c>
      <c r="J2" s="14">
        <v>639396.72</v>
      </c>
      <c r="K2" s="34">
        <f>G2/I2</f>
        <v>0.83333333333333337</v>
      </c>
      <c r="L2" s="34">
        <f>H2/J2</f>
        <v>0.81983074608202566</v>
      </c>
    </row>
    <row r="3" spans="1:12" ht="20.399999999999999" customHeight="1" x14ac:dyDescent="0.3">
      <c r="A3" s="11" t="s">
        <v>6</v>
      </c>
      <c r="B3" s="12">
        <v>3</v>
      </c>
      <c r="C3" s="12">
        <v>6</v>
      </c>
      <c r="D3" s="13"/>
      <c r="E3" s="12">
        <v>1</v>
      </c>
      <c r="F3" s="13"/>
      <c r="G3" s="12">
        <v>3</v>
      </c>
      <c r="H3" s="14">
        <v>7925</v>
      </c>
      <c r="I3" s="12">
        <v>10</v>
      </c>
      <c r="J3" s="14">
        <v>9465512.3200000003</v>
      </c>
      <c r="K3" s="34">
        <f t="shared" ref="K3:K8" si="0">G3/I3</f>
        <v>0.3</v>
      </c>
      <c r="L3" s="34">
        <f t="shared" ref="L3:L8" si="1">H3/J3</f>
        <v>8.3724997993558155E-4</v>
      </c>
    </row>
    <row r="4" spans="1:12" ht="20.399999999999999" customHeight="1" x14ac:dyDescent="0.3">
      <c r="A4" s="11" t="s">
        <v>7</v>
      </c>
      <c r="B4" s="12">
        <v>1</v>
      </c>
      <c r="C4" s="13"/>
      <c r="D4" s="13"/>
      <c r="E4" s="13"/>
      <c r="F4" s="13"/>
      <c r="G4" s="12">
        <v>1</v>
      </c>
      <c r="H4" s="14">
        <v>18600</v>
      </c>
      <c r="I4" s="12">
        <v>1</v>
      </c>
      <c r="J4" s="14">
        <v>18600</v>
      </c>
      <c r="K4" s="34">
        <f t="shared" si="0"/>
        <v>1</v>
      </c>
      <c r="L4" s="34">
        <f t="shared" si="1"/>
        <v>1</v>
      </c>
    </row>
    <row r="5" spans="1:12" ht="20.399999999999999" customHeight="1" x14ac:dyDescent="0.3">
      <c r="A5" s="11" t="s">
        <v>8</v>
      </c>
      <c r="B5" s="13"/>
      <c r="C5" s="12">
        <v>3</v>
      </c>
      <c r="D5" s="13"/>
      <c r="E5" s="13"/>
      <c r="F5" s="13"/>
      <c r="G5" s="13"/>
      <c r="H5" s="14"/>
      <c r="I5" s="12">
        <v>3</v>
      </c>
      <c r="J5" s="14">
        <v>500000</v>
      </c>
      <c r="K5" s="34">
        <f t="shared" si="0"/>
        <v>0</v>
      </c>
      <c r="L5" s="34">
        <f t="shared" si="1"/>
        <v>0</v>
      </c>
    </row>
    <row r="6" spans="1:12" ht="21" customHeight="1" x14ac:dyDescent="0.3">
      <c r="A6" s="11" t="s">
        <v>9</v>
      </c>
      <c r="B6" s="12">
        <v>2</v>
      </c>
      <c r="C6" s="13"/>
      <c r="D6" s="12">
        <v>1</v>
      </c>
      <c r="E6" s="13"/>
      <c r="F6" s="13"/>
      <c r="G6" s="12">
        <v>3</v>
      </c>
      <c r="H6" s="14">
        <v>314695</v>
      </c>
      <c r="I6" s="12">
        <v>3</v>
      </c>
      <c r="J6" s="14">
        <v>314695</v>
      </c>
      <c r="K6" s="34">
        <f t="shared" si="0"/>
        <v>1</v>
      </c>
      <c r="L6" s="34">
        <f t="shared" si="1"/>
        <v>1</v>
      </c>
    </row>
    <row r="7" spans="1:12" ht="39.6" customHeight="1" x14ac:dyDescent="0.3">
      <c r="A7" s="11" t="s">
        <v>10</v>
      </c>
      <c r="B7" s="13"/>
      <c r="C7" s="12">
        <v>1</v>
      </c>
      <c r="D7" s="13"/>
      <c r="E7" s="13"/>
      <c r="F7" s="12">
        <v>1</v>
      </c>
      <c r="G7" s="12">
        <v>1</v>
      </c>
      <c r="H7" s="14">
        <v>1440</v>
      </c>
      <c r="I7" s="12">
        <v>2</v>
      </c>
      <c r="J7" s="14">
        <v>501440</v>
      </c>
      <c r="K7" s="34">
        <f t="shared" si="0"/>
        <v>0.5</v>
      </c>
      <c r="L7" s="34">
        <f t="shared" si="1"/>
        <v>2.8717294192724951E-3</v>
      </c>
    </row>
    <row r="8" spans="1:12" ht="18.600000000000001" customHeight="1" x14ac:dyDescent="0.3">
      <c r="A8" s="30" t="s">
        <v>11</v>
      </c>
      <c r="B8" s="22">
        <f>SUM(B2:B7)</f>
        <v>11</v>
      </c>
      <c r="C8" s="22">
        <f t="shared" ref="C8:J8" si="2">SUM(C2:C7)</f>
        <v>10</v>
      </c>
      <c r="D8" s="22">
        <f t="shared" si="2"/>
        <v>1</v>
      </c>
      <c r="E8" s="22">
        <f t="shared" si="2"/>
        <v>2</v>
      </c>
      <c r="F8" s="22">
        <f t="shared" si="2"/>
        <v>1</v>
      </c>
      <c r="G8" s="22">
        <f t="shared" si="2"/>
        <v>13</v>
      </c>
      <c r="H8" s="31">
        <f t="shared" si="2"/>
        <v>866857.09000000008</v>
      </c>
      <c r="I8" s="22">
        <f t="shared" si="2"/>
        <v>25</v>
      </c>
      <c r="J8" s="31">
        <f t="shared" si="2"/>
        <v>11439644.040000001</v>
      </c>
      <c r="K8" s="24">
        <f t="shared" si="0"/>
        <v>0.52</v>
      </c>
      <c r="L8" s="24">
        <f t="shared" si="1"/>
        <v>7.5776578971245678E-2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&amp;C&amp;"-,Grassetto"&amp;12COMUNE DI C AMPOBASSO - SERVIZI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F6" sqref="F6"/>
    </sheetView>
  </sheetViews>
  <sheetFormatPr defaultRowHeight="14.4" x14ac:dyDescent="0.3"/>
  <cols>
    <col min="1" max="1" width="34.5546875" customWidth="1"/>
    <col min="2" max="2" width="13.5546875" customWidth="1"/>
    <col min="3" max="3" width="14.44140625" customWidth="1"/>
    <col min="4" max="4" width="15.44140625" customWidth="1"/>
    <col min="5" max="5" width="13.33203125" customWidth="1"/>
    <col min="6" max="6" width="27.88671875" customWidth="1"/>
  </cols>
  <sheetData>
    <row r="1" spans="1:8" s="4" customFormat="1" ht="166.8" x14ac:dyDescent="0.3">
      <c r="A1" s="33" t="s">
        <v>18</v>
      </c>
      <c r="B1" s="33" t="s">
        <v>1</v>
      </c>
      <c r="C1" s="25" t="s">
        <v>12</v>
      </c>
      <c r="D1" s="25" t="s">
        <v>13</v>
      </c>
      <c r="E1" s="25" t="s">
        <v>14</v>
      </c>
      <c r="F1" s="25" t="s">
        <v>15</v>
      </c>
      <c r="G1" s="20" t="s">
        <v>16</v>
      </c>
      <c r="H1" s="20" t="s">
        <v>17</v>
      </c>
    </row>
    <row r="2" spans="1:8" ht="37.799999999999997" customHeight="1" x14ac:dyDescent="0.3">
      <c r="A2" s="15" t="s">
        <v>6</v>
      </c>
      <c r="B2" s="16">
        <v>1</v>
      </c>
      <c r="C2" s="17"/>
      <c r="D2" s="17"/>
      <c r="E2" s="16">
        <v>1</v>
      </c>
      <c r="F2" s="18">
        <v>6850000</v>
      </c>
      <c r="G2" s="6">
        <f>C2/E2</f>
        <v>0</v>
      </c>
      <c r="H2" s="6">
        <f>D2/F2</f>
        <v>0</v>
      </c>
    </row>
    <row r="3" spans="1:8" ht="34.799999999999997" customHeight="1" x14ac:dyDescent="0.3">
      <c r="A3" s="15" t="s">
        <v>10</v>
      </c>
      <c r="B3" s="16">
        <v>1</v>
      </c>
      <c r="C3" s="17"/>
      <c r="D3" s="17"/>
      <c r="E3" s="16">
        <v>1</v>
      </c>
      <c r="F3" s="18">
        <v>245000</v>
      </c>
      <c r="G3" s="6">
        <f t="shared" ref="G3:G4" si="0">C3/E3</f>
        <v>0</v>
      </c>
      <c r="H3" s="6">
        <f t="shared" ref="H3:H4" si="1">D3/F3</f>
        <v>0</v>
      </c>
    </row>
    <row r="4" spans="1:8" ht="26.4" customHeight="1" x14ac:dyDescent="0.3">
      <c r="A4" s="21" t="s">
        <v>11</v>
      </c>
      <c r="B4" s="22">
        <f>SUM(B2:B3)</f>
        <v>2</v>
      </c>
      <c r="C4" s="22">
        <f t="shared" ref="C4:F4" si="2">SUM(C2:C3)</f>
        <v>0</v>
      </c>
      <c r="D4" s="22">
        <f t="shared" si="2"/>
        <v>0</v>
      </c>
      <c r="E4" s="22">
        <f t="shared" si="2"/>
        <v>2</v>
      </c>
      <c r="F4" s="32">
        <f t="shared" si="2"/>
        <v>7095000</v>
      </c>
      <c r="G4" s="24">
        <f t="shared" si="0"/>
        <v>0</v>
      </c>
      <c r="H4" s="24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&amp;C&amp;"-,Grassetto"&amp;12COMUNE DI CAMPOBASSO - FORNITURE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complessivi</vt:lpstr>
      <vt:lpstr>Dati complessivi lavori</vt:lpstr>
      <vt:lpstr>Dati complessivi servizi</vt:lpstr>
      <vt:lpstr>Dati complessivi forniture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Falcone Francesca</cp:lastModifiedBy>
  <cp:lastPrinted>2015-02-12T14:46:52Z</cp:lastPrinted>
  <dcterms:created xsi:type="dcterms:W3CDTF">2014-12-17T10:13:31Z</dcterms:created>
  <dcterms:modified xsi:type="dcterms:W3CDTF">2015-02-12T14:47:01Z</dcterms:modified>
</cp:coreProperties>
</file>