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2" windowHeight="8448" activeTab="3"/>
  </bookViews>
  <sheets>
    <sheet name="Dati complessivi" sheetId="1" r:id="rId1"/>
    <sheet name="Dati complessivi lavori" sheetId="2" r:id="rId2"/>
    <sheet name="Dati complessivi servizi" sheetId="3" r:id="rId3"/>
    <sheet name="Dati complessivi forniture" sheetId="4" r:id="rId4"/>
  </sheets>
  <calcPr calcId="145621"/>
</workbook>
</file>

<file path=xl/calcChain.xml><?xml version="1.0" encoding="utf-8"?>
<calcChain xmlns="http://schemas.openxmlformats.org/spreadsheetml/2006/main">
  <c r="T16" i="2" l="1"/>
  <c r="T15" i="2" l="1"/>
  <c r="T14" i="2"/>
  <c r="T13" i="2"/>
  <c r="T12" i="2"/>
  <c r="T11" i="2"/>
  <c r="T10" i="2"/>
  <c r="T9" i="2"/>
  <c r="T8" i="2"/>
  <c r="T7" i="2"/>
  <c r="T6" i="2"/>
  <c r="T5" i="2"/>
  <c r="T4" i="2"/>
  <c r="T3" i="2"/>
  <c r="S16" i="2"/>
  <c r="S15" i="2"/>
  <c r="S14" i="2"/>
  <c r="S13" i="2"/>
  <c r="S12" i="2"/>
  <c r="S11" i="2"/>
  <c r="S10" i="2"/>
  <c r="S9" i="2"/>
  <c r="S8" i="2"/>
  <c r="S7" i="2"/>
  <c r="S6" i="2"/>
  <c r="S5" i="2"/>
  <c r="S4" i="2"/>
  <c r="S3" i="2"/>
  <c r="T2" i="2"/>
  <c r="S2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B16" i="2"/>
  <c r="S19" i="4" l="1"/>
  <c r="S18" i="4"/>
  <c r="S17" i="4"/>
  <c r="S16" i="4"/>
  <c r="S15" i="4"/>
  <c r="S14" i="4"/>
  <c r="S13" i="4"/>
  <c r="S12" i="4"/>
  <c r="S11" i="4"/>
  <c r="S10" i="4"/>
  <c r="S9" i="4"/>
  <c r="S8" i="4"/>
  <c r="S7" i="4"/>
  <c r="S6" i="4"/>
  <c r="S5" i="4"/>
  <c r="S4" i="4"/>
  <c r="S3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R6" i="4"/>
  <c r="R5" i="4"/>
  <c r="R4" i="4"/>
  <c r="R3" i="4"/>
  <c r="S2" i="4"/>
  <c r="R2" i="4"/>
  <c r="Q20" i="4"/>
  <c r="P20" i="4"/>
  <c r="O20" i="4"/>
  <c r="S20" i="4" s="1"/>
  <c r="N20" i="4"/>
  <c r="M20" i="4"/>
  <c r="L20" i="4"/>
  <c r="K20" i="4"/>
  <c r="J20" i="4"/>
  <c r="I20" i="4"/>
  <c r="H20" i="4"/>
  <c r="G20" i="4"/>
  <c r="F20" i="4"/>
  <c r="E20" i="4"/>
  <c r="D20" i="4"/>
  <c r="C20" i="4"/>
  <c r="B20" i="4"/>
  <c r="U43" i="3"/>
  <c r="U42" i="3"/>
  <c r="U41" i="3"/>
  <c r="U40" i="3"/>
  <c r="U39" i="3"/>
  <c r="U38" i="3"/>
  <c r="U37" i="3"/>
  <c r="U36" i="3"/>
  <c r="U35" i="3"/>
  <c r="U34" i="3"/>
  <c r="U33" i="3"/>
  <c r="U32" i="3"/>
  <c r="U31" i="3"/>
  <c r="U30" i="3"/>
  <c r="U29" i="3"/>
  <c r="U28" i="3"/>
  <c r="U27" i="3"/>
  <c r="U26" i="3"/>
  <c r="U25" i="3"/>
  <c r="U24" i="3"/>
  <c r="U23" i="3"/>
  <c r="U22" i="3"/>
  <c r="U21" i="3"/>
  <c r="U20" i="3"/>
  <c r="U19" i="3"/>
  <c r="U18" i="3"/>
  <c r="U17" i="3"/>
  <c r="U16" i="3"/>
  <c r="U15" i="3"/>
  <c r="U14" i="3"/>
  <c r="U13" i="3"/>
  <c r="U12" i="3"/>
  <c r="U11" i="3"/>
  <c r="U10" i="3"/>
  <c r="U9" i="3"/>
  <c r="U8" i="3"/>
  <c r="U7" i="3"/>
  <c r="U6" i="3"/>
  <c r="U5" i="3"/>
  <c r="U4" i="3"/>
  <c r="U3" i="3"/>
  <c r="T44" i="3"/>
  <c r="T43" i="3"/>
  <c r="T42" i="3"/>
  <c r="T41" i="3"/>
  <c r="T40" i="3"/>
  <c r="T39" i="3"/>
  <c r="T38" i="3"/>
  <c r="T37" i="3"/>
  <c r="T36" i="3"/>
  <c r="T35" i="3"/>
  <c r="T34" i="3"/>
  <c r="T33" i="3"/>
  <c r="T32" i="3"/>
  <c r="T31" i="3"/>
  <c r="T30" i="3"/>
  <c r="T29" i="3"/>
  <c r="T28" i="3"/>
  <c r="T27" i="3"/>
  <c r="T26" i="3"/>
  <c r="T25" i="3"/>
  <c r="T24" i="3"/>
  <c r="T23" i="3"/>
  <c r="T22" i="3"/>
  <c r="T21" i="3"/>
  <c r="T20" i="3"/>
  <c r="T19" i="3"/>
  <c r="T18" i="3"/>
  <c r="T17" i="3"/>
  <c r="T16" i="3"/>
  <c r="T15" i="3"/>
  <c r="T14" i="3"/>
  <c r="T13" i="3"/>
  <c r="T12" i="3"/>
  <c r="T11" i="3"/>
  <c r="T10" i="3"/>
  <c r="T9" i="3"/>
  <c r="T8" i="3"/>
  <c r="T7" i="3"/>
  <c r="T6" i="3"/>
  <c r="T5" i="3"/>
  <c r="T4" i="3"/>
  <c r="T3" i="3"/>
  <c r="U2" i="3"/>
  <c r="T2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B44" i="3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V4" i="1"/>
  <c r="V3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U4" i="1"/>
  <c r="U3" i="1"/>
  <c r="V2" i="1"/>
  <c r="U2" i="1"/>
  <c r="T46" i="1"/>
  <c r="S46" i="1"/>
  <c r="R46" i="1"/>
  <c r="V46" i="1" s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U44" i="3" l="1"/>
</calcChain>
</file>

<file path=xl/sharedStrings.xml><?xml version="1.0" encoding="utf-8"?>
<sst xmlns="http://schemas.openxmlformats.org/spreadsheetml/2006/main" count="204" uniqueCount="71">
  <si>
    <t>Affidamento diretto in adesione ad accordo quadro/convenzione</t>
  </si>
  <si>
    <t>Affidamento in economia - affidamento diretto</t>
  </si>
  <si>
    <t>Affidamento in economia - cottimo fiduciario</t>
  </si>
  <si>
    <t>Confronto competitivo in adesione ad accordo quadro/convenzione</t>
  </si>
  <si>
    <t>Procedura aperta</t>
  </si>
  <si>
    <t>Procedura negoziata previa pubblicazione</t>
  </si>
  <si>
    <t>Procedura negoziata senza previa pubblicazione</t>
  </si>
  <si>
    <t>Procedura ristretta</t>
  </si>
  <si>
    <t>Procedura ristretta derivante da avvisi con cui si indice una ga</t>
  </si>
  <si>
    <t>Sistema dinamico di acquisizione</t>
  </si>
  <si>
    <t>AREA COORDINAMENTO SVILUPPO URBANO</t>
  </si>
  <si>
    <t>DIREZIONE AMBIENTE</t>
  </si>
  <si>
    <t>DIREZIONE CORPO POLIZIA MUNICIPALE</t>
  </si>
  <si>
    <t>DIREZIONE CULTURA</t>
  </si>
  <si>
    <t>DIREZIONE DEL CONSIGLIO COMUNALE</t>
  </si>
  <si>
    <t>DIREZIONE ISTRUZIONE</t>
  </si>
  <si>
    <t>DIREZIONE MOBILITA</t>
  </si>
  <si>
    <t>DIREZIONE NUOVE INFRASTRUTTURE E MOBILITA'</t>
  </si>
  <si>
    <t xml:space="preserve">DIREZIONE RISORSE FINANZIARIE </t>
  </si>
  <si>
    <t>DIREZIONE RISORSE TECNOLOGICHE</t>
  </si>
  <si>
    <t>DIREZIONE RISORSE UMANE</t>
  </si>
  <si>
    <t xml:space="preserve">DIREZIONE RISORSEUMANE </t>
  </si>
  <si>
    <t>DIREZIONE SERVIZI DEMOGRAFICI</t>
  </si>
  <si>
    <t xml:space="preserve">DIREZIONE SERVIZI SOCIALI E SPORT </t>
  </si>
  <si>
    <t>DIREZIONE SERVIZI SPORTIVI E TEMPO LIBERO</t>
  </si>
  <si>
    <t>DIREZIONE SERVIZI TECNICI</t>
  </si>
  <si>
    <t>DIREZIONE SICUREZZA SOCIALE</t>
  </si>
  <si>
    <t>DIREZIONE SISTEMI INFORMATIVI</t>
  </si>
  <si>
    <t>DIREZIONE SVILUPPO ECONOMICO</t>
  </si>
  <si>
    <t>DIREZIONE URBANISTICA</t>
  </si>
  <si>
    <t>P.O TECNICA AMBIENTALE Q.1</t>
  </si>
  <si>
    <t>P.O. AMMINISTRATIVA SERVIZIO SCUOLA INFANZIA</t>
  </si>
  <si>
    <t>P.O. BILANCIO E AFFARI GENERALI</t>
  </si>
  <si>
    <t>P.O. CONVITTO V. EMANUELE II E ASSISTENZA DISABILI</t>
  </si>
  <si>
    <t>P.O. GESTIONE DIRETTA IMPIANTI SPORTIVI</t>
  </si>
  <si>
    <t>P.O. GESTIONE STRUTTURE SCOLASTICHE</t>
  </si>
  <si>
    <t>P.O. POLITICHE GIOVANILI E PARI OPPORTUNITA'</t>
  </si>
  <si>
    <t>P.O. PROGRAMMAZIONE INTERVENTI TECNICO MANUTENTIVA AMBITO B</t>
  </si>
  <si>
    <t>P.O. REFEZIONE SCOLASTICA</t>
  </si>
  <si>
    <t>P.O. TECNICO AMBIENTALE Q. 5</t>
  </si>
  <si>
    <t>P.O. TECNICO AMBIENTALE Q.4</t>
  </si>
  <si>
    <t>P.O. TECNICO MANUTENTIVA QUARTIERI - AMBITO C -</t>
  </si>
  <si>
    <t>SERVIZI EDUCATIVI E FORMATIVI</t>
  </si>
  <si>
    <t>SERVIZIO ASILI NIDO</t>
  </si>
  <si>
    <t>SERVIZIO CASA</t>
  </si>
  <si>
    <t>SERVIZIO INTEGRAZIONE SOCIO SANITARIA - DIR. SERVIZI SOCIALI E SPORT</t>
  </si>
  <si>
    <t>SERVIZIO QUARTIERI - Q.5</t>
  </si>
  <si>
    <t>SERVIZIO QUARTIERI - QUARTIERE 1</t>
  </si>
  <si>
    <t>SERVIZIO SERVIZI ALL'INFANZIA</t>
  </si>
  <si>
    <t>SERVIZIO SPORT - P.O. AMM.VA CONTABILE</t>
  </si>
  <si>
    <t>SERVIZIO STATISTICA E TOPONOMASTICA</t>
  </si>
  <si>
    <t>SERVIZIO UFFICIO TRAMVIA INTERVENTI TAV E AUTOSTRADE</t>
  </si>
  <si>
    <t>UFFICIO DEL SINDACO</t>
  </si>
  <si>
    <t>UFFICIO SEGRETERIA GENERALE E AFFARI ISTITUZIONALI - SERVIZIO CONTRATTI E APPALTI</t>
  </si>
  <si>
    <t>Totale</t>
  </si>
  <si>
    <t>Numero totale procedure negoziate</t>
  </si>
  <si>
    <t>Importo totale procedure negoziate</t>
  </si>
  <si>
    <t>Numero totale appalti</t>
  </si>
  <si>
    <t>Importo Totale</t>
  </si>
  <si>
    <t>Percentuale numero procedure Negoziate sul totale delle procedure</t>
  </si>
  <si>
    <t>Percentuale importo procedure Negoziate sul totale delle procedure</t>
  </si>
  <si>
    <t xml:space="preserve">DIREZIONE CULTURA </t>
  </si>
  <si>
    <t>Centri di costo</t>
  </si>
  <si>
    <t>Affidamento diretto a società in house</t>
  </si>
  <si>
    <t>Affidamento diretto a società raggruppate/consorziate o control</t>
  </si>
  <si>
    <t>Affidamento diretto ex art. 5 legge 381/91</t>
  </si>
  <si>
    <t>Procedura negoziata derivante da avvisi con cui si indice una gara</t>
  </si>
  <si>
    <t>Procedura negoziata senza previa indizione di gara (art. 221 d.lgs. 163/2006)</t>
  </si>
  <si>
    <t>Procedura negoziata senza previa indizione di gara (art. 221 d.lgs. 163/2006</t>
  </si>
  <si>
    <t>Procedura ristretta derivante da avvisi con cui si indice una gara</t>
  </si>
  <si>
    <t>Procedura negoziata senza previa indizione di gara (art 221 d.lgs. 163/2006)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</si>
</sst>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5" formatCode="&quot;€&quot;\ #,##0;\-&quot;€&quot;\ #,##0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/>
  </cellStyleXfs>
  <cellXfs count="49">
    <xf numFmtId="0" fontId="0" fillId="0" borderId="0" xfId="0"/>
    <xf numFmtId="0" fontId="1" fillId="0" borderId="1" xfId="1" applyFont="1" applyFill="1" applyBorder="1" applyAlignment="1">
      <alignment wrapText="1"/>
    </xf>
    <xf numFmtId="0" fontId="2" fillId="0" borderId="1" xfId="1" applyBorder="1"/>
    <xf numFmtId="0" fontId="1" fillId="0" borderId="1" xfId="1" applyFont="1" applyFill="1" applyBorder="1" applyAlignment="1">
      <alignment horizontal="right" wrapText="1"/>
    </xf>
    <xf numFmtId="49" fontId="0" fillId="0" borderId="0" xfId="0" applyNumberFormat="1" applyAlignment="1">
      <alignment horizontal="center" textRotation="90" wrapText="1"/>
    </xf>
    <xf numFmtId="5" fontId="1" fillId="0" borderId="1" xfId="1" applyNumberFormat="1" applyFont="1" applyFill="1" applyBorder="1" applyAlignment="1">
      <alignment horizontal="right" wrapText="1"/>
    </xf>
    <xf numFmtId="0" fontId="3" fillId="0" borderId="1" xfId="3" applyFont="1" applyFill="1" applyBorder="1" applyAlignment="1">
      <alignment wrapText="1"/>
    </xf>
    <xf numFmtId="0" fontId="4" fillId="0" borderId="1" xfId="3" applyBorder="1"/>
    <xf numFmtId="0" fontId="3" fillId="0" borderId="1" xfId="3" applyFont="1" applyFill="1" applyBorder="1" applyAlignment="1">
      <alignment horizontal="right" wrapText="1"/>
    </xf>
    <xf numFmtId="5" fontId="3" fillId="0" borderId="1" xfId="3" applyNumberFormat="1" applyFont="1" applyFill="1" applyBorder="1" applyAlignment="1">
      <alignment horizontal="right" wrapText="1"/>
    </xf>
    <xf numFmtId="0" fontId="3" fillId="0" borderId="1" xfId="4" applyFont="1" applyFill="1" applyBorder="1" applyAlignment="1">
      <alignment wrapText="1"/>
    </xf>
    <xf numFmtId="0" fontId="4" fillId="0" borderId="1" xfId="4" applyBorder="1"/>
    <xf numFmtId="0" fontId="3" fillId="0" borderId="1" xfId="4" applyFont="1" applyFill="1" applyBorder="1" applyAlignment="1">
      <alignment horizontal="right" wrapText="1"/>
    </xf>
    <xf numFmtId="5" fontId="3" fillId="0" borderId="1" xfId="4" applyNumberFormat="1" applyFont="1" applyFill="1" applyBorder="1" applyAlignment="1">
      <alignment horizontal="right" wrapText="1"/>
    </xf>
    <xf numFmtId="0" fontId="3" fillId="0" borderId="0" xfId="2" applyFont="1" applyFill="1" applyBorder="1" applyAlignment="1">
      <alignment wrapText="1"/>
    </xf>
    <xf numFmtId="0" fontId="4" fillId="0" borderId="0" xfId="2" applyBorder="1"/>
    <xf numFmtId="0" fontId="3" fillId="0" borderId="0" xfId="2" applyFont="1" applyFill="1" applyBorder="1" applyAlignment="1">
      <alignment horizontal="right" wrapText="1"/>
    </xf>
    <xf numFmtId="5" fontId="3" fillId="0" borderId="0" xfId="2" applyNumberFormat="1" applyFont="1" applyFill="1" applyBorder="1" applyAlignment="1">
      <alignment horizontal="right" wrapText="1"/>
    </xf>
    <xf numFmtId="10" fontId="0" fillId="0" borderId="0" xfId="0" applyNumberFormat="1" applyBorder="1"/>
    <xf numFmtId="0" fontId="0" fillId="0" borderId="0" xfId="0" applyBorder="1"/>
    <xf numFmtId="0" fontId="1" fillId="0" borderId="1" xfId="5" applyFont="1" applyFill="1" applyBorder="1" applyAlignment="1">
      <alignment wrapText="1"/>
    </xf>
    <xf numFmtId="0" fontId="2" fillId="0" borderId="1" xfId="5" applyBorder="1"/>
    <xf numFmtId="0" fontId="1" fillId="0" borderId="1" xfId="5" applyFont="1" applyFill="1" applyBorder="1" applyAlignment="1">
      <alignment horizontal="right" wrapText="1"/>
    </xf>
    <xf numFmtId="10" fontId="0" fillId="0" borderId="0" xfId="0" applyNumberFormat="1" applyBorder="1" applyAlignment="1">
      <alignment horizontal="center" textRotation="90" wrapText="1"/>
    </xf>
    <xf numFmtId="0" fontId="0" fillId="0" borderId="0" xfId="0" applyBorder="1" applyAlignment="1">
      <alignment horizontal="center" textRotation="90" wrapText="1"/>
    </xf>
    <xf numFmtId="5" fontId="1" fillId="0" borderId="1" xfId="5" applyNumberFormat="1" applyFont="1" applyFill="1" applyBorder="1" applyAlignment="1">
      <alignment horizontal="right" wrapText="1"/>
    </xf>
    <xf numFmtId="49" fontId="1" fillId="2" borderId="1" xfId="1" applyNumberFormat="1" applyFont="1" applyFill="1" applyBorder="1" applyAlignment="1">
      <alignment horizontal="center" textRotation="90" wrapText="1"/>
    </xf>
    <xf numFmtId="49" fontId="3" fillId="2" borderId="1" xfId="1" applyNumberFormat="1" applyFont="1" applyFill="1" applyBorder="1" applyAlignment="1">
      <alignment horizontal="center" textRotation="90" wrapText="1"/>
    </xf>
    <xf numFmtId="49" fontId="0" fillId="3" borderId="1" xfId="0" applyNumberFormat="1" applyFill="1" applyBorder="1" applyAlignment="1">
      <alignment horizontal="center" textRotation="90" wrapText="1"/>
    </xf>
    <xf numFmtId="0" fontId="3" fillId="3" borderId="1" xfId="1" applyFont="1" applyFill="1" applyBorder="1" applyAlignment="1">
      <alignment horizontal="right" wrapText="1"/>
    </xf>
    <xf numFmtId="0" fontId="0" fillId="3" borderId="1" xfId="0" applyFill="1" applyBorder="1"/>
    <xf numFmtId="5" fontId="1" fillId="3" borderId="1" xfId="1" applyNumberFormat="1" applyFont="1" applyFill="1" applyBorder="1" applyAlignment="1">
      <alignment horizontal="right" wrapText="1"/>
    </xf>
    <xf numFmtId="10" fontId="0" fillId="3" borderId="1" xfId="0" applyNumberFormat="1" applyFill="1" applyBorder="1"/>
    <xf numFmtId="0" fontId="1" fillId="3" borderId="1" xfId="2" applyFont="1" applyFill="1" applyBorder="1" applyAlignment="1">
      <alignment horizontal="right" wrapText="1"/>
    </xf>
    <xf numFmtId="0" fontId="3" fillId="3" borderId="1" xfId="2" applyFont="1" applyFill="1" applyBorder="1" applyAlignment="1">
      <alignment horizontal="right" wrapText="1"/>
    </xf>
    <xf numFmtId="5" fontId="1" fillId="3" borderId="1" xfId="5" applyNumberFormat="1" applyFont="1" applyFill="1" applyBorder="1" applyAlignment="1">
      <alignment horizontal="right" wrapText="1"/>
    </xf>
    <xf numFmtId="10" fontId="3" fillId="3" borderId="1" xfId="2" applyNumberFormat="1" applyFont="1" applyFill="1" applyBorder="1" applyAlignment="1">
      <alignment horizontal="right" wrapText="1"/>
    </xf>
    <xf numFmtId="49" fontId="1" fillId="2" borderId="1" xfId="5" applyNumberFormat="1" applyFont="1" applyFill="1" applyBorder="1" applyAlignment="1">
      <alignment horizontal="center" textRotation="90" wrapText="1"/>
    </xf>
    <xf numFmtId="0" fontId="1" fillId="2" borderId="1" xfId="5" applyFont="1" applyFill="1" applyBorder="1" applyAlignment="1">
      <alignment horizontal="center" textRotation="90" wrapText="1"/>
    </xf>
    <xf numFmtId="49" fontId="3" fillId="2" borderId="1" xfId="3" applyNumberFormat="1" applyFont="1" applyFill="1" applyBorder="1" applyAlignment="1">
      <alignment horizontal="center" textRotation="90" wrapText="1"/>
    </xf>
    <xf numFmtId="0" fontId="3" fillId="3" borderId="1" xfId="3" applyFont="1" applyFill="1" applyBorder="1" applyAlignment="1">
      <alignment horizontal="right" wrapText="1"/>
    </xf>
    <xf numFmtId="5" fontId="3" fillId="3" borderId="1" xfId="3" applyNumberFormat="1" applyFont="1" applyFill="1" applyBorder="1" applyAlignment="1">
      <alignment horizontal="right" wrapText="1"/>
    </xf>
    <xf numFmtId="49" fontId="1" fillId="2" borderId="1" xfId="3" applyNumberFormat="1" applyFont="1" applyFill="1" applyBorder="1" applyAlignment="1">
      <alignment horizontal="center" textRotation="90" wrapText="1"/>
    </xf>
    <xf numFmtId="0" fontId="3" fillId="3" borderId="1" xfId="4" applyFont="1" applyFill="1" applyBorder="1" applyAlignment="1">
      <alignment horizontal="right" wrapText="1"/>
    </xf>
    <xf numFmtId="5" fontId="3" fillId="3" borderId="1" xfId="4" applyNumberFormat="1" applyFont="1" applyFill="1" applyBorder="1" applyAlignment="1">
      <alignment horizontal="right" wrapText="1"/>
    </xf>
    <xf numFmtId="49" fontId="1" fillId="2" borderId="1" xfId="4" applyNumberFormat="1" applyFont="1" applyFill="1" applyBorder="1" applyAlignment="1">
      <alignment horizontal="center" textRotation="90" wrapText="1"/>
    </xf>
    <xf numFmtId="49" fontId="3" fillId="2" borderId="1" xfId="4" applyNumberFormat="1" applyFont="1" applyFill="1" applyBorder="1" applyAlignment="1">
      <alignment horizontal="center" textRotation="90" wrapText="1"/>
    </xf>
    <xf numFmtId="10" fontId="0" fillId="4" borderId="1" xfId="0" applyNumberFormat="1" applyFill="1" applyBorder="1"/>
    <xf numFmtId="10" fontId="3" fillId="4" borderId="1" xfId="2" applyNumberFormat="1" applyFont="1" applyFill="1" applyBorder="1" applyAlignment="1">
      <alignment horizontal="right" wrapText="1"/>
    </xf>
  </cellXfs>
  <cellStyles count="6">
    <cellStyle name="Normale" xfId="0" builtinId="0"/>
    <cellStyle name="Normale_Dati complessivi lavori" xfId="5"/>
    <cellStyle name="Normale_Foglio1" xfId="1"/>
    <cellStyle name="Normale_Foglio2" xfId="2"/>
    <cellStyle name="Normale_Foglio3" xfId="3"/>
    <cellStyle name="Normale_Foglio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topLeftCell="D34" workbookViewId="0">
      <selection activeCell="U43" sqref="U43"/>
    </sheetView>
  </sheetViews>
  <sheetFormatPr defaultRowHeight="14.4" x14ac:dyDescent="0.3"/>
  <cols>
    <col min="1" max="1" width="45.109375" customWidth="1"/>
    <col min="18" max="18" width="14.5546875" customWidth="1"/>
    <col min="20" max="20" width="13.88671875" customWidth="1"/>
  </cols>
  <sheetData>
    <row r="1" spans="1:22" s="4" customFormat="1" ht="174.6" x14ac:dyDescent="0.3">
      <c r="A1" s="26" t="s">
        <v>62</v>
      </c>
      <c r="B1" s="26" t="s">
        <v>63</v>
      </c>
      <c r="C1" s="26" t="s">
        <v>64</v>
      </c>
      <c r="D1" s="26" t="s">
        <v>65</v>
      </c>
      <c r="E1" s="26" t="s">
        <v>0</v>
      </c>
      <c r="F1" s="26" t="s">
        <v>1</v>
      </c>
      <c r="G1" s="26" t="s">
        <v>2</v>
      </c>
      <c r="H1" s="26" t="s">
        <v>3</v>
      </c>
      <c r="I1" s="26" t="s">
        <v>4</v>
      </c>
      <c r="J1" s="26" t="s">
        <v>66</v>
      </c>
      <c r="K1" s="26" t="s">
        <v>5</v>
      </c>
      <c r="L1" s="26" t="s">
        <v>67</v>
      </c>
      <c r="M1" s="26" t="s">
        <v>6</v>
      </c>
      <c r="N1" s="26" t="s">
        <v>7</v>
      </c>
      <c r="O1" s="26" t="s">
        <v>8</v>
      </c>
      <c r="P1" s="26" t="s">
        <v>9</v>
      </c>
      <c r="Q1" s="27" t="s">
        <v>55</v>
      </c>
      <c r="R1" s="27" t="s">
        <v>56</v>
      </c>
      <c r="S1" s="27" t="s">
        <v>57</v>
      </c>
      <c r="T1" s="27" t="s">
        <v>58</v>
      </c>
      <c r="U1" s="28" t="s">
        <v>59</v>
      </c>
      <c r="V1" s="28" t="s">
        <v>60</v>
      </c>
    </row>
    <row r="2" spans="1:22" x14ac:dyDescent="0.3">
      <c r="A2" s="1" t="s">
        <v>10</v>
      </c>
      <c r="B2" s="2"/>
      <c r="C2" s="2"/>
      <c r="D2" s="2"/>
      <c r="E2" s="2"/>
      <c r="F2" s="2"/>
      <c r="G2" s="2"/>
      <c r="H2" s="2"/>
      <c r="I2" s="3">
        <v>3</v>
      </c>
      <c r="J2" s="2"/>
      <c r="K2" s="2"/>
      <c r="L2" s="2"/>
      <c r="M2" s="3">
        <v>2</v>
      </c>
      <c r="N2" s="2"/>
      <c r="O2" s="2"/>
      <c r="P2" s="2"/>
      <c r="Q2" s="3">
        <v>2</v>
      </c>
      <c r="R2" s="5">
        <v>4856562.3899999997</v>
      </c>
      <c r="S2" s="3">
        <v>5</v>
      </c>
      <c r="T2" s="5">
        <v>6060924.3899999997</v>
      </c>
      <c r="U2" s="47">
        <f>Q2/S2</f>
        <v>0.4</v>
      </c>
      <c r="V2" s="47">
        <f>R2/T2</f>
        <v>0.80129070707644978</v>
      </c>
    </row>
    <row r="3" spans="1:22" x14ac:dyDescent="0.3">
      <c r="A3" s="1" t="s">
        <v>11</v>
      </c>
      <c r="B3" s="2"/>
      <c r="C3" s="2"/>
      <c r="D3" s="3">
        <v>19</v>
      </c>
      <c r="E3" s="3">
        <v>2</v>
      </c>
      <c r="F3" s="3">
        <v>56</v>
      </c>
      <c r="G3" s="3">
        <v>44</v>
      </c>
      <c r="H3" s="2"/>
      <c r="I3" s="3">
        <v>4</v>
      </c>
      <c r="J3" s="2"/>
      <c r="K3" s="2"/>
      <c r="L3" s="3">
        <v>1</v>
      </c>
      <c r="M3" s="3">
        <v>47</v>
      </c>
      <c r="N3" s="2"/>
      <c r="O3" s="2"/>
      <c r="P3" s="2"/>
      <c r="Q3" s="3">
        <v>167</v>
      </c>
      <c r="R3" s="5">
        <v>10132048.810000001</v>
      </c>
      <c r="S3" s="3">
        <v>173</v>
      </c>
      <c r="T3" s="5">
        <v>12779640.65</v>
      </c>
      <c r="U3" s="47">
        <f t="shared" ref="U3:U46" si="0">Q3/S3</f>
        <v>0.96531791907514453</v>
      </c>
      <c r="V3" s="47">
        <f t="shared" ref="V3:V46" si="1">R3/T3</f>
        <v>0.79282736404642173</v>
      </c>
    </row>
    <row r="4" spans="1:22" ht="14.4" customHeight="1" x14ac:dyDescent="0.3">
      <c r="A4" s="1" t="s">
        <v>12</v>
      </c>
      <c r="B4" s="2"/>
      <c r="C4" s="2"/>
      <c r="D4" s="2"/>
      <c r="E4" s="2"/>
      <c r="F4" s="3">
        <v>1</v>
      </c>
      <c r="G4" s="3">
        <v>2</v>
      </c>
      <c r="H4" s="2"/>
      <c r="I4" s="3">
        <v>3</v>
      </c>
      <c r="J4" s="2"/>
      <c r="K4" s="2"/>
      <c r="L4" s="3">
        <v>2</v>
      </c>
      <c r="M4" s="3">
        <v>7</v>
      </c>
      <c r="N4" s="2"/>
      <c r="O4" s="2"/>
      <c r="P4" s="2"/>
      <c r="Q4" s="3">
        <v>12</v>
      </c>
      <c r="R4" s="5">
        <v>23812668</v>
      </c>
      <c r="S4" s="3">
        <v>15</v>
      </c>
      <c r="T4" s="5">
        <v>71263068</v>
      </c>
      <c r="U4" s="47">
        <f t="shared" si="0"/>
        <v>0.8</v>
      </c>
      <c r="V4" s="47">
        <f t="shared" si="1"/>
        <v>0.33415159729019805</v>
      </c>
    </row>
    <row r="5" spans="1:22" ht="16.8" customHeight="1" x14ac:dyDescent="0.3">
      <c r="A5" s="1" t="s">
        <v>13</v>
      </c>
      <c r="B5" s="3">
        <v>1</v>
      </c>
      <c r="C5" s="2"/>
      <c r="D5" s="3">
        <v>1</v>
      </c>
      <c r="E5" s="2"/>
      <c r="F5" s="3">
        <v>141</v>
      </c>
      <c r="G5" s="3">
        <v>36</v>
      </c>
      <c r="H5" s="2"/>
      <c r="I5" s="3">
        <v>10</v>
      </c>
      <c r="J5" s="2"/>
      <c r="K5" s="2"/>
      <c r="L5" s="3">
        <v>13</v>
      </c>
      <c r="M5" s="3">
        <v>15</v>
      </c>
      <c r="N5" s="2"/>
      <c r="O5" s="3">
        <v>1</v>
      </c>
      <c r="P5" s="2"/>
      <c r="Q5" s="3">
        <v>206</v>
      </c>
      <c r="R5" s="5">
        <v>4384303.3099999996</v>
      </c>
      <c r="S5" s="3">
        <v>218</v>
      </c>
      <c r="T5" s="5">
        <v>17109625.379999999</v>
      </c>
      <c r="U5" s="47">
        <f t="shared" si="0"/>
        <v>0.94495412844036697</v>
      </c>
      <c r="V5" s="47">
        <f t="shared" si="1"/>
        <v>0.25624776771120628</v>
      </c>
    </row>
    <row r="6" spans="1:22" ht="15.6" customHeight="1" x14ac:dyDescent="0.3">
      <c r="A6" s="1" t="s">
        <v>14</v>
      </c>
      <c r="B6" s="2"/>
      <c r="C6" s="2"/>
      <c r="D6" s="2"/>
      <c r="E6" s="2"/>
      <c r="F6" s="3">
        <v>3</v>
      </c>
      <c r="G6" s="2"/>
      <c r="H6" s="2"/>
      <c r="I6" s="2"/>
      <c r="J6" s="2"/>
      <c r="K6" s="2"/>
      <c r="L6" s="2"/>
      <c r="M6" s="3">
        <v>1</v>
      </c>
      <c r="N6" s="2"/>
      <c r="O6" s="2"/>
      <c r="P6" s="2"/>
      <c r="Q6" s="3">
        <v>4</v>
      </c>
      <c r="R6" s="5">
        <v>127554.54</v>
      </c>
      <c r="S6" s="3">
        <v>4</v>
      </c>
      <c r="T6" s="5">
        <v>127554.54</v>
      </c>
      <c r="U6" s="47">
        <f t="shared" si="0"/>
        <v>1</v>
      </c>
      <c r="V6" s="47">
        <f t="shared" si="1"/>
        <v>1</v>
      </c>
    </row>
    <row r="7" spans="1:22" x14ac:dyDescent="0.3">
      <c r="A7" s="1" t="s">
        <v>15</v>
      </c>
      <c r="B7" s="2"/>
      <c r="C7" s="2"/>
      <c r="D7" s="2"/>
      <c r="E7" s="3">
        <v>4</v>
      </c>
      <c r="F7" s="2"/>
      <c r="G7" s="2"/>
      <c r="H7" s="2"/>
      <c r="I7" s="3">
        <v>16</v>
      </c>
      <c r="J7" s="3">
        <v>2</v>
      </c>
      <c r="K7" s="2"/>
      <c r="L7" s="3">
        <v>4</v>
      </c>
      <c r="M7" s="3">
        <v>10</v>
      </c>
      <c r="N7" s="2"/>
      <c r="O7" s="3">
        <v>2</v>
      </c>
      <c r="P7" s="2"/>
      <c r="Q7" s="3">
        <v>16</v>
      </c>
      <c r="R7" s="5">
        <v>9254002.9600000009</v>
      </c>
      <c r="S7" s="3">
        <v>38</v>
      </c>
      <c r="T7" s="5">
        <v>38122179.969999999</v>
      </c>
      <c r="U7" s="47">
        <f t="shared" si="0"/>
        <v>0.42105263157894735</v>
      </c>
      <c r="V7" s="47">
        <f t="shared" si="1"/>
        <v>0.24274590192067658</v>
      </c>
    </row>
    <row r="8" spans="1:22" ht="15.6" customHeight="1" x14ac:dyDescent="0.3">
      <c r="A8" s="1" t="s">
        <v>16</v>
      </c>
      <c r="B8" s="2"/>
      <c r="C8" s="2"/>
      <c r="D8" s="2"/>
      <c r="E8" s="2"/>
      <c r="F8" s="3">
        <v>3</v>
      </c>
      <c r="G8" s="3">
        <v>1</v>
      </c>
      <c r="H8" s="2"/>
      <c r="I8" s="3">
        <v>1</v>
      </c>
      <c r="J8" s="2"/>
      <c r="K8" s="2"/>
      <c r="L8" s="3">
        <v>1</v>
      </c>
      <c r="M8" s="3">
        <v>3</v>
      </c>
      <c r="N8" s="3">
        <v>2</v>
      </c>
      <c r="O8" s="2"/>
      <c r="P8" s="2"/>
      <c r="Q8" s="3">
        <v>8</v>
      </c>
      <c r="R8" s="5">
        <v>1204144.75</v>
      </c>
      <c r="S8" s="3">
        <v>11</v>
      </c>
      <c r="T8" s="5">
        <v>2401940.25</v>
      </c>
      <c r="U8" s="47">
        <f t="shared" si="0"/>
        <v>0.72727272727272729</v>
      </c>
      <c r="V8" s="47">
        <f t="shared" si="1"/>
        <v>0.50132169191136211</v>
      </c>
    </row>
    <row r="9" spans="1:22" ht="12.6" customHeight="1" x14ac:dyDescent="0.3">
      <c r="A9" s="1" t="s">
        <v>17</v>
      </c>
      <c r="B9" s="3">
        <v>1</v>
      </c>
      <c r="C9" s="3">
        <v>2</v>
      </c>
      <c r="D9" s="2"/>
      <c r="E9" s="3">
        <v>1</v>
      </c>
      <c r="F9" s="3">
        <v>100</v>
      </c>
      <c r="G9" s="3">
        <v>15</v>
      </c>
      <c r="H9" s="2"/>
      <c r="I9" s="3">
        <v>26</v>
      </c>
      <c r="J9" s="2"/>
      <c r="K9" s="2"/>
      <c r="L9" s="3">
        <v>9</v>
      </c>
      <c r="M9" s="3">
        <v>65</v>
      </c>
      <c r="N9" s="3">
        <v>5</v>
      </c>
      <c r="O9" s="3">
        <v>1</v>
      </c>
      <c r="P9" s="2"/>
      <c r="Q9" s="3">
        <v>189</v>
      </c>
      <c r="R9" s="5">
        <v>21048504.440000001</v>
      </c>
      <c r="S9" s="3">
        <v>225</v>
      </c>
      <c r="T9" s="5">
        <v>42754295.640000001</v>
      </c>
      <c r="U9" s="47">
        <f t="shared" si="0"/>
        <v>0.84</v>
      </c>
      <c r="V9" s="47">
        <f t="shared" si="1"/>
        <v>0.49231320794599814</v>
      </c>
    </row>
    <row r="10" spans="1:22" ht="14.4" customHeight="1" x14ac:dyDescent="0.3">
      <c r="A10" s="1" t="s">
        <v>18</v>
      </c>
      <c r="B10" s="2"/>
      <c r="C10" s="2"/>
      <c r="D10" s="2"/>
      <c r="E10" s="3">
        <v>42</v>
      </c>
      <c r="F10" s="3">
        <v>83</v>
      </c>
      <c r="G10" s="3">
        <v>77</v>
      </c>
      <c r="H10" s="3">
        <v>2</v>
      </c>
      <c r="I10" s="3">
        <v>44</v>
      </c>
      <c r="J10" s="2"/>
      <c r="K10" s="3">
        <v>1</v>
      </c>
      <c r="L10" s="3">
        <v>1</v>
      </c>
      <c r="M10" s="3">
        <v>42</v>
      </c>
      <c r="N10" s="2"/>
      <c r="O10" s="2"/>
      <c r="P10" s="3">
        <v>5</v>
      </c>
      <c r="Q10" s="3">
        <v>203</v>
      </c>
      <c r="R10" s="5">
        <v>8158034.3600000003</v>
      </c>
      <c r="S10" s="3">
        <v>297</v>
      </c>
      <c r="T10" s="5">
        <v>59335114.469999999</v>
      </c>
      <c r="U10" s="47">
        <f t="shared" si="0"/>
        <v>0.6835016835016835</v>
      </c>
      <c r="V10" s="47">
        <f t="shared" si="1"/>
        <v>0.13749083376462895</v>
      </c>
    </row>
    <row r="11" spans="1:22" ht="16.2" customHeight="1" x14ac:dyDescent="0.3">
      <c r="A11" s="1" t="s">
        <v>19</v>
      </c>
      <c r="B11" s="3">
        <v>2</v>
      </c>
      <c r="C11" s="2"/>
      <c r="D11" s="2"/>
      <c r="E11" s="3">
        <v>1</v>
      </c>
      <c r="F11" s="3">
        <v>50</v>
      </c>
      <c r="G11" s="3">
        <v>3</v>
      </c>
      <c r="H11" s="2"/>
      <c r="I11" s="3">
        <v>3</v>
      </c>
      <c r="J11" s="2"/>
      <c r="K11" s="2"/>
      <c r="L11" s="2"/>
      <c r="M11" s="3">
        <v>8</v>
      </c>
      <c r="N11" s="2"/>
      <c r="O11" s="2"/>
      <c r="P11" s="2"/>
      <c r="Q11" s="3">
        <v>61</v>
      </c>
      <c r="R11" s="5">
        <v>1852755.58</v>
      </c>
      <c r="S11" s="3">
        <v>67</v>
      </c>
      <c r="T11" s="5">
        <v>3432313.39</v>
      </c>
      <c r="U11" s="47">
        <f t="shared" si="0"/>
        <v>0.91044776119402981</v>
      </c>
      <c r="V11" s="47">
        <f t="shared" si="1"/>
        <v>0.53979790580836207</v>
      </c>
    </row>
    <row r="12" spans="1:22" x14ac:dyDescent="0.3">
      <c r="A12" s="1" t="s">
        <v>20</v>
      </c>
      <c r="B12" s="2"/>
      <c r="C12" s="2"/>
      <c r="D12" s="2"/>
      <c r="E12" s="2"/>
      <c r="F12" s="2"/>
      <c r="G12" s="2"/>
      <c r="H12" s="2"/>
      <c r="I12" s="3">
        <v>2</v>
      </c>
      <c r="J12" s="2"/>
      <c r="K12" s="2"/>
      <c r="L12" s="2"/>
      <c r="M12" s="2"/>
      <c r="N12" s="2"/>
      <c r="O12" s="2"/>
      <c r="P12" s="2"/>
      <c r="Q12" s="2"/>
      <c r="R12" s="5"/>
      <c r="S12" s="3">
        <v>2</v>
      </c>
      <c r="T12" s="5">
        <v>400000</v>
      </c>
      <c r="U12" s="47">
        <f t="shared" si="0"/>
        <v>0</v>
      </c>
      <c r="V12" s="47">
        <f t="shared" si="1"/>
        <v>0</v>
      </c>
    </row>
    <row r="13" spans="1:22" x14ac:dyDescent="0.3">
      <c r="A13" s="1" t="s">
        <v>21</v>
      </c>
      <c r="B13" s="2"/>
      <c r="C13" s="2"/>
      <c r="D13" s="2"/>
      <c r="E13" s="2"/>
      <c r="F13" s="2"/>
      <c r="G13" s="3">
        <v>1</v>
      </c>
      <c r="H13" s="2"/>
      <c r="I13" s="2"/>
      <c r="J13" s="2"/>
      <c r="K13" s="2"/>
      <c r="L13" s="2"/>
      <c r="M13" s="2"/>
      <c r="N13" s="2"/>
      <c r="O13" s="2"/>
      <c r="P13" s="2"/>
      <c r="Q13" s="3">
        <v>1</v>
      </c>
      <c r="R13" s="5">
        <v>2059</v>
      </c>
      <c r="S13" s="3">
        <v>1</v>
      </c>
      <c r="T13" s="5">
        <v>2059</v>
      </c>
      <c r="U13" s="47">
        <f t="shared" si="0"/>
        <v>1</v>
      </c>
      <c r="V13" s="47">
        <f t="shared" si="1"/>
        <v>1</v>
      </c>
    </row>
    <row r="14" spans="1:22" ht="13.8" customHeight="1" x14ac:dyDescent="0.3">
      <c r="A14" s="1" t="s">
        <v>22</v>
      </c>
      <c r="B14" s="2"/>
      <c r="C14" s="2"/>
      <c r="D14" s="2"/>
      <c r="E14" s="2"/>
      <c r="F14" s="2"/>
      <c r="G14" s="2"/>
      <c r="H14" s="2"/>
      <c r="I14" s="3">
        <v>1</v>
      </c>
      <c r="J14" s="2"/>
      <c r="K14" s="2"/>
      <c r="L14" s="2"/>
      <c r="M14" s="2"/>
      <c r="N14" s="2"/>
      <c r="O14" s="2"/>
      <c r="P14" s="2"/>
      <c r="Q14" s="2"/>
      <c r="R14" s="5"/>
      <c r="S14" s="3">
        <v>1</v>
      </c>
      <c r="T14" s="5">
        <v>344400</v>
      </c>
      <c r="U14" s="47">
        <f t="shared" si="0"/>
        <v>0</v>
      </c>
      <c r="V14" s="47">
        <f t="shared" si="1"/>
        <v>0</v>
      </c>
    </row>
    <row r="15" spans="1:22" ht="16.2" customHeight="1" x14ac:dyDescent="0.3">
      <c r="A15" s="1" t="s">
        <v>23</v>
      </c>
      <c r="B15" s="3">
        <v>1</v>
      </c>
      <c r="C15" s="2"/>
      <c r="D15" s="3">
        <v>5</v>
      </c>
      <c r="E15" s="3">
        <v>5</v>
      </c>
      <c r="F15" s="3">
        <v>385</v>
      </c>
      <c r="G15" s="2"/>
      <c r="H15" s="2"/>
      <c r="I15" s="3">
        <v>6</v>
      </c>
      <c r="J15" s="3">
        <v>15</v>
      </c>
      <c r="K15" s="2"/>
      <c r="L15" s="3">
        <v>32</v>
      </c>
      <c r="M15" s="3">
        <v>6</v>
      </c>
      <c r="N15" s="3">
        <v>1</v>
      </c>
      <c r="O15" s="2"/>
      <c r="P15" s="2"/>
      <c r="Q15" s="3">
        <v>443</v>
      </c>
      <c r="R15" s="5">
        <v>46031134.350000001</v>
      </c>
      <c r="S15" s="3">
        <v>456</v>
      </c>
      <c r="T15" s="5">
        <v>51421338.789999999</v>
      </c>
      <c r="U15" s="47">
        <f t="shared" si="0"/>
        <v>0.97149122807017541</v>
      </c>
      <c r="V15" s="47">
        <f t="shared" si="1"/>
        <v>0.89517572729848405</v>
      </c>
    </row>
    <row r="16" spans="1:22" ht="17.399999999999999" customHeight="1" x14ac:dyDescent="0.3">
      <c r="A16" s="1" t="s">
        <v>24</v>
      </c>
      <c r="B16" s="2"/>
      <c r="C16" s="2"/>
      <c r="D16" s="2"/>
      <c r="E16" s="2"/>
      <c r="F16" s="3">
        <v>9</v>
      </c>
      <c r="G16" s="2"/>
      <c r="H16" s="2"/>
      <c r="I16" s="2"/>
      <c r="J16" s="2"/>
      <c r="K16" s="2"/>
      <c r="L16" s="2"/>
      <c r="M16" s="3">
        <v>2</v>
      </c>
      <c r="N16" s="2"/>
      <c r="O16" s="2"/>
      <c r="P16" s="2"/>
      <c r="Q16" s="3">
        <v>11</v>
      </c>
      <c r="R16" s="5">
        <v>255002.55</v>
      </c>
      <c r="S16" s="3">
        <v>11</v>
      </c>
      <c r="T16" s="5">
        <v>255002.55</v>
      </c>
      <c r="U16" s="47">
        <f t="shared" si="0"/>
        <v>1</v>
      </c>
      <c r="V16" s="47">
        <f t="shared" si="1"/>
        <v>1</v>
      </c>
    </row>
    <row r="17" spans="1:22" x14ac:dyDescent="0.3">
      <c r="A17" s="1" t="s">
        <v>25</v>
      </c>
      <c r="B17" s="3">
        <v>2</v>
      </c>
      <c r="C17" s="2"/>
      <c r="D17" s="3">
        <v>3</v>
      </c>
      <c r="E17" s="3">
        <v>4</v>
      </c>
      <c r="F17" s="3">
        <v>302</v>
      </c>
      <c r="G17" s="3">
        <v>409</v>
      </c>
      <c r="H17" s="3">
        <v>3</v>
      </c>
      <c r="I17" s="3">
        <v>22</v>
      </c>
      <c r="J17" s="3">
        <v>1</v>
      </c>
      <c r="K17" s="3">
        <v>1</v>
      </c>
      <c r="L17" s="3">
        <v>3</v>
      </c>
      <c r="M17" s="3">
        <v>159</v>
      </c>
      <c r="N17" s="2"/>
      <c r="O17" s="2"/>
      <c r="P17" s="3">
        <v>1</v>
      </c>
      <c r="Q17" s="3">
        <v>877</v>
      </c>
      <c r="R17" s="5">
        <v>72750713.420000002</v>
      </c>
      <c r="S17" s="3">
        <v>910</v>
      </c>
      <c r="T17" s="5">
        <v>114191765.20999999</v>
      </c>
      <c r="U17" s="47">
        <f t="shared" si="0"/>
        <v>0.96373626373626375</v>
      </c>
      <c r="V17" s="47">
        <f t="shared" si="1"/>
        <v>0.63709246709874912</v>
      </c>
    </row>
    <row r="18" spans="1:22" x14ac:dyDescent="0.3">
      <c r="A18" s="1" t="s">
        <v>26</v>
      </c>
      <c r="B18" s="2"/>
      <c r="C18" s="2"/>
      <c r="D18" s="3">
        <v>1</v>
      </c>
      <c r="E18" s="2"/>
      <c r="F18" s="3">
        <v>45</v>
      </c>
      <c r="G18" s="3">
        <v>7</v>
      </c>
      <c r="H18" s="2"/>
      <c r="I18" s="3">
        <v>40</v>
      </c>
      <c r="J18" s="2"/>
      <c r="K18" s="3">
        <v>1</v>
      </c>
      <c r="L18" s="3">
        <v>18</v>
      </c>
      <c r="M18" s="3">
        <v>16</v>
      </c>
      <c r="N18" s="2"/>
      <c r="O18" s="2"/>
      <c r="P18" s="2"/>
      <c r="Q18" s="3">
        <v>87</v>
      </c>
      <c r="R18" s="5">
        <v>19034438.32</v>
      </c>
      <c r="S18" s="3">
        <v>128</v>
      </c>
      <c r="T18" s="5">
        <v>30506680.100000001</v>
      </c>
      <c r="U18" s="47">
        <f t="shared" si="0"/>
        <v>0.6796875</v>
      </c>
      <c r="V18" s="47">
        <f t="shared" si="1"/>
        <v>0.62394328906343366</v>
      </c>
    </row>
    <row r="19" spans="1:22" ht="19.2" customHeight="1" x14ac:dyDescent="0.3">
      <c r="A19" s="1" t="s">
        <v>27</v>
      </c>
      <c r="B19" s="3">
        <v>1</v>
      </c>
      <c r="C19" s="2"/>
      <c r="D19" s="2"/>
      <c r="E19" s="3">
        <v>4</v>
      </c>
      <c r="F19" s="3">
        <v>9</v>
      </c>
      <c r="G19" s="3">
        <v>1</v>
      </c>
      <c r="H19" s="2"/>
      <c r="I19" s="3">
        <v>6</v>
      </c>
      <c r="J19" s="2"/>
      <c r="K19" s="2"/>
      <c r="L19" s="3">
        <v>2</v>
      </c>
      <c r="M19" s="3">
        <v>3</v>
      </c>
      <c r="N19" s="2"/>
      <c r="O19" s="2"/>
      <c r="P19" s="3">
        <v>1</v>
      </c>
      <c r="Q19" s="3">
        <v>15</v>
      </c>
      <c r="R19" s="5">
        <v>1278299.42</v>
      </c>
      <c r="S19" s="3">
        <v>27</v>
      </c>
      <c r="T19" s="5">
        <v>2812120.85</v>
      </c>
      <c r="U19" s="47">
        <f t="shared" si="0"/>
        <v>0.55555555555555558</v>
      </c>
      <c r="V19" s="47">
        <f t="shared" si="1"/>
        <v>0.45456774021642771</v>
      </c>
    </row>
    <row r="20" spans="1:22" ht="18.600000000000001" customHeight="1" x14ac:dyDescent="0.3">
      <c r="A20" s="1" t="s">
        <v>28</v>
      </c>
      <c r="B20" s="2"/>
      <c r="C20" s="2"/>
      <c r="D20" s="2"/>
      <c r="E20" s="2"/>
      <c r="F20" s="3">
        <v>8</v>
      </c>
      <c r="G20" s="2"/>
      <c r="H20" s="2"/>
      <c r="I20" s="2"/>
      <c r="J20" s="2"/>
      <c r="K20" s="2"/>
      <c r="L20" s="3">
        <v>1</v>
      </c>
      <c r="M20" s="2"/>
      <c r="N20" s="2"/>
      <c r="O20" s="2"/>
      <c r="P20" s="2"/>
      <c r="Q20" s="3">
        <v>9</v>
      </c>
      <c r="R20" s="5">
        <v>488343.32</v>
      </c>
      <c r="S20" s="3">
        <v>9</v>
      </c>
      <c r="T20" s="5">
        <v>488343.32</v>
      </c>
      <c r="U20" s="47">
        <f t="shared" si="0"/>
        <v>1</v>
      </c>
      <c r="V20" s="47">
        <f t="shared" si="1"/>
        <v>1</v>
      </c>
    </row>
    <row r="21" spans="1:22" x14ac:dyDescent="0.3">
      <c r="A21" s="1" t="s">
        <v>29</v>
      </c>
      <c r="B21" s="2"/>
      <c r="C21" s="2"/>
      <c r="D21" s="3">
        <v>1</v>
      </c>
      <c r="E21" s="2"/>
      <c r="F21" s="3">
        <v>29</v>
      </c>
      <c r="G21" s="2"/>
      <c r="H21" s="2"/>
      <c r="I21" s="2"/>
      <c r="J21" s="2"/>
      <c r="K21" s="2"/>
      <c r="L21" s="2"/>
      <c r="M21" s="3">
        <v>1</v>
      </c>
      <c r="N21" s="2"/>
      <c r="O21" s="2"/>
      <c r="P21" s="2"/>
      <c r="Q21" s="3">
        <v>31</v>
      </c>
      <c r="R21" s="5">
        <v>6234989.5199999996</v>
      </c>
      <c r="S21" s="3">
        <v>31</v>
      </c>
      <c r="T21" s="5">
        <v>6234989.5199999996</v>
      </c>
      <c r="U21" s="47">
        <f t="shared" si="0"/>
        <v>1</v>
      </c>
      <c r="V21" s="47">
        <f t="shared" si="1"/>
        <v>1</v>
      </c>
    </row>
    <row r="22" spans="1:22" x14ac:dyDescent="0.3">
      <c r="A22" s="1" t="s">
        <v>30</v>
      </c>
      <c r="B22" s="2"/>
      <c r="C22" s="2"/>
      <c r="D22" s="2"/>
      <c r="E22" s="2"/>
      <c r="F22" s="2"/>
      <c r="G22" s="3">
        <v>2</v>
      </c>
      <c r="H22" s="2"/>
      <c r="I22" s="2"/>
      <c r="J22" s="2"/>
      <c r="K22" s="2"/>
      <c r="L22" s="2"/>
      <c r="M22" s="2"/>
      <c r="N22" s="2"/>
      <c r="O22" s="2"/>
      <c r="P22" s="2"/>
      <c r="Q22" s="3">
        <v>2</v>
      </c>
      <c r="R22" s="5">
        <v>245149.45</v>
      </c>
      <c r="S22" s="3">
        <v>2</v>
      </c>
      <c r="T22" s="5">
        <v>245149.45</v>
      </c>
      <c r="U22" s="47">
        <f t="shared" si="0"/>
        <v>1</v>
      </c>
      <c r="V22" s="47">
        <f t="shared" si="1"/>
        <v>1</v>
      </c>
    </row>
    <row r="23" spans="1:22" ht="14.4" customHeight="1" x14ac:dyDescent="0.3">
      <c r="A23" s="1" t="s">
        <v>31</v>
      </c>
      <c r="B23" s="2"/>
      <c r="C23" s="2"/>
      <c r="D23" s="2"/>
      <c r="E23" s="2"/>
      <c r="F23" s="2"/>
      <c r="G23" s="2"/>
      <c r="H23" s="2"/>
      <c r="I23" s="3">
        <v>3</v>
      </c>
      <c r="J23" s="2"/>
      <c r="K23" s="2"/>
      <c r="L23" s="2"/>
      <c r="M23" s="2"/>
      <c r="N23" s="2"/>
      <c r="O23" s="2"/>
      <c r="P23" s="2"/>
      <c r="Q23" s="2"/>
      <c r="R23" s="5"/>
      <c r="S23" s="3">
        <v>3</v>
      </c>
      <c r="T23" s="5">
        <v>179000</v>
      </c>
      <c r="U23" s="47">
        <f t="shared" si="0"/>
        <v>0</v>
      </c>
      <c r="V23" s="47">
        <f t="shared" si="1"/>
        <v>0</v>
      </c>
    </row>
    <row r="24" spans="1:22" ht="15.6" customHeight="1" x14ac:dyDescent="0.3">
      <c r="A24" s="1" t="s">
        <v>32</v>
      </c>
      <c r="B24" s="2"/>
      <c r="C24" s="2"/>
      <c r="D24" s="2"/>
      <c r="E24" s="2"/>
      <c r="F24" s="3">
        <v>1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3">
        <v>1</v>
      </c>
      <c r="R24" s="5">
        <v>632.97</v>
      </c>
      <c r="S24" s="3">
        <v>1</v>
      </c>
      <c r="T24" s="5">
        <v>632.97</v>
      </c>
      <c r="U24" s="47">
        <f t="shared" si="0"/>
        <v>1</v>
      </c>
      <c r="V24" s="47">
        <f t="shared" si="1"/>
        <v>1</v>
      </c>
    </row>
    <row r="25" spans="1:22" ht="28.8" x14ac:dyDescent="0.3">
      <c r="A25" s="1" t="s">
        <v>33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3">
        <v>4</v>
      </c>
      <c r="N25" s="2"/>
      <c r="O25" s="2"/>
      <c r="P25" s="2"/>
      <c r="Q25" s="3">
        <v>4</v>
      </c>
      <c r="R25" s="5">
        <v>4109909.82</v>
      </c>
      <c r="S25" s="3">
        <v>4</v>
      </c>
      <c r="T25" s="5">
        <v>4109909.82</v>
      </c>
      <c r="U25" s="47">
        <f t="shared" si="0"/>
        <v>1</v>
      </c>
      <c r="V25" s="47">
        <f t="shared" si="1"/>
        <v>1</v>
      </c>
    </row>
    <row r="26" spans="1:22" ht="15" customHeight="1" x14ac:dyDescent="0.3">
      <c r="A26" s="1" t="s">
        <v>34</v>
      </c>
      <c r="B26" s="2"/>
      <c r="C26" s="2"/>
      <c r="D26" s="2"/>
      <c r="E26" s="2"/>
      <c r="F26" s="3">
        <v>18</v>
      </c>
      <c r="G26" s="2"/>
      <c r="H26" s="2"/>
      <c r="I26" s="3">
        <v>10</v>
      </c>
      <c r="J26" s="2"/>
      <c r="K26" s="2"/>
      <c r="L26" s="2"/>
      <c r="M26" s="2"/>
      <c r="N26" s="2"/>
      <c r="O26" s="2"/>
      <c r="P26" s="2"/>
      <c r="Q26" s="3">
        <v>18</v>
      </c>
      <c r="R26" s="5">
        <v>181593.7</v>
      </c>
      <c r="S26" s="3">
        <v>28</v>
      </c>
      <c r="T26" s="5">
        <v>606841.39</v>
      </c>
      <c r="U26" s="47">
        <f t="shared" si="0"/>
        <v>0.6428571428571429</v>
      </c>
      <c r="V26" s="47">
        <f t="shared" si="1"/>
        <v>0.29924409078293096</v>
      </c>
    </row>
    <row r="27" spans="1:22" ht="18" customHeight="1" x14ac:dyDescent="0.3">
      <c r="A27" s="1" t="s">
        <v>35</v>
      </c>
      <c r="B27" s="2"/>
      <c r="C27" s="2"/>
      <c r="D27" s="2"/>
      <c r="E27" s="2"/>
      <c r="F27" s="3">
        <v>3</v>
      </c>
      <c r="G27" s="2"/>
      <c r="H27" s="2"/>
      <c r="I27" s="2"/>
      <c r="J27" s="2"/>
      <c r="K27" s="2"/>
      <c r="L27" s="2"/>
      <c r="M27" s="2"/>
      <c r="N27" s="2"/>
      <c r="O27" s="2"/>
      <c r="P27" s="3">
        <v>1</v>
      </c>
      <c r="Q27" s="3">
        <v>3</v>
      </c>
      <c r="R27" s="5">
        <v>33000</v>
      </c>
      <c r="S27" s="3">
        <v>4</v>
      </c>
      <c r="T27" s="5">
        <v>88000</v>
      </c>
      <c r="U27" s="47">
        <f t="shared" si="0"/>
        <v>0.75</v>
      </c>
      <c r="V27" s="47">
        <f t="shared" si="1"/>
        <v>0.375</v>
      </c>
    </row>
    <row r="28" spans="1:22" ht="16.8" customHeight="1" x14ac:dyDescent="0.3">
      <c r="A28" s="1" t="s">
        <v>36</v>
      </c>
      <c r="B28" s="2"/>
      <c r="C28" s="2"/>
      <c r="D28" s="2"/>
      <c r="E28" s="2"/>
      <c r="F28" s="3">
        <v>1</v>
      </c>
      <c r="G28" s="2"/>
      <c r="H28" s="2"/>
      <c r="I28" s="3">
        <v>6</v>
      </c>
      <c r="J28" s="2"/>
      <c r="K28" s="2"/>
      <c r="L28" s="2"/>
      <c r="M28" s="2"/>
      <c r="N28" s="2"/>
      <c r="O28" s="2"/>
      <c r="P28" s="2"/>
      <c r="Q28" s="3">
        <v>1</v>
      </c>
      <c r="R28" s="5">
        <v>36149.1</v>
      </c>
      <c r="S28" s="3">
        <v>7</v>
      </c>
      <c r="T28" s="5">
        <v>425773.76</v>
      </c>
      <c r="U28" s="47">
        <f t="shared" si="0"/>
        <v>0.14285714285714285</v>
      </c>
      <c r="V28" s="47">
        <f t="shared" si="1"/>
        <v>8.4902132061872485E-2</v>
      </c>
    </row>
    <row r="29" spans="1:22" ht="28.8" customHeight="1" x14ac:dyDescent="0.3">
      <c r="A29" s="1" t="s">
        <v>37</v>
      </c>
      <c r="B29" s="2"/>
      <c r="C29" s="2"/>
      <c r="D29" s="2"/>
      <c r="E29" s="2"/>
      <c r="F29" s="3">
        <v>2</v>
      </c>
      <c r="G29" s="3">
        <v>8</v>
      </c>
      <c r="H29" s="2"/>
      <c r="I29" s="2"/>
      <c r="J29" s="2"/>
      <c r="K29" s="2"/>
      <c r="L29" s="2"/>
      <c r="M29" s="3">
        <v>9</v>
      </c>
      <c r="N29" s="2"/>
      <c r="O29" s="2"/>
      <c r="P29" s="2"/>
      <c r="Q29" s="3">
        <v>19</v>
      </c>
      <c r="R29" s="5">
        <v>1065203.25</v>
      </c>
      <c r="S29" s="3">
        <v>19</v>
      </c>
      <c r="T29" s="5">
        <v>1065203.25</v>
      </c>
      <c r="U29" s="47">
        <f t="shared" si="0"/>
        <v>1</v>
      </c>
      <c r="V29" s="47">
        <f t="shared" si="1"/>
        <v>1</v>
      </c>
    </row>
    <row r="30" spans="1:22" x14ac:dyDescent="0.3">
      <c r="A30" s="1" t="s">
        <v>38</v>
      </c>
      <c r="B30" s="2"/>
      <c r="C30" s="2"/>
      <c r="D30" s="2"/>
      <c r="E30" s="2"/>
      <c r="F30" s="2"/>
      <c r="G30" s="2"/>
      <c r="H30" s="2"/>
      <c r="I30" s="2"/>
      <c r="J30" s="2"/>
      <c r="K30" s="3">
        <v>1</v>
      </c>
      <c r="L30" s="2"/>
      <c r="M30" s="3">
        <v>7</v>
      </c>
      <c r="N30" s="2"/>
      <c r="O30" s="2"/>
      <c r="P30" s="3">
        <v>15</v>
      </c>
      <c r="Q30" s="3">
        <v>7</v>
      </c>
      <c r="R30" s="5">
        <v>1164200</v>
      </c>
      <c r="S30" s="3">
        <v>23</v>
      </c>
      <c r="T30" s="5">
        <v>2054554.05</v>
      </c>
      <c r="U30" s="47">
        <f t="shared" si="0"/>
        <v>0.30434782608695654</v>
      </c>
      <c r="V30" s="47">
        <f t="shared" si="1"/>
        <v>0.56664364707270665</v>
      </c>
    </row>
    <row r="31" spans="1:22" ht="21" customHeight="1" x14ac:dyDescent="0.3">
      <c r="A31" s="1" t="s">
        <v>39</v>
      </c>
      <c r="B31" s="2"/>
      <c r="C31" s="2"/>
      <c r="D31" s="2"/>
      <c r="E31" s="2"/>
      <c r="F31" s="2"/>
      <c r="G31" s="3">
        <v>8</v>
      </c>
      <c r="H31" s="2"/>
      <c r="I31" s="2"/>
      <c r="J31" s="2"/>
      <c r="K31" s="2"/>
      <c r="L31" s="2"/>
      <c r="M31" s="2"/>
      <c r="N31" s="2"/>
      <c r="O31" s="2"/>
      <c r="P31" s="2"/>
      <c r="Q31" s="3">
        <v>8</v>
      </c>
      <c r="R31" s="5">
        <v>825031.02</v>
      </c>
      <c r="S31" s="3">
        <v>8</v>
      </c>
      <c r="T31" s="5">
        <v>825031.02</v>
      </c>
      <c r="U31" s="47">
        <f t="shared" si="0"/>
        <v>1</v>
      </c>
      <c r="V31" s="47">
        <f t="shared" si="1"/>
        <v>1</v>
      </c>
    </row>
    <row r="32" spans="1:22" ht="21" customHeight="1" x14ac:dyDescent="0.3">
      <c r="A32" s="1" t="s">
        <v>40</v>
      </c>
      <c r="B32" s="2"/>
      <c r="C32" s="2"/>
      <c r="D32" s="2"/>
      <c r="E32" s="2"/>
      <c r="F32" s="3">
        <v>19</v>
      </c>
      <c r="G32" s="3">
        <v>15</v>
      </c>
      <c r="H32" s="2"/>
      <c r="I32" s="2"/>
      <c r="J32" s="2"/>
      <c r="K32" s="2"/>
      <c r="L32" s="2"/>
      <c r="M32" s="3">
        <v>3</v>
      </c>
      <c r="N32" s="2"/>
      <c r="O32" s="2"/>
      <c r="P32" s="2"/>
      <c r="Q32" s="3">
        <v>37</v>
      </c>
      <c r="R32" s="5">
        <v>1074421.92</v>
      </c>
      <c r="S32" s="3">
        <v>37</v>
      </c>
      <c r="T32" s="5">
        <v>1074421.92</v>
      </c>
      <c r="U32" s="47">
        <f t="shared" si="0"/>
        <v>1</v>
      </c>
      <c r="V32" s="47">
        <f t="shared" si="1"/>
        <v>1</v>
      </c>
    </row>
    <row r="33" spans="1:22" ht="16.8" customHeight="1" x14ac:dyDescent="0.3">
      <c r="A33" s="1" t="s">
        <v>41</v>
      </c>
      <c r="B33" s="2"/>
      <c r="C33" s="2"/>
      <c r="D33" s="2"/>
      <c r="E33" s="2"/>
      <c r="F33" s="3">
        <v>7</v>
      </c>
      <c r="G33" s="3">
        <v>7</v>
      </c>
      <c r="H33" s="2"/>
      <c r="I33" s="2"/>
      <c r="J33" s="2"/>
      <c r="K33" s="2"/>
      <c r="L33" s="2"/>
      <c r="M33" s="3">
        <v>4</v>
      </c>
      <c r="N33" s="2"/>
      <c r="O33" s="2"/>
      <c r="P33" s="2"/>
      <c r="Q33" s="3">
        <v>18</v>
      </c>
      <c r="R33" s="5">
        <v>869068.1</v>
      </c>
      <c r="S33" s="3">
        <v>18</v>
      </c>
      <c r="T33" s="5">
        <v>869068.1</v>
      </c>
      <c r="U33" s="47">
        <f t="shared" si="0"/>
        <v>1</v>
      </c>
      <c r="V33" s="47">
        <f t="shared" si="1"/>
        <v>1</v>
      </c>
    </row>
    <row r="34" spans="1:22" ht="17.399999999999999" customHeight="1" x14ac:dyDescent="0.3">
      <c r="A34" s="1" t="s">
        <v>42</v>
      </c>
      <c r="B34" s="2"/>
      <c r="C34" s="2"/>
      <c r="D34" s="2"/>
      <c r="E34" s="3">
        <v>1</v>
      </c>
      <c r="F34" s="3">
        <v>16</v>
      </c>
      <c r="G34" s="3">
        <v>14</v>
      </c>
      <c r="H34" s="2"/>
      <c r="I34" s="3">
        <v>36</v>
      </c>
      <c r="J34" s="3">
        <v>1</v>
      </c>
      <c r="K34" s="2"/>
      <c r="L34" s="3">
        <v>1</v>
      </c>
      <c r="M34" s="3">
        <v>24</v>
      </c>
      <c r="N34" s="3">
        <v>1</v>
      </c>
      <c r="O34" s="3">
        <v>1</v>
      </c>
      <c r="P34" s="2"/>
      <c r="Q34" s="3">
        <v>56</v>
      </c>
      <c r="R34" s="5">
        <v>8127519.9199999999</v>
      </c>
      <c r="S34" s="3">
        <v>95</v>
      </c>
      <c r="T34" s="5">
        <v>12901361.17</v>
      </c>
      <c r="U34" s="47">
        <f t="shared" si="0"/>
        <v>0.58947368421052626</v>
      </c>
      <c r="V34" s="47">
        <f t="shared" si="1"/>
        <v>0.62997383089307002</v>
      </c>
    </row>
    <row r="35" spans="1:22" x14ac:dyDescent="0.3">
      <c r="A35" s="1" t="s">
        <v>43</v>
      </c>
      <c r="B35" s="2"/>
      <c r="C35" s="2"/>
      <c r="D35" s="2"/>
      <c r="E35" s="2"/>
      <c r="F35" s="3">
        <v>8</v>
      </c>
      <c r="G35" s="2"/>
      <c r="H35" s="2"/>
      <c r="I35" s="3">
        <v>5</v>
      </c>
      <c r="J35" s="2"/>
      <c r="K35" s="2"/>
      <c r="L35" s="2"/>
      <c r="M35" s="3">
        <v>1</v>
      </c>
      <c r="N35" s="2"/>
      <c r="O35" s="3">
        <v>3</v>
      </c>
      <c r="P35" s="2"/>
      <c r="Q35" s="3">
        <v>9</v>
      </c>
      <c r="R35" s="5">
        <v>5175075.2</v>
      </c>
      <c r="S35" s="3">
        <v>17</v>
      </c>
      <c r="T35" s="5">
        <v>8027015.2000000002</v>
      </c>
      <c r="U35" s="47">
        <f t="shared" si="0"/>
        <v>0.52941176470588236</v>
      </c>
      <c r="V35" s="47">
        <f t="shared" si="1"/>
        <v>0.64470728795929033</v>
      </c>
    </row>
    <row r="36" spans="1:22" ht="19.2" customHeight="1" x14ac:dyDescent="0.3">
      <c r="A36" s="1" t="s">
        <v>44</v>
      </c>
      <c r="B36" s="2"/>
      <c r="C36" s="2"/>
      <c r="D36" s="2"/>
      <c r="E36" s="2"/>
      <c r="F36" s="3">
        <v>2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3">
        <v>2</v>
      </c>
      <c r="R36" s="5">
        <v>3615</v>
      </c>
      <c r="S36" s="3">
        <v>2</v>
      </c>
      <c r="T36" s="5">
        <v>3615</v>
      </c>
      <c r="U36" s="47">
        <f t="shared" si="0"/>
        <v>1</v>
      </c>
      <c r="V36" s="47">
        <f t="shared" si="1"/>
        <v>1</v>
      </c>
    </row>
    <row r="37" spans="1:22" ht="28.2" customHeight="1" x14ac:dyDescent="0.3">
      <c r="A37" s="1" t="s">
        <v>45</v>
      </c>
      <c r="B37" s="2"/>
      <c r="C37" s="2"/>
      <c r="D37" s="3">
        <v>5</v>
      </c>
      <c r="E37" s="3">
        <v>1</v>
      </c>
      <c r="F37" s="3">
        <v>33</v>
      </c>
      <c r="G37" s="2"/>
      <c r="H37" s="2"/>
      <c r="I37" s="3">
        <v>5</v>
      </c>
      <c r="J37" s="2"/>
      <c r="K37" s="2"/>
      <c r="L37" s="3">
        <v>31</v>
      </c>
      <c r="M37" s="3">
        <v>11</v>
      </c>
      <c r="N37" s="2"/>
      <c r="O37" s="2"/>
      <c r="P37" s="2"/>
      <c r="Q37" s="3">
        <v>80</v>
      </c>
      <c r="R37" s="5">
        <v>6793423.6299999999</v>
      </c>
      <c r="S37" s="3">
        <v>86</v>
      </c>
      <c r="T37" s="5">
        <v>7432185.6299999999</v>
      </c>
      <c r="U37" s="47">
        <f t="shared" si="0"/>
        <v>0.93023255813953487</v>
      </c>
      <c r="V37" s="47">
        <f t="shared" si="1"/>
        <v>0.91405462244892821</v>
      </c>
    </row>
    <row r="38" spans="1:22" ht="15" customHeight="1" x14ac:dyDescent="0.3">
      <c r="A38" s="1" t="s">
        <v>46</v>
      </c>
      <c r="B38" s="2"/>
      <c r="C38" s="2"/>
      <c r="D38" s="2"/>
      <c r="E38" s="2"/>
      <c r="F38" s="2"/>
      <c r="G38" s="3">
        <v>1</v>
      </c>
      <c r="H38" s="2"/>
      <c r="I38" s="2"/>
      <c r="J38" s="2"/>
      <c r="K38" s="2"/>
      <c r="L38" s="2"/>
      <c r="M38" s="2"/>
      <c r="N38" s="2"/>
      <c r="O38" s="2"/>
      <c r="P38" s="2"/>
      <c r="Q38" s="3">
        <v>1</v>
      </c>
      <c r="R38" s="5">
        <v>1700</v>
      </c>
      <c r="S38" s="3">
        <v>1</v>
      </c>
      <c r="T38" s="5">
        <v>1700</v>
      </c>
      <c r="U38" s="47">
        <f t="shared" si="0"/>
        <v>1</v>
      </c>
      <c r="V38" s="47">
        <f t="shared" si="1"/>
        <v>1</v>
      </c>
    </row>
    <row r="39" spans="1:22" ht="16.8" customHeight="1" x14ac:dyDescent="0.3">
      <c r="A39" s="1" t="s">
        <v>47</v>
      </c>
      <c r="B39" s="2"/>
      <c r="C39" s="2"/>
      <c r="D39" s="2"/>
      <c r="E39" s="2"/>
      <c r="F39" s="2"/>
      <c r="G39" s="3">
        <v>1</v>
      </c>
      <c r="H39" s="2"/>
      <c r="I39" s="2"/>
      <c r="J39" s="2"/>
      <c r="K39" s="2"/>
      <c r="L39" s="2"/>
      <c r="M39" s="2"/>
      <c r="N39" s="2"/>
      <c r="O39" s="2"/>
      <c r="P39" s="2"/>
      <c r="Q39" s="3">
        <v>1</v>
      </c>
      <c r="R39" s="5">
        <v>3300</v>
      </c>
      <c r="S39" s="3">
        <v>1</v>
      </c>
      <c r="T39" s="5">
        <v>3300</v>
      </c>
      <c r="U39" s="47">
        <f t="shared" si="0"/>
        <v>1</v>
      </c>
      <c r="V39" s="47">
        <f t="shared" si="1"/>
        <v>1</v>
      </c>
    </row>
    <row r="40" spans="1:22" ht="14.4" customHeight="1" x14ac:dyDescent="0.3">
      <c r="A40" s="1" t="s">
        <v>48</v>
      </c>
      <c r="B40" s="2"/>
      <c r="C40" s="2"/>
      <c r="D40" s="2"/>
      <c r="E40" s="2"/>
      <c r="F40" s="2"/>
      <c r="G40" s="3">
        <v>1</v>
      </c>
      <c r="H40" s="2"/>
      <c r="I40" s="3">
        <v>3</v>
      </c>
      <c r="J40" s="3">
        <v>11</v>
      </c>
      <c r="K40" s="2"/>
      <c r="L40" s="3">
        <v>1</v>
      </c>
      <c r="M40" s="3">
        <v>12</v>
      </c>
      <c r="N40" s="2"/>
      <c r="O40" s="2"/>
      <c r="P40" s="2"/>
      <c r="Q40" s="3">
        <v>25</v>
      </c>
      <c r="R40" s="5">
        <v>6627937.79</v>
      </c>
      <c r="S40" s="3">
        <v>28</v>
      </c>
      <c r="T40" s="5">
        <v>7258599.79</v>
      </c>
      <c r="U40" s="47">
        <f t="shared" si="0"/>
        <v>0.8928571428571429</v>
      </c>
      <c r="V40" s="47">
        <f t="shared" si="1"/>
        <v>0.91311519876480196</v>
      </c>
    </row>
    <row r="41" spans="1:22" ht="16.8" customHeight="1" x14ac:dyDescent="0.3">
      <c r="A41" s="1" t="s">
        <v>49</v>
      </c>
      <c r="B41" s="2"/>
      <c r="C41" s="2"/>
      <c r="D41" s="2"/>
      <c r="E41" s="2"/>
      <c r="F41" s="3">
        <v>15</v>
      </c>
      <c r="G41" s="2"/>
      <c r="H41" s="2"/>
      <c r="I41" s="2"/>
      <c r="J41" s="2"/>
      <c r="K41" s="2"/>
      <c r="L41" s="2"/>
      <c r="M41" s="3">
        <v>2</v>
      </c>
      <c r="N41" s="3">
        <v>1</v>
      </c>
      <c r="O41" s="3">
        <v>1</v>
      </c>
      <c r="P41" s="2"/>
      <c r="Q41" s="3">
        <v>17</v>
      </c>
      <c r="R41" s="5">
        <v>14690.8</v>
      </c>
      <c r="S41" s="3">
        <v>19</v>
      </c>
      <c r="T41" s="5">
        <v>255220.8</v>
      </c>
      <c r="U41" s="47">
        <f t="shared" si="0"/>
        <v>0.89473684210526316</v>
      </c>
      <c r="V41" s="47">
        <f t="shared" si="1"/>
        <v>5.7561139217493243E-2</v>
      </c>
    </row>
    <row r="42" spans="1:22" ht="18.600000000000001" customHeight="1" x14ac:dyDescent="0.3">
      <c r="A42" s="1" t="s">
        <v>50</v>
      </c>
      <c r="B42" s="2"/>
      <c r="C42" s="2"/>
      <c r="D42" s="3">
        <v>1</v>
      </c>
      <c r="E42" s="2"/>
      <c r="F42" s="3">
        <v>4</v>
      </c>
      <c r="G42" s="2"/>
      <c r="H42" s="2"/>
      <c r="I42" s="3">
        <v>1</v>
      </c>
      <c r="J42" s="2"/>
      <c r="K42" s="2"/>
      <c r="L42" s="2"/>
      <c r="M42" s="2"/>
      <c r="N42" s="2"/>
      <c r="O42" s="2"/>
      <c r="P42" s="2"/>
      <c r="Q42" s="3">
        <v>5</v>
      </c>
      <c r="R42" s="5">
        <v>29955.21</v>
      </c>
      <c r="S42" s="3">
        <v>6</v>
      </c>
      <c r="T42" s="5">
        <v>214189.21</v>
      </c>
      <c r="U42" s="47">
        <f t="shared" si="0"/>
        <v>0.83333333333333337</v>
      </c>
      <c r="V42" s="47">
        <f t="shared" si="1"/>
        <v>0.1398539636987316</v>
      </c>
    </row>
    <row r="43" spans="1:22" ht="28.8" x14ac:dyDescent="0.3">
      <c r="A43" s="1" t="s">
        <v>51</v>
      </c>
      <c r="B43" s="2"/>
      <c r="C43" s="2"/>
      <c r="D43" s="2"/>
      <c r="E43" s="2"/>
      <c r="F43" s="3">
        <v>3</v>
      </c>
      <c r="G43" s="2"/>
      <c r="H43" s="2"/>
      <c r="I43" s="3">
        <v>2</v>
      </c>
      <c r="J43" s="2"/>
      <c r="K43" s="2"/>
      <c r="L43" s="2"/>
      <c r="M43" s="3">
        <v>1</v>
      </c>
      <c r="N43" s="2"/>
      <c r="O43" s="2"/>
      <c r="P43" s="2"/>
      <c r="Q43" s="3">
        <v>4</v>
      </c>
      <c r="R43" s="5">
        <v>742848.87</v>
      </c>
      <c r="S43" s="3">
        <v>6</v>
      </c>
      <c r="T43" s="5">
        <v>1856285.24</v>
      </c>
      <c r="U43" s="47">
        <f t="shared" si="0"/>
        <v>0.66666666666666663</v>
      </c>
      <c r="V43" s="47">
        <f t="shared" si="1"/>
        <v>0.40018034620584497</v>
      </c>
    </row>
    <row r="44" spans="1:22" ht="13.8" customHeight="1" x14ac:dyDescent="0.3">
      <c r="A44" s="1" t="s">
        <v>52</v>
      </c>
      <c r="B44" s="2"/>
      <c r="C44" s="2"/>
      <c r="D44" s="2"/>
      <c r="E44" s="2"/>
      <c r="F44" s="3">
        <v>34</v>
      </c>
      <c r="G44" s="3">
        <v>13</v>
      </c>
      <c r="H44" s="2"/>
      <c r="I44" s="2"/>
      <c r="J44" s="2"/>
      <c r="K44" s="2"/>
      <c r="L44" s="2"/>
      <c r="M44" s="3">
        <v>2</v>
      </c>
      <c r="N44" s="2"/>
      <c r="O44" s="2"/>
      <c r="P44" s="2"/>
      <c r="Q44" s="3">
        <v>49</v>
      </c>
      <c r="R44" s="5">
        <v>301530.02</v>
      </c>
      <c r="S44" s="3">
        <v>49</v>
      </c>
      <c r="T44" s="5">
        <v>301530.02</v>
      </c>
      <c r="U44" s="47">
        <f t="shared" si="0"/>
        <v>1</v>
      </c>
      <c r="V44" s="47">
        <f t="shared" si="1"/>
        <v>1</v>
      </c>
    </row>
    <row r="45" spans="1:22" ht="29.4" customHeight="1" x14ac:dyDescent="0.3">
      <c r="A45" s="1" t="s">
        <v>53</v>
      </c>
      <c r="B45" s="2"/>
      <c r="C45" s="2"/>
      <c r="D45" s="2"/>
      <c r="E45" s="2"/>
      <c r="F45" s="3">
        <v>1</v>
      </c>
      <c r="G45" s="3">
        <v>2</v>
      </c>
      <c r="H45" s="2"/>
      <c r="I45" s="3">
        <v>15</v>
      </c>
      <c r="J45" s="2"/>
      <c r="K45" s="2"/>
      <c r="L45" s="2"/>
      <c r="M45" s="3">
        <v>8</v>
      </c>
      <c r="N45" s="2"/>
      <c r="O45" s="2"/>
      <c r="P45" s="2"/>
      <c r="Q45" s="3">
        <v>11</v>
      </c>
      <c r="R45" s="5">
        <v>2722626.29</v>
      </c>
      <c r="S45" s="3">
        <v>26</v>
      </c>
      <c r="T45" s="5">
        <v>26508521.34</v>
      </c>
      <c r="U45" s="47">
        <f t="shared" si="0"/>
        <v>0.42307692307692307</v>
      </c>
      <c r="V45" s="47">
        <f t="shared" si="1"/>
        <v>0.10270758806496297</v>
      </c>
    </row>
    <row r="46" spans="1:22" ht="16.8" customHeight="1" x14ac:dyDescent="0.3">
      <c r="A46" s="29" t="s">
        <v>54</v>
      </c>
      <c r="B46" s="30">
        <f>SUM(B2:B45)</f>
        <v>8</v>
      </c>
      <c r="C46" s="30">
        <f t="shared" ref="C46:T46" si="2">SUM(C2:C45)</f>
        <v>2</v>
      </c>
      <c r="D46" s="30">
        <f t="shared" si="2"/>
        <v>36</v>
      </c>
      <c r="E46" s="30">
        <f t="shared" si="2"/>
        <v>65</v>
      </c>
      <c r="F46" s="30">
        <f t="shared" si="2"/>
        <v>1391</v>
      </c>
      <c r="G46" s="30">
        <f t="shared" si="2"/>
        <v>668</v>
      </c>
      <c r="H46" s="30">
        <f t="shared" si="2"/>
        <v>5</v>
      </c>
      <c r="I46" s="30">
        <f t="shared" si="2"/>
        <v>273</v>
      </c>
      <c r="J46" s="30">
        <f t="shared" si="2"/>
        <v>30</v>
      </c>
      <c r="K46" s="30">
        <f t="shared" si="2"/>
        <v>4</v>
      </c>
      <c r="L46" s="30">
        <f t="shared" si="2"/>
        <v>120</v>
      </c>
      <c r="M46" s="30">
        <f t="shared" si="2"/>
        <v>475</v>
      </c>
      <c r="N46" s="30">
        <f t="shared" si="2"/>
        <v>10</v>
      </c>
      <c r="O46" s="30">
        <f t="shared" si="2"/>
        <v>9</v>
      </c>
      <c r="P46" s="30">
        <f t="shared" si="2"/>
        <v>23</v>
      </c>
      <c r="Q46" s="30">
        <f t="shared" si="2"/>
        <v>2720</v>
      </c>
      <c r="R46" s="31">
        <f t="shared" si="2"/>
        <v>271054141.09999996</v>
      </c>
      <c r="S46" s="30">
        <f t="shared" si="2"/>
        <v>3119</v>
      </c>
      <c r="T46" s="31">
        <f t="shared" si="2"/>
        <v>536350465.14999998</v>
      </c>
      <c r="U46" s="32">
        <f t="shared" si="0"/>
        <v>0.87207438281500482</v>
      </c>
      <c r="V46" s="32">
        <f t="shared" si="1"/>
        <v>0.50536758838121798</v>
      </c>
    </row>
  </sheetData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Header>&amp;C&amp;"-,Grassetto"&amp;12COMUNE DI FIRENZE - DATI COMPLESSIVI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5"/>
  <sheetViews>
    <sheetView topLeftCell="A9" workbookViewId="0">
      <selection activeCell="T15" sqref="S2:T15"/>
    </sheetView>
  </sheetViews>
  <sheetFormatPr defaultColWidth="9.109375" defaultRowHeight="14.4" x14ac:dyDescent="0.3"/>
  <cols>
    <col min="1" max="1" width="25.109375" style="19" customWidth="1"/>
    <col min="2" max="15" width="9.109375" style="19"/>
    <col min="16" max="16" width="16.6640625" style="19" customWidth="1"/>
    <col min="17" max="17" width="9.109375" style="19"/>
    <col min="18" max="18" width="15.77734375" style="19" customWidth="1"/>
    <col min="19" max="19" width="14.109375" style="19" customWidth="1"/>
    <col min="20" max="20" width="15.109375" style="19" customWidth="1"/>
    <col min="21" max="21" width="16.109375" style="19" customWidth="1"/>
    <col min="22" max="22" width="19.5546875" style="19" customWidth="1"/>
    <col min="23" max="16384" width="9.109375" style="19"/>
  </cols>
  <sheetData>
    <row r="1" spans="1:22" s="24" customFormat="1" ht="139.80000000000001" customHeight="1" x14ac:dyDescent="0.3">
      <c r="A1" s="37" t="s">
        <v>62</v>
      </c>
      <c r="B1" s="38" t="s">
        <v>63</v>
      </c>
      <c r="C1" s="38" t="s">
        <v>64</v>
      </c>
      <c r="D1" s="38" t="s">
        <v>65</v>
      </c>
      <c r="E1" s="38" t="s">
        <v>0</v>
      </c>
      <c r="F1" s="38" t="s">
        <v>1</v>
      </c>
      <c r="G1" s="38" t="s">
        <v>2</v>
      </c>
      <c r="H1" s="38" t="s">
        <v>4</v>
      </c>
      <c r="I1" s="38" t="s">
        <v>5</v>
      </c>
      <c r="J1" s="38" t="s">
        <v>68</v>
      </c>
      <c r="K1" s="38" t="s">
        <v>6</v>
      </c>
      <c r="L1" s="38" t="s">
        <v>7</v>
      </c>
      <c r="M1" s="38" t="s">
        <v>69</v>
      </c>
      <c r="N1" s="38" t="s">
        <v>9</v>
      </c>
      <c r="O1" s="26" t="s">
        <v>55</v>
      </c>
      <c r="P1" s="26" t="s">
        <v>56</v>
      </c>
      <c r="Q1" s="26" t="s">
        <v>57</v>
      </c>
      <c r="R1" s="26" t="s">
        <v>58</v>
      </c>
      <c r="S1" s="28" t="s">
        <v>59</v>
      </c>
      <c r="T1" s="28" t="s">
        <v>60</v>
      </c>
      <c r="U1" s="23"/>
      <c r="V1" s="23"/>
    </row>
    <row r="2" spans="1:22" ht="35.4" customHeight="1" x14ac:dyDescent="0.3">
      <c r="A2" s="20" t="s">
        <v>10</v>
      </c>
      <c r="B2" s="21"/>
      <c r="C2" s="21"/>
      <c r="D2" s="21"/>
      <c r="E2" s="21"/>
      <c r="F2" s="21"/>
      <c r="G2" s="21"/>
      <c r="H2" s="21"/>
      <c r="I2" s="21"/>
      <c r="J2" s="21"/>
      <c r="K2" s="22">
        <v>2</v>
      </c>
      <c r="L2" s="21"/>
      <c r="M2" s="21"/>
      <c r="N2" s="21"/>
      <c r="O2" s="22">
        <v>2</v>
      </c>
      <c r="P2" s="25">
        <v>4856562.3899999997</v>
      </c>
      <c r="Q2" s="22">
        <v>2</v>
      </c>
      <c r="R2" s="25">
        <v>4856562.3899999997</v>
      </c>
      <c r="S2" s="48">
        <f>O2/Q2</f>
        <v>1</v>
      </c>
      <c r="T2" s="48">
        <f>P2/R2</f>
        <v>1</v>
      </c>
      <c r="U2" s="18"/>
      <c r="V2" s="18"/>
    </row>
    <row r="3" spans="1:22" ht="27" customHeight="1" x14ac:dyDescent="0.3">
      <c r="A3" s="20" t="s">
        <v>11</v>
      </c>
      <c r="B3" s="21"/>
      <c r="C3" s="21"/>
      <c r="D3" s="22">
        <v>10</v>
      </c>
      <c r="E3" s="22">
        <v>1</v>
      </c>
      <c r="F3" s="22">
        <v>23</v>
      </c>
      <c r="G3" s="22">
        <v>27</v>
      </c>
      <c r="H3" s="22">
        <v>4</v>
      </c>
      <c r="I3" s="21"/>
      <c r="J3" s="21"/>
      <c r="K3" s="22">
        <v>29</v>
      </c>
      <c r="L3" s="21"/>
      <c r="M3" s="21"/>
      <c r="N3" s="21"/>
      <c r="O3" s="22">
        <v>89</v>
      </c>
      <c r="P3" s="25">
        <v>7223740.4000000004</v>
      </c>
      <c r="Q3" s="22">
        <v>94</v>
      </c>
      <c r="R3" s="25">
        <v>9441332.2400000002</v>
      </c>
      <c r="S3" s="48">
        <f t="shared" ref="S3:S16" si="0">O3/Q3</f>
        <v>0.94680851063829785</v>
      </c>
      <c r="T3" s="48">
        <f t="shared" ref="T3:T16" si="1">P3/R3</f>
        <v>0.76511875828235865</v>
      </c>
      <c r="U3" s="18"/>
      <c r="V3" s="18"/>
    </row>
    <row r="4" spans="1:22" ht="27" customHeight="1" x14ac:dyDescent="0.3">
      <c r="A4" s="20" t="s">
        <v>61</v>
      </c>
      <c r="B4" s="21"/>
      <c r="C4" s="21"/>
      <c r="D4" s="21"/>
      <c r="E4" s="21"/>
      <c r="F4" s="22">
        <v>14</v>
      </c>
      <c r="G4" s="22">
        <v>13</v>
      </c>
      <c r="H4" s="21"/>
      <c r="I4" s="21"/>
      <c r="J4" s="21"/>
      <c r="K4" s="22">
        <v>1</v>
      </c>
      <c r="L4" s="21"/>
      <c r="M4" s="21"/>
      <c r="N4" s="21"/>
      <c r="O4" s="22">
        <v>28</v>
      </c>
      <c r="P4" s="25">
        <v>666850.93999999994</v>
      </c>
      <c r="Q4" s="22">
        <v>28</v>
      </c>
      <c r="R4" s="25">
        <v>666850.93999999994</v>
      </c>
      <c r="S4" s="48">
        <f t="shared" si="0"/>
        <v>1</v>
      </c>
      <c r="T4" s="48">
        <f t="shared" si="1"/>
        <v>1</v>
      </c>
      <c r="U4" s="18"/>
      <c r="V4" s="18"/>
    </row>
    <row r="5" spans="1:22" ht="31.2" customHeight="1" x14ac:dyDescent="0.3">
      <c r="A5" s="20" t="s">
        <v>16</v>
      </c>
      <c r="B5" s="21"/>
      <c r="C5" s="21"/>
      <c r="D5" s="21"/>
      <c r="E5" s="21"/>
      <c r="F5" s="22">
        <v>3</v>
      </c>
      <c r="G5" s="22">
        <v>1</v>
      </c>
      <c r="H5" s="22">
        <v>1</v>
      </c>
      <c r="I5" s="21"/>
      <c r="J5" s="21"/>
      <c r="K5" s="22">
        <v>2</v>
      </c>
      <c r="L5" s="22">
        <v>2</v>
      </c>
      <c r="M5" s="21"/>
      <c r="N5" s="21"/>
      <c r="O5" s="22">
        <v>6</v>
      </c>
      <c r="P5" s="25">
        <v>1004144.75</v>
      </c>
      <c r="Q5" s="22">
        <v>9</v>
      </c>
      <c r="R5" s="25">
        <v>2201940.25</v>
      </c>
      <c r="S5" s="48">
        <f t="shared" si="0"/>
        <v>0.66666666666666663</v>
      </c>
      <c r="T5" s="48">
        <f t="shared" si="1"/>
        <v>0.45602724687920121</v>
      </c>
      <c r="U5" s="18"/>
      <c r="V5" s="18"/>
    </row>
    <row r="6" spans="1:22" ht="43.2" x14ac:dyDescent="0.3">
      <c r="A6" s="20" t="s">
        <v>17</v>
      </c>
      <c r="B6" s="21"/>
      <c r="C6" s="22">
        <v>2</v>
      </c>
      <c r="D6" s="21"/>
      <c r="E6" s="21"/>
      <c r="F6" s="22">
        <v>15</v>
      </c>
      <c r="G6" s="22">
        <v>3</v>
      </c>
      <c r="H6" s="22">
        <v>23</v>
      </c>
      <c r="I6" s="21"/>
      <c r="J6" s="22">
        <v>8</v>
      </c>
      <c r="K6" s="22">
        <v>60</v>
      </c>
      <c r="L6" s="22">
        <v>5</v>
      </c>
      <c r="M6" s="22">
        <v>1</v>
      </c>
      <c r="N6" s="21"/>
      <c r="O6" s="22">
        <v>86</v>
      </c>
      <c r="P6" s="25">
        <v>19139394.66</v>
      </c>
      <c r="Q6" s="22">
        <v>117</v>
      </c>
      <c r="R6" s="25">
        <v>39475954.030000001</v>
      </c>
      <c r="S6" s="48">
        <f t="shared" si="0"/>
        <v>0.7350427350427351</v>
      </c>
      <c r="T6" s="48">
        <f t="shared" si="1"/>
        <v>0.48483678558990356</v>
      </c>
      <c r="U6" s="18"/>
      <c r="V6" s="18"/>
    </row>
    <row r="7" spans="1:22" ht="33.6" customHeight="1" x14ac:dyDescent="0.3">
      <c r="A7" s="20" t="s">
        <v>19</v>
      </c>
      <c r="B7" s="21"/>
      <c r="C7" s="21"/>
      <c r="D7" s="21"/>
      <c r="E7" s="21"/>
      <c r="F7" s="21"/>
      <c r="G7" s="21"/>
      <c r="H7" s="21"/>
      <c r="I7" s="21"/>
      <c r="J7" s="21"/>
      <c r="K7" s="22">
        <v>2</v>
      </c>
      <c r="L7" s="21"/>
      <c r="M7" s="21"/>
      <c r="N7" s="21"/>
      <c r="O7" s="22">
        <v>2</v>
      </c>
      <c r="P7" s="25">
        <v>449291.94</v>
      </c>
      <c r="Q7" s="22">
        <v>2</v>
      </c>
      <c r="R7" s="25">
        <v>449291.94</v>
      </c>
      <c r="S7" s="48">
        <f t="shared" si="0"/>
        <v>1</v>
      </c>
      <c r="T7" s="48">
        <f t="shared" si="1"/>
        <v>1</v>
      </c>
      <c r="U7" s="18"/>
      <c r="V7" s="18"/>
    </row>
    <row r="8" spans="1:22" ht="36.6" customHeight="1" x14ac:dyDescent="0.3">
      <c r="A8" s="20" t="s">
        <v>24</v>
      </c>
      <c r="B8" s="21"/>
      <c r="C8" s="21"/>
      <c r="D8" s="21"/>
      <c r="E8" s="21"/>
      <c r="F8" s="21"/>
      <c r="G8" s="21"/>
      <c r="H8" s="21"/>
      <c r="I8" s="21"/>
      <c r="J8" s="21"/>
      <c r="K8" s="22">
        <v>1</v>
      </c>
      <c r="L8" s="21"/>
      <c r="M8" s="21"/>
      <c r="N8" s="21"/>
      <c r="O8" s="22">
        <v>1</v>
      </c>
      <c r="P8" s="25">
        <v>244300</v>
      </c>
      <c r="Q8" s="22">
        <v>1</v>
      </c>
      <c r="R8" s="25">
        <v>244300</v>
      </c>
      <c r="S8" s="48">
        <f t="shared" si="0"/>
        <v>1</v>
      </c>
      <c r="T8" s="48">
        <f t="shared" si="1"/>
        <v>1</v>
      </c>
      <c r="U8" s="18"/>
      <c r="V8" s="18"/>
    </row>
    <row r="9" spans="1:22" ht="31.8" customHeight="1" x14ac:dyDescent="0.3">
      <c r="A9" s="20" t="s">
        <v>25</v>
      </c>
      <c r="B9" s="22">
        <v>1</v>
      </c>
      <c r="C9" s="21"/>
      <c r="D9" s="21"/>
      <c r="E9" s="21"/>
      <c r="F9" s="22">
        <v>174</v>
      </c>
      <c r="G9" s="22">
        <v>334</v>
      </c>
      <c r="H9" s="22">
        <v>14</v>
      </c>
      <c r="I9" s="22">
        <v>1</v>
      </c>
      <c r="J9" s="21"/>
      <c r="K9" s="22">
        <v>143</v>
      </c>
      <c r="L9" s="21"/>
      <c r="M9" s="21"/>
      <c r="N9" s="22">
        <v>1</v>
      </c>
      <c r="O9" s="22">
        <v>651</v>
      </c>
      <c r="P9" s="25">
        <v>58684382.359999999</v>
      </c>
      <c r="Q9" s="22">
        <v>668</v>
      </c>
      <c r="R9" s="25">
        <v>82726254.120000005</v>
      </c>
      <c r="S9" s="48">
        <f t="shared" si="0"/>
        <v>0.97455089820359286</v>
      </c>
      <c r="T9" s="48">
        <f t="shared" si="1"/>
        <v>0.70938038938490255</v>
      </c>
      <c r="U9" s="18"/>
      <c r="V9" s="18"/>
    </row>
    <row r="10" spans="1:22" ht="34.799999999999997" customHeight="1" x14ac:dyDescent="0.3">
      <c r="A10" s="20" t="s">
        <v>27</v>
      </c>
      <c r="B10" s="21"/>
      <c r="C10" s="21"/>
      <c r="D10" s="21"/>
      <c r="E10" s="21"/>
      <c r="F10" s="21"/>
      <c r="G10" s="21"/>
      <c r="H10" s="21"/>
      <c r="I10" s="21"/>
      <c r="J10" s="22">
        <v>2</v>
      </c>
      <c r="K10" s="21"/>
      <c r="L10" s="21"/>
      <c r="M10" s="21"/>
      <c r="N10" s="21"/>
      <c r="O10" s="22">
        <v>2</v>
      </c>
      <c r="P10" s="25">
        <v>300000</v>
      </c>
      <c r="Q10" s="22">
        <v>2</v>
      </c>
      <c r="R10" s="25">
        <v>300000</v>
      </c>
      <c r="S10" s="48">
        <f t="shared" si="0"/>
        <v>1</v>
      </c>
      <c r="T10" s="48">
        <f t="shared" si="1"/>
        <v>1</v>
      </c>
      <c r="U10" s="18"/>
      <c r="V10" s="18"/>
    </row>
    <row r="11" spans="1:22" ht="31.8" customHeight="1" x14ac:dyDescent="0.3">
      <c r="A11" s="20" t="s">
        <v>30</v>
      </c>
      <c r="B11" s="21"/>
      <c r="C11" s="21"/>
      <c r="D11" s="21"/>
      <c r="E11" s="21"/>
      <c r="F11" s="21"/>
      <c r="G11" s="22">
        <v>2</v>
      </c>
      <c r="H11" s="21"/>
      <c r="I11" s="21"/>
      <c r="J11" s="21"/>
      <c r="K11" s="21"/>
      <c r="L11" s="21"/>
      <c r="M11" s="21"/>
      <c r="N11" s="21"/>
      <c r="O11" s="22">
        <v>2</v>
      </c>
      <c r="P11" s="25">
        <v>245149.45</v>
      </c>
      <c r="Q11" s="22">
        <v>2</v>
      </c>
      <c r="R11" s="25">
        <v>245149.45</v>
      </c>
      <c r="S11" s="48">
        <f t="shared" si="0"/>
        <v>1</v>
      </c>
      <c r="T11" s="48">
        <f t="shared" si="1"/>
        <v>1</v>
      </c>
      <c r="U11" s="18"/>
      <c r="V11" s="18"/>
    </row>
    <row r="12" spans="1:22" ht="45" customHeight="1" x14ac:dyDescent="0.3">
      <c r="A12" s="20" t="s">
        <v>37</v>
      </c>
      <c r="B12" s="21"/>
      <c r="C12" s="21"/>
      <c r="D12" s="21"/>
      <c r="E12" s="21"/>
      <c r="F12" s="22">
        <v>2</v>
      </c>
      <c r="G12" s="22">
        <v>8</v>
      </c>
      <c r="H12" s="21"/>
      <c r="I12" s="21"/>
      <c r="J12" s="21"/>
      <c r="K12" s="22">
        <v>8</v>
      </c>
      <c r="L12" s="21"/>
      <c r="M12" s="21"/>
      <c r="N12" s="21"/>
      <c r="O12" s="22">
        <v>18</v>
      </c>
      <c r="P12" s="25">
        <v>990203.25</v>
      </c>
      <c r="Q12" s="22">
        <v>18</v>
      </c>
      <c r="R12" s="25">
        <v>990203.25</v>
      </c>
      <c r="S12" s="48">
        <f t="shared" si="0"/>
        <v>1</v>
      </c>
      <c r="T12" s="48">
        <f t="shared" si="1"/>
        <v>1</v>
      </c>
      <c r="U12" s="18"/>
      <c r="V12" s="18"/>
    </row>
    <row r="13" spans="1:22" ht="37.799999999999997" customHeight="1" x14ac:dyDescent="0.3">
      <c r="A13" s="20" t="s">
        <v>39</v>
      </c>
      <c r="B13" s="21"/>
      <c r="C13" s="21"/>
      <c r="D13" s="21"/>
      <c r="E13" s="21"/>
      <c r="F13" s="21"/>
      <c r="G13" s="22">
        <v>8</v>
      </c>
      <c r="H13" s="21"/>
      <c r="I13" s="21"/>
      <c r="J13" s="21"/>
      <c r="K13" s="21"/>
      <c r="L13" s="21"/>
      <c r="M13" s="21"/>
      <c r="N13" s="21"/>
      <c r="O13" s="22">
        <v>8</v>
      </c>
      <c r="P13" s="25">
        <v>825031.02</v>
      </c>
      <c r="Q13" s="22">
        <v>8</v>
      </c>
      <c r="R13" s="25">
        <v>825031.02</v>
      </c>
      <c r="S13" s="48">
        <f t="shared" si="0"/>
        <v>1</v>
      </c>
      <c r="T13" s="48">
        <f t="shared" si="1"/>
        <v>1</v>
      </c>
      <c r="U13" s="18"/>
      <c r="V13" s="18"/>
    </row>
    <row r="14" spans="1:22" ht="34.200000000000003" customHeight="1" x14ac:dyDescent="0.3">
      <c r="A14" s="20" t="s">
        <v>40</v>
      </c>
      <c r="B14" s="21"/>
      <c r="C14" s="21"/>
      <c r="D14" s="21"/>
      <c r="E14" s="21"/>
      <c r="F14" s="22">
        <v>18</v>
      </c>
      <c r="G14" s="22">
        <v>13</v>
      </c>
      <c r="H14" s="21"/>
      <c r="I14" s="21"/>
      <c r="J14" s="21"/>
      <c r="K14" s="22">
        <v>3</v>
      </c>
      <c r="L14" s="21"/>
      <c r="M14" s="21"/>
      <c r="N14" s="21"/>
      <c r="O14" s="22">
        <v>34</v>
      </c>
      <c r="P14" s="25">
        <v>1056845.82</v>
      </c>
      <c r="Q14" s="22">
        <v>34</v>
      </c>
      <c r="R14" s="25">
        <v>1056845.82</v>
      </c>
      <c r="S14" s="48">
        <f t="shared" si="0"/>
        <v>1</v>
      </c>
      <c r="T14" s="48">
        <f t="shared" si="1"/>
        <v>1</v>
      </c>
      <c r="U14" s="18"/>
      <c r="V14" s="18"/>
    </row>
    <row r="15" spans="1:22" ht="43.2" x14ac:dyDescent="0.3">
      <c r="A15" s="20" t="s">
        <v>41</v>
      </c>
      <c r="B15" s="21"/>
      <c r="C15" s="21"/>
      <c r="D15" s="21"/>
      <c r="E15" s="21"/>
      <c r="F15" s="22">
        <v>5</v>
      </c>
      <c r="G15" s="22">
        <v>6</v>
      </c>
      <c r="H15" s="21"/>
      <c r="I15" s="21"/>
      <c r="J15" s="21"/>
      <c r="K15" s="22">
        <v>4</v>
      </c>
      <c r="L15" s="21"/>
      <c r="M15" s="21"/>
      <c r="N15" s="21"/>
      <c r="O15" s="22">
        <v>15</v>
      </c>
      <c r="P15" s="25">
        <v>853946.42</v>
      </c>
      <c r="Q15" s="22">
        <v>15</v>
      </c>
      <c r="R15" s="25">
        <v>853946.42</v>
      </c>
      <c r="S15" s="48">
        <f t="shared" si="0"/>
        <v>1</v>
      </c>
      <c r="T15" s="48">
        <f t="shared" si="1"/>
        <v>1</v>
      </c>
      <c r="U15" s="18"/>
      <c r="V15" s="18"/>
    </row>
    <row r="16" spans="1:22" x14ac:dyDescent="0.3">
      <c r="A16" s="33" t="s">
        <v>54</v>
      </c>
      <c r="B16" s="34">
        <f>SUM(B2:B15)</f>
        <v>1</v>
      </c>
      <c r="C16" s="34">
        <f t="shared" ref="C16:R16" si="2">SUM(C2:C15)</f>
        <v>2</v>
      </c>
      <c r="D16" s="34">
        <f t="shared" si="2"/>
        <v>10</v>
      </c>
      <c r="E16" s="34">
        <f t="shared" si="2"/>
        <v>1</v>
      </c>
      <c r="F16" s="34">
        <f t="shared" si="2"/>
        <v>254</v>
      </c>
      <c r="G16" s="34">
        <f t="shared" si="2"/>
        <v>415</v>
      </c>
      <c r="H16" s="34">
        <f t="shared" si="2"/>
        <v>42</v>
      </c>
      <c r="I16" s="34">
        <f t="shared" si="2"/>
        <v>1</v>
      </c>
      <c r="J16" s="34">
        <f t="shared" si="2"/>
        <v>10</v>
      </c>
      <c r="K16" s="34">
        <f t="shared" si="2"/>
        <v>255</v>
      </c>
      <c r="L16" s="34">
        <f t="shared" si="2"/>
        <v>7</v>
      </c>
      <c r="M16" s="34">
        <f t="shared" si="2"/>
        <v>1</v>
      </c>
      <c r="N16" s="34">
        <f t="shared" si="2"/>
        <v>1</v>
      </c>
      <c r="O16" s="34">
        <f t="shared" si="2"/>
        <v>944</v>
      </c>
      <c r="P16" s="35">
        <f t="shared" si="2"/>
        <v>96539843.399999991</v>
      </c>
      <c r="Q16" s="34">
        <f t="shared" si="2"/>
        <v>1000</v>
      </c>
      <c r="R16" s="35">
        <f t="shared" si="2"/>
        <v>144333661.86999997</v>
      </c>
      <c r="S16" s="36">
        <f t="shared" si="0"/>
        <v>0.94399999999999995</v>
      </c>
      <c r="T16" s="36">
        <f t="shared" si="1"/>
        <v>0.66886575279266836</v>
      </c>
      <c r="U16" s="18"/>
      <c r="V16" s="18"/>
    </row>
    <row r="17" spans="1:22" x14ac:dyDescent="0.3">
      <c r="A17" s="14"/>
      <c r="B17" s="15"/>
      <c r="C17" s="15"/>
      <c r="D17" s="16"/>
      <c r="E17" s="15"/>
      <c r="F17" s="16"/>
      <c r="G17" s="16"/>
      <c r="H17" s="15"/>
      <c r="I17" s="16"/>
      <c r="J17" s="15"/>
      <c r="K17" s="16"/>
      <c r="L17" s="16"/>
      <c r="M17" s="16"/>
      <c r="N17" s="15"/>
      <c r="O17" s="15"/>
      <c r="P17" s="15"/>
      <c r="Q17" s="16"/>
      <c r="R17" s="17"/>
      <c r="S17" s="16"/>
      <c r="T17" s="17"/>
      <c r="U17" s="18"/>
      <c r="V17" s="18"/>
    </row>
    <row r="18" spans="1:22" x14ac:dyDescent="0.3">
      <c r="A18" s="14"/>
      <c r="B18" s="16"/>
      <c r="C18" s="15"/>
      <c r="D18" s="15"/>
      <c r="E18" s="16"/>
      <c r="F18" s="16"/>
      <c r="G18" s="16"/>
      <c r="H18" s="15"/>
      <c r="I18" s="16"/>
      <c r="J18" s="15"/>
      <c r="K18" s="15"/>
      <c r="L18" s="16"/>
      <c r="M18" s="16"/>
      <c r="N18" s="15"/>
      <c r="O18" s="15"/>
      <c r="P18" s="16"/>
      <c r="Q18" s="16"/>
      <c r="R18" s="17"/>
      <c r="S18" s="16"/>
      <c r="T18" s="17"/>
      <c r="U18" s="18"/>
      <c r="V18" s="18"/>
    </row>
    <row r="19" spans="1:22" x14ac:dyDescent="0.3">
      <c r="A19" s="14"/>
      <c r="B19" s="15"/>
      <c r="C19" s="15"/>
      <c r="D19" s="15"/>
      <c r="E19" s="15"/>
      <c r="F19" s="16"/>
      <c r="G19" s="15"/>
      <c r="H19" s="15"/>
      <c r="I19" s="15"/>
      <c r="J19" s="15"/>
      <c r="K19" s="15"/>
      <c r="L19" s="16"/>
      <c r="M19" s="15"/>
      <c r="N19" s="15"/>
      <c r="O19" s="15"/>
      <c r="P19" s="15"/>
      <c r="Q19" s="16"/>
      <c r="R19" s="17"/>
      <c r="S19" s="16"/>
      <c r="T19" s="17"/>
      <c r="U19" s="18"/>
      <c r="V19" s="18"/>
    </row>
    <row r="20" spans="1:22" x14ac:dyDescent="0.3">
      <c r="A20" s="14"/>
      <c r="B20" s="15"/>
      <c r="C20" s="15"/>
      <c r="D20" s="16"/>
      <c r="E20" s="15"/>
      <c r="F20" s="16"/>
      <c r="G20" s="15"/>
      <c r="H20" s="15"/>
      <c r="I20" s="15"/>
      <c r="J20" s="15"/>
      <c r="K20" s="15"/>
      <c r="L20" s="15"/>
      <c r="M20" s="16"/>
      <c r="N20" s="15"/>
      <c r="O20" s="15"/>
      <c r="P20" s="15"/>
      <c r="Q20" s="16"/>
      <c r="R20" s="17"/>
      <c r="S20" s="16"/>
      <c r="T20" s="17"/>
      <c r="U20" s="18"/>
      <c r="V20" s="18"/>
    </row>
    <row r="21" spans="1:22" x14ac:dyDescent="0.3">
      <c r="A21" s="14"/>
      <c r="B21" s="15"/>
      <c r="C21" s="15"/>
      <c r="D21" s="15"/>
      <c r="E21" s="15"/>
      <c r="F21" s="15"/>
      <c r="G21" s="16"/>
      <c r="H21" s="15"/>
      <c r="I21" s="15"/>
      <c r="J21" s="15"/>
      <c r="K21" s="15"/>
      <c r="L21" s="15"/>
      <c r="M21" s="15"/>
      <c r="N21" s="15"/>
      <c r="O21" s="15"/>
      <c r="P21" s="15"/>
      <c r="Q21" s="16"/>
      <c r="R21" s="17"/>
      <c r="S21" s="16"/>
      <c r="T21" s="17"/>
      <c r="U21" s="18"/>
      <c r="V21" s="18"/>
    </row>
    <row r="22" spans="1:22" x14ac:dyDescent="0.3">
      <c r="A22" s="14"/>
      <c r="B22" s="15"/>
      <c r="C22" s="15"/>
      <c r="D22" s="15"/>
      <c r="E22" s="15"/>
      <c r="F22" s="15"/>
      <c r="G22" s="15"/>
      <c r="H22" s="15"/>
      <c r="I22" s="16"/>
      <c r="J22" s="15"/>
      <c r="K22" s="15"/>
      <c r="L22" s="15"/>
      <c r="M22" s="15"/>
      <c r="N22" s="15"/>
      <c r="O22" s="15"/>
      <c r="P22" s="15"/>
      <c r="Q22" s="15"/>
      <c r="R22" s="17"/>
      <c r="S22" s="16"/>
      <c r="T22" s="17"/>
      <c r="U22" s="18"/>
      <c r="V22" s="18"/>
    </row>
    <row r="23" spans="1:22" x14ac:dyDescent="0.3">
      <c r="A23" s="14"/>
      <c r="B23" s="15"/>
      <c r="C23" s="15"/>
      <c r="D23" s="15"/>
      <c r="E23" s="15"/>
      <c r="F23" s="16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6"/>
      <c r="R23" s="17"/>
      <c r="S23" s="16"/>
      <c r="T23" s="17"/>
      <c r="U23" s="18"/>
      <c r="V23" s="18"/>
    </row>
    <row r="24" spans="1:22" x14ac:dyDescent="0.3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6"/>
      <c r="N24" s="15"/>
      <c r="O24" s="15"/>
      <c r="P24" s="15"/>
      <c r="Q24" s="16"/>
      <c r="R24" s="17"/>
      <c r="S24" s="16"/>
      <c r="T24" s="17"/>
      <c r="U24" s="18"/>
      <c r="V24" s="18"/>
    </row>
    <row r="25" spans="1:22" x14ac:dyDescent="0.3">
      <c r="A25" s="14"/>
      <c r="B25" s="15"/>
      <c r="C25" s="15"/>
      <c r="D25" s="15"/>
      <c r="E25" s="15"/>
      <c r="F25" s="16"/>
      <c r="G25" s="15"/>
      <c r="H25" s="15"/>
      <c r="I25" s="16"/>
      <c r="J25" s="15"/>
      <c r="K25" s="15"/>
      <c r="L25" s="15"/>
      <c r="M25" s="15"/>
      <c r="N25" s="15"/>
      <c r="O25" s="15"/>
      <c r="P25" s="15"/>
      <c r="Q25" s="16"/>
      <c r="R25" s="17"/>
      <c r="S25" s="16"/>
      <c r="T25" s="17"/>
      <c r="U25" s="18"/>
      <c r="V25" s="18"/>
    </row>
    <row r="26" spans="1:22" x14ac:dyDescent="0.3">
      <c r="A26" s="14"/>
      <c r="B26" s="15"/>
      <c r="C26" s="15"/>
      <c r="D26" s="15"/>
      <c r="E26" s="15"/>
      <c r="F26" s="16"/>
      <c r="G26" s="15"/>
      <c r="H26" s="15"/>
      <c r="I26" s="15"/>
      <c r="J26" s="15"/>
      <c r="K26" s="15"/>
      <c r="L26" s="15"/>
      <c r="M26" s="15"/>
      <c r="N26" s="15"/>
      <c r="O26" s="15"/>
      <c r="P26" s="16"/>
      <c r="Q26" s="16"/>
      <c r="R26" s="17"/>
      <c r="S26" s="16"/>
      <c r="T26" s="17"/>
      <c r="U26" s="18"/>
      <c r="V26" s="18"/>
    </row>
    <row r="27" spans="1:22" x14ac:dyDescent="0.3">
      <c r="A27" s="14"/>
      <c r="B27" s="15"/>
      <c r="C27" s="15"/>
      <c r="D27" s="15"/>
      <c r="E27" s="15"/>
      <c r="F27" s="16"/>
      <c r="G27" s="15"/>
      <c r="H27" s="15"/>
      <c r="I27" s="16"/>
      <c r="J27" s="15"/>
      <c r="K27" s="15"/>
      <c r="L27" s="15"/>
      <c r="M27" s="15"/>
      <c r="N27" s="15"/>
      <c r="O27" s="15"/>
      <c r="P27" s="15"/>
      <c r="Q27" s="16"/>
      <c r="R27" s="17"/>
      <c r="S27" s="16"/>
      <c r="T27" s="17"/>
      <c r="U27" s="18"/>
      <c r="V27" s="18"/>
    </row>
    <row r="28" spans="1:22" x14ac:dyDescent="0.3">
      <c r="A28" s="14"/>
      <c r="B28" s="15"/>
      <c r="C28" s="15"/>
      <c r="D28" s="15"/>
      <c r="E28" s="15"/>
      <c r="F28" s="16"/>
      <c r="G28" s="16"/>
      <c r="H28" s="15"/>
      <c r="I28" s="15"/>
      <c r="J28" s="15"/>
      <c r="K28" s="15"/>
      <c r="L28" s="15"/>
      <c r="M28" s="16"/>
      <c r="N28" s="15"/>
      <c r="O28" s="15"/>
      <c r="P28" s="15"/>
      <c r="Q28" s="16"/>
      <c r="R28" s="17"/>
      <c r="S28" s="16"/>
      <c r="T28" s="17"/>
      <c r="U28" s="18"/>
      <c r="V28" s="18"/>
    </row>
    <row r="29" spans="1:22" x14ac:dyDescent="0.3">
      <c r="A29" s="14"/>
      <c r="B29" s="15"/>
      <c r="C29" s="15"/>
      <c r="D29" s="15"/>
      <c r="E29" s="15"/>
      <c r="F29" s="15"/>
      <c r="G29" s="15"/>
      <c r="H29" s="15"/>
      <c r="I29" s="15"/>
      <c r="J29" s="15"/>
      <c r="K29" s="16"/>
      <c r="L29" s="15"/>
      <c r="M29" s="16"/>
      <c r="N29" s="15"/>
      <c r="O29" s="15"/>
      <c r="P29" s="16"/>
      <c r="Q29" s="16"/>
      <c r="R29" s="17"/>
      <c r="S29" s="16"/>
      <c r="T29" s="17"/>
      <c r="U29" s="18"/>
      <c r="V29" s="18"/>
    </row>
    <row r="30" spans="1:22" x14ac:dyDescent="0.3">
      <c r="A30" s="14"/>
      <c r="B30" s="15"/>
      <c r="C30" s="15"/>
      <c r="D30" s="15"/>
      <c r="E30" s="15"/>
      <c r="F30" s="15"/>
      <c r="G30" s="16"/>
      <c r="H30" s="15"/>
      <c r="I30" s="15"/>
      <c r="J30" s="15"/>
      <c r="K30" s="15"/>
      <c r="L30" s="15"/>
      <c r="M30" s="15"/>
      <c r="N30" s="15"/>
      <c r="O30" s="15"/>
      <c r="P30" s="15"/>
      <c r="Q30" s="16"/>
      <c r="R30" s="17"/>
      <c r="S30" s="16"/>
      <c r="T30" s="17"/>
      <c r="U30" s="18"/>
      <c r="V30" s="18"/>
    </row>
    <row r="31" spans="1:22" x14ac:dyDescent="0.3">
      <c r="A31" s="14"/>
      <c r="B31" s="15"/>
      <c r="C31" s="15"/>
      <c r="D31" s="15"/>
      <c r="E31" s="15"/>
      <c r="F31" s="16"/>
      <c r="G31" s="16"/>
      <c r="H31" s="15"/>
      <c r="I31" s="15"/>
      <c r="J31" s="15"/>
      <c r="K31" s="15"/>
      <c r="L31" s="15"/>
      <c r="M31" s="16"/>
      <c r="N31" s="15"/>
      <c r="O31" s="15"/>
      <c r="P31" s="15"/>
      <c r="Q31" s="16"/>
      <c r="R31" s="17"/>
      <c r="S31" s="16"/>
      <c r="T31" s="17"/>
      <c r="U31" s="18"/>
      <c r="V31" s="18"/>
    </row>
    <row r="32" spans="1:22" x14ac:dyDescent="0.3">
      <c r="A32" s="14"/>
      <c r="B32" s="15"/>
      <c r="C32" s="15"/>
      <c r="D32" s="15"/>
      <c r="E32" s="15"/>
      <c r="F32" s="16"/>
      <c r="G32" s="16"/>
      <c r="H32" s="15"/>
      <c r="I32" s="15"/>
      <c r="J32" s="15"/>
      <c r="K32" s="15"/>
      <c r="L32" s="15"/>
      <c r="M32" s="16"/>
      <c r="N32" s="15"/>
      <c r="O32" s="15"/>
      <c r="P32" s="15"/>
      <c r="Q32" s="16"/>
      <c r="R32" s="17"/>
      <c r="S32" s="16"/>
      <c r="T32" s="17"/>
      <c r="U32" s="18"/>
      <c r="V32" s="18"/>
    </row>
    <row r="33" spans="1:22" x14ac:dyDescent="0.3">
      <c r="A33" s="14"/>
      <c r="B33" s="15"/>
      <c r="C33" s="15"/>
      <c r="D33" s="15"/>
      <c r="E33" s="16"/>
      <c r="F33" s="16"/>
      <c r="G33" s="16"/>
      <c r="H33" s="15"/>
      <c r="I33" s="16"/>
      <c r="J33" s="16"/>
      <c r="K33" s="15"/>
      <c r="L33" s="16"/>
      <c r="M33" s="16"/>
      <c r="N33" s="16"/>
      <c r="O33" s="16"/>
      <c r="P33" s="15"/>
      <c r="Q33" s="16"/>
      <c r="R33" s="17"/>
      <c r="S33" s="16"/>
      <c r="T33" s="17"/>
      <c r="U33" s="18"/>
      <c r="V33" s="18"/>
    </row>
    <row r="34" spans="1:22" x14ac:dyDescent="0.3">
      <c r="A34" s="14"/>
      <c r="B34" s="15"/>
      <c r="C34" s="15"/>
      <c r="D34" s="15"/>
      <c r="E34" s="15"/>
      <c r="F34" s="16"/>
      <c r="G34" s="15"/>
      <c r="H34" s="15"/>
      <c r="I34" s="16"/>
      <c r="J34" s="15"/>
      <c r="K34" s="15"/>
      <c r="L34" s="15"/>
      <c r="M34" s="16"/>
      <c r="N34" s="15"/>
      <c r="O34" s="16"/>
      <c r="P34" s="15"/>
      <c r="Q34" s="16"/>
      <c r="R34" s="17"/>
      <c r="S34" s="16"/>
      <c r="T34" s="17"/>
      <c r="U34" s="18"/>
      <c r="V34" s="18"/>
    </row>
    <row r="35" spans="1:22" x14ac:dyDescent="0.3">
      <c r="A35" s="14"/>
      <c r="B35" s="15"/>
      <c r="C35" s="15"/>
      <c r="D35" s="15"/>
      <c r="E35" s="15"/>
      <c r="F35" s="16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6"/>
      <c r="R35" s="17"/>
      <c r="S35" s="16"/>
      <c r="T35" s="17"/>
      <c r="U35" s="18"/>
      <c r="V35" s="18"/>
    </row>
    <row r="36" spans="1:22" x14ac:dyDescent="0.3">
      <c r="A36" s="14"/>
      <c r="B36" s="15"/>
      <c r="C36" s="15"/>
      <c r="D36" s="16"/>
      <c r="E36" s="16"/>
      <c r="F36" s="16"/>
      <c r="G36" s="15"/>
      <c r="H36" s="15"/>
      <c r="I36" s="16"/>
      <c r="J36" s="15"/>
      <c r="K36" s="15"/>
      <c r="L36" s="16"/>
      <c r="M36" s="16"/>
      <c r="N36" s="15"/>
      <c r="O36" s="15"/>
      <c r="P36" s="15"/>
      <c r="Q36" s="16"/>
      <c r="R36" s="17"/>
      <c r="S36" s="16"/>
      <c r="T36" s="17"/>
      <c r="U36" s="18"/>
      <c r="V36" s="18"/>
    </row>
    <row r="37" spans="1:22" x14ac:dyDescent="0.3">
      <c r="A37" s="14"/>
      <c r="B37" s="15"/>
      <c r="C37" s="15"/>
      <c r="D37" s="15"/>
      <c r="E37" s="15"/>
      <c r="F37" s="15"/>
      <c r="G37" s="16"/>
      <c r="H37" s="15"/>
      <c r="I37" s="15"/>
      <c r="J37" s="15"/>
      <c r="K37" s="15"/>
      <c r="L37" s="15"/>
      <c r="M37" s="15"/>
      <c r="N37" s="15"/>
      <c r="O37" s="15"/>
      <c r="P37" s="15"/>
      <c r="Q37" s="16"/>
      <c r="R37" s="17"/>
      <c r="S37" s="16"/>
      <c r="T37" s="17"/>
      <c r="U37" s="18"/>
      <c r="V37" s="18"/>
    </row>
    <row r="38" spans="1:22" x14ac:dyDescent="0.3">
      <c r="A38" s="14"/>
      <c r="B38" s="15"/>
      <c r="C38" s="15"/>
      <c r="D38" s="15"/>
      <c r="E38" s="15"/>
      <c r="F38" s="15"/>
      <c r="G38" s="16"/>
      <c r="H38" s="15"/>
      <c r="I38" s="15"/>
      <c r="J38" s="15"/>
      <c r="K38" s="15"/>
      <c r="L38" s="15"/>
      <c r="M38" s="15"/>
      <c r="N38" s="15"/>
      <c r="O38" s="15"/>
      <c r="P38" s="15"/>
      <c r="Q38" s="16"/>
      <c r="R38" s="17"/>
      <c r="S38" s="16"/>
      <c r="T38" s="17"/>
      <c r="U38" s="18"/>
      <c r="V38" s="18"/>
    </row>
    <row r="39" spans="1:22" x14ac:dyDescent="0.3">
      <c r="A39" s="14"/>
      <c r="B39" s="15"/>
      <c r="C39" s="15"/>
      <c r="D39" s="15"/>
      <c r="E39" s="15"/>
      <c r="F39" s="15"/>
      <c r="G39" s="16"/>
      <c r="H39" s="15"/>
      <c r="I39" s="16"/>
      <c r="J39" s="16"/>
      <c r="K39" s="15"/>
      <c r="L39" s="16"/>
      <c r="M39" s="16"/>
      <c r="N39" s="15"/>
      <c r="O39" s="15"/>
      <c r="P39" s="15"/>
      <c r="Q39" s="16"/>
      <c r="R39" s="17"/>
      <c r="S39" s="16"/>
      <c r="T39" s="17"/>
      <c r="U39" s="18"/>
      <c r="V39" s="18"/>
    </row>
    <row r="40" spans="1:22" x14ac:dyDescent="0.3">
      <c r="A40" s="14"/>
      <c r="B40" s="15"/>
      <c r="C40" s="15"/>
      <c r="D40" s="15"/>
      <c r="E40" s="15"/>
      <c r="F40" s="16"/>
      <c r="G40" s="15"/>
      <c r="H40" s="15"/>
      <c r="I40" s="15"/>
      <c r="J40" s="15"/>
      <c r="K40" s="15"/>
      <c r="L40" s="15"/>
      <c r="M40" s="16"/>
      <c r="N40" s="16"/>
      <c r="O40" s="16"/>
      <c r="P40" s="15"/>
      <c r="Q40" s="16"/>
      <c r="R40" s="17"/>
      <c r="S40" s="16"/>
      <c r="T40" s="17"/>
      <c r="U40" s="18"/>
      <c r="V40" s="18"/>
    </row>
    <row r="41" spans="1:22" x14ac:dyDescent="0.3">
      <c r="A41" s="14"/>
      <c r="B41" s="15"/>
      <c r="C41" s="15"/>
      <c r="D41" s="16"/>
      <c r="E41" s="15"/>
      <c r="F41" s="16"/>
      <c r="G41" s="15"/>
      <c r="H41" s="15"/>
      <c r="I41" s="16"/>
      <c r="J41" s="15"/>
      <c r="K41" s="15"/>
      <c r="L41" s="15"/>
      <c r="M41" s="15"/>
      <c r="N41" s="15"/>
      <c r="O41" s="15"/>
      <c r="P41" s="15"/>
      <c r="Q41" s="16"/>
      <c r="R41" s="17"/>
      <c r="S41" s="16"/>
      <c r="T41" s="17"/>
      <c r="U41" s="18"/>
      <c r="V41" s="18"/>
    </row>
    <row r="42" spans="1:22" x14ac:dyDescent="0.3">
      <c r="A42" s="14"/>
      <c r="B42" s="15"/>
      <c r="C42" s="15"/>
      <c r="D42" s="15"/>
      <c r="E42" s="15"/>
      <c r="F42" s="16"/>
      <c r="G42" s="15"/>
      <c r="H42" s="15"/>
      <c r="I42" s="16"/>
      <c r="J42" s="15"/>
      <c r="K42" s="15"/>
      <c r="L42" s="15"/>
      <c r="M42" s="16"/>
      <c r="N42" s="15"/>
      <c r="O42" s="15"/>
      <c r="P42" s="15"/>
      <c r="Q42" s="16"/>
      <c r="R42" s="17"/>
      <c r="S42" s="16"/>
      <c r="T42" s="17"/>
      <c r="U42" s="18"/>
      <c r="V42" s="18"/>
    </row>
    <row r="43" spans="1:22" x14ac:dyDescent="0.3">
      <c r="A43" s="14"/>
      <c r="B43" s="15"/>
      <c r="C43" s="15"/>
      <c r="D43" s="15"/>
      <c r="E43" s="15"/>
      <c r="F43" s="16"/>
      <c r="G43" s="16"/>
      <c r="H43" s="15"/>
      <c r="I43" s="15"/>
      <c r="J43" s="15"/>
      <c r="K43" s="15"/>
      <c r="L43" s="15"/>
      <c r="M43" s="16"/>
      <c r="N43" s="15"/>
      <c r="O43" s="15"/>
      <c r="P43" s="15"/>
      <c r="Q43" s="16"/>
      <c r="R43" s="17"/>
      <c r="S43" s="16"/>
      <c r="T43" s="17"/>
      <c r="U43" s="18"/>
      <c r="V43" s="18"/>
    </row>
    <row r="44" spans="1:22" x14ac:dyDescent="0.3">
      <c r="A44" s="14"/>
      <c r="B44" s="15"/>
      <c r="C44" s="15"/>
      <c r="D44" s="15"/>
      <c r="E44" s="15"/>
      <c r="F44" s="16"/>
      <c r="G44" s="16"/>
      <c r="H44" s="15"/>
      <c r="I44" s="16"/>
      <c r="J44" s="15"/>
      <c r="K44" s="15"/>
      <c r="L44" s="15"/>
      <c r="M44" s="16"/>
      <c r="N44" s="15"/>
      <c r="O44" s="15"/>
      <c r="P44" s="15"/>
      <c r="Q44" s="16"/>
      <c r="R44" s="17"/>
      <c r="S44" s="16"/>
      <c r="T44" s="17"/>
      <c r="U44" s="18"/>
      <c r="V44" s="18"/>
    </row>
    <row r="45" spans="1:22" x14ac:dyDescent="0.3">
      <c r="A45" s="16"/>
      <c r="R45" s="17"/>
      <c r="T45" s="17"/>
      <c r="U45" s="18"/>
      <c r="V45" s="18"/>
    </row>
  </sheetData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Header>&amp;C&amp;"-,Grassetto"&amp;12COMUNE DI FIRENZE - LAVORI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4"/>
  <sheetViews>
    <sheetView topLeftCell="F37" workbookViewId="0">
      <selection activeCell="U43" sqref="T2:U43"/>
    </sheetView>
  </sheetViews>
  <sheetFormatPr defaultRowHeight="14.4" x14ac:dyDescent="0.3"/>
  <cols>
    <col min="1" max="1" width="21.88671875" customWidth="1"/>
    <col min="17" max="17" width="20" customWidth="1"/>
    <col min="19" max="19" width="23" customWidth="1"/>
    <col min="20" max="20" width="14.5546875" customWidth="1"/>
    <col min="21" max="21" width="15.33203125" customWidth="1"/>
  </cols>
  <sheetData>
    <row r="1" spans="1:21" s="4" customFormat="1" ht="166.8" x14ac:dyDescent="0.3">
      <c r="A1" s="42" t="s">
        <v>62</v>
      </c>
      <c r="B1" s="42" t="s">
        <v>63</v>
      </c>
      <c r="C1" s="42" t="s">
        <v>65</v>
      </c>
      <c r="D1" s="39" t="s">
        <v>0</v>
      </c>
      <c r="E1" s="39" t="s">
        <v>1</v>
      </c>
      <c r="F1" s="39" t="s">
        <v>2</v>
      </c>
      <c r="G1" s="39" t="s">
        <v>3</v>
      </c>
      <c r="H1" s="39" t="s">
        <v>4</v>
      </c>
      <c r="I1" s="42" t="s">
        <v>66</v>
      </c>
      <c r="J1" s="39" t="s">
        <v>5</v>
      </c>
      <c r="K1" s="42" t="s">
        <v>67</v>
      </c>
      <c r="L1" s="39" t="s">
        <v>6</v>
      </c>
      <c r="M1" s="39" t="s">
        <v>7</v>
      </c>
      <c r="N1" s="39" t="s">
        <v>8</v>
      </c>
      <c r="O1" s="39" t="s">
        <v>9</v>
      </c>
      <c r="P1" s="27" t="s">
        <v>55</v>
      </c>
      <c r="Q1" s="27" t="s">
        <v>56</v>
      </c>
      <c r="R1" s="27" t="s">
        <v>57</v>
      </c>
      <c r="S1" s="27" t="s">
        <v>58</v>
      </c>
      <c r="T1" s="28" t="s">
        <v>59</v>
      </c>
      <c r="U1" s="28" t="s">
        <v>60</v>
      </c>
    </row>
    <row r="2" spans="1:21" ht="39" customHeight="1" x14ac:dyDescent="0.3">
      <c r="A2" s="6" t="s">
        <v>10</v>
      </c>
      <c r="B2" s="7"/>
      <c r="C2" s="7"/>
      <c r="D2" s="7"/>
      <c r="E2" s="7"/>
      <c r="F2" s="7"/>
      <c r="G2" s="7"/>
      <c r="H2" s="8">
        <v>3</v>
      </c>
      <c r="I2" s="7"/>
      <c r="J2" s="7"/>
      <c r="K2" s="7"/>
      <c r="L2" s="7"/>
      <c r="M2" s="7"/>
      <c r="N2" s="7"/>
      <c r="O2" s="7"/>
      <c r="P2" s="7"/>
      <c r="Q2" s="9"/>
      <c r="R2" s="8">
        <v>3</v>
      </c>
      <c r="S2" s="9">
        <v>1204362</v>
      </c>
      <c r="T2" s="47">
        <f>P2/R2</f>
        <v>0</v>
      </c>
      <c r="U2" s="47">
        <f>Q2/S2</f>
        <v>0</v>
      </c>
    </row>
    <row r="3" spans="1:21" x14ac:dyDescent="0.3">
      <c r="A3" s="6" t="s">
        <v>11</v>
      </c>
      <c r="B3" s="7"/>
      <c r="C3" s="8">
        <v>9</v>
      </c>
      <c r="D3" s="8">
        <v>1</v>
      </c>
      <c r="E3" s="8">
        <v>19</v>
      </c>
      <c r="F3" s="8">
        <v>11</v>
      </c>
      <c r="G3" s="7"/>
      <c r="H3" s="7"/>
      <c r="I3" s="7"/>
      <c r="J3" s="7"/>
      <c r="K3" s="8">
        <v>1</v>
      </c>
      <c r="L3" s="8">
        <v>15</v>
      </c>
      <c r="M3" s="7"/>
      <c r="N3" s="7"/>
      <c r="O3" s="7"/>
      <c r="P3" s="8">
        <v>55</v>
      </c>
      <c r="Q3" s="9">
        <v>2413947.7000000002</v>
      </c>
      <c r="R3" s="8">
        <v>56</v>
      </c>
      <c r="S3" s="9">
        <v>2843947.7</v>
      </c>
      <c r="T3" s="47">
        <f t="shared" ref="T3:T44" si="0">P3/R3</f>
        <v>0.9821428571428571</v>
      </c>
      <c r="U3" s="47">
        <f t="shared" ref="U3:U44" si="1">Q3/S3</f>
        <v>0.84880172022854006</v>
      </c>
    </row>
    <row r="4" spans="1:21" ht="37.799999999999997" customHeight="1" x14ac:dyDescent="0.3">
      <c r="A4" s="6" t="s">
        <v>12</v>
      </c>
      <c r="B4" s="7"/>
      <c r="C4" s="7"/>
      <c r="D4" s="7"/>
      <c r="E4" s="8">
        <v>1</v>
      </c>
      <c r="F4" s="7"/>
      <c r="G4" s="7"/>
      <c r="H4" s="8">
        <v>2</v>
      </c>
      <c r="I4" s="7"/>
      <c r="J4" s="7"/>
      <c r="K4" s="8">
        <v>2</v>
      </c>
      <c r="L4" s="8">
        <v>7</v>
      </c>
      <c r="M4" s="7"/>
      <c r="N4" s="7"/>
      <c r="O4" s="7"/>
      <c r="P4" s="8">
        <v>10</v>
      </c>
      <c r="Q4" s="9">
        <v>23657668</v>
      </c>
      <c r="R4" s="8">
        <v>12</v>
      </c>
      <c r="S4" s="9">
        <v>70781668</v>
      </c>
      <c r="T4" s="47">
        <f t="shared" si="0"/>
        <v>0.83333333333333337</v>
      </c>
      <c r="U4" s="47">
        <f t="shared" si="1"/>
        <v>0.33423439526742998</v>
      </c>
    </row>
    <row r="5" spans="1:21" x14ac:dyDescent="0.3">
      <c r="A5" s="6" t="s">
        <v>13</v>
      </c>
      <c r="B5" s="8">
        <v>1</v>
      </c>
      <c r="C5" s="7"/>
      <c r="D5" s="7"/>
      <c r="E5" s="8">
        <v>111</v>
      </c>
      <c r="F5" s="8">
        <v>15</v>
      </c>
      <c r="G5" s="7"/>
      <c r="H5" s="8">
        <v>7</v>
      </c>
      <c r="I5" s="7"/>
      <c r="J5" s="7"/>
      <c r="K5" s="8">
        <v>10</v>
      </c>
      <c r="L5" s="8">
        <v>14</v>
      </c>
      <c r="M5" s="7"/>
      <c r="N5" s="8">
        <v>1</v>
      </c>
      <c r="O5" s="7"/>
      <c r="P5" s="8">
        <v>150</v>
      </c>
      <c r="Q5" s="9">
        <v>3562635.56</v>
      </c>
      <c r="R5" s="8">
        <v>159</v>
      </c>
      <c r="S5" s="9">
        <v>15408844.960000001</v>
      </c>
      <c r="T5" s="47">
        <f t="shared" si="0"/>
        <v>0.94339622641509435</v>
      </c>
      <c r="U5" s="47">
        <f t="shared" si="1"/>
        <v>0.23120717803626989</v>
      </c>
    </row>
    <row r="6" spans="1:21" ht="33.6" customHeight="1" x14ac:dyDescent="0.3">
      <c r="A6" s="6" t="s">
        <v>14</v>
      </c>
      <c r="B6" s="7"/>
      <c r="C6" s="7"/>
      <c r="D6" s="7"/>
      <c r="E6" s="8">
        <v>3</v>
      </c>
      <c r="F6" s="7"/>
      <c r="G6" s="7"/>
      <c r="H6" s="7"/>
      <c r="I6" s="7"/>
      <c r="J6" s="7"/>
      <c r="K6" s="7"/>
      <c r="L6" s="8">
        <v>1</v>
      </c>
      <c r="M6" s="7"/>
      <c r="N6" s="7"/>
      <c r="O6" s="7"/>
      <c r="P6" s="8">
        <v>4</v>
      </c>
      <c r="Q6" s="9">
        <v>127554.54</v>
      </c>
      <c r="R6" s="8">
        <v>4</v>
      </c>
      <c r="S6" s="9">
        <v>127554.54</v>
      </c>
      <c r="T6" s="47">
        <f t="shared" si="0"/>
        <v>1</v>
      </c>
      <c r="U6" s="47">
        <f t="shared" si="1"/>
        <v>1</v>
      </c>
    </row>
    <row r="7" spans="1:21" x14ac:dyDescent="0.3">
      <c r="A7" s="6" t="s">
        <v>15</v>
      </c>
      <c r="B7" s="7"/>
      <c r="C7" s="7"/>
      <c r="D7" s="8">
        <v>4</v>
      </c>
      <c r="E7" s="7"/>
      <c r="F7" s="7"/>
      <c r="G7" s="7"/>
      <c r="H7" s="8">
        <v>14</v>
      </c>
      <c r="I7" s="8">
        <v>2</v>
      </c>
      <c r="J7" s="7"/>
      <c r="K7" s="8">
        <v>4</v>
      </c>
      <c r="L7" s="8">
        <v>10</v>
      </c>
      <c r="M7" s="7"/>
      <c r="N7" s="8">
        <v>2</v>
      </c>
      <c r="O7" s="7"/>
      <c r="P7" s="8">
        <v>16</v>
      </c>
      <c r="Q7" s="9">
        <v>9254002.9600000009</v>
      </c>
      <c r="R7" s="8">
        <v>36</v>
      </c>
      <c r="S7" s="9">
        <v>37162179.969999999</v>
      </c>
      <c r="T7" s="47">
        <f t="shared" si="0"/>
        <v>0.44444444444444442</v>
      </c>
      <c r="U7" s="47">
        <f t="shared" si="1"/>
        <v>0.24901668759665074</v>
      </c>
    </row>
    <row r="8" spans="1:21" x14ac:dyDescent="0.3">
      <c r="A8" s="6" t="s">
        <v>16</v>
      </c>
      <c r="B8" s="7"/>
      <c r="C8" s="7"/>
      <c r="D8" s="7"/>
      <c r="E8" s="7"/>
      <c r="F8" s="7"/>
      <c r="G8" s="7"/>
      <c r="H8" s="7"/>
      <c r="I8" s="7"/>
      <c r="J8" s="7"/>
      <c r="K8" s="8">
        <v>1</v>
      </c>
      <c r="L8" s="8">
        <v>1</v>
      </c>
      <c r="M8" s="7"/>
      <c r="N8" s="7"/>
      <c r="O8" s="7"/>
      <c r="P8" s="8">
        <v>2</v>
      </c>
      <c r="Q8" s="9">
        <v>200000</v>
      </c>
      <c r="R8" s="8">
        <v>2</v>
      </c>
      <c r="S8" s="9">
        <v>200000</v>
      </c>
      <c r="T8" s="47">
        <f t="shared" si="0"/>
        <v>1</v>
      </c>
      <c r="U8" s="47">
        <f t="shared" si="1"/>
        <v>1</v>
      </c>
    </row>
    <row r="9" spans="1:21" ht="43.2" x14ac:dyDescent="0.3">
      <c r="A9" s="6" t="s">
        <v>17</v>
      </c>
      <c r="B9" s="8">
        <v>1</v>
      </c>
      <c r="C9" s="7"/>
      <c r="D9" s="7"/>
      <c r="E9" s="8">
        <v>84</v>
      </c>
      <c r="F9" s="8">
        <v>11</v>
      </c>
      <c r="G9" s="7"/>
      <c r="H9" s="7"/>
      <c r="I9" s="7"/>
      <c r="J9" s="7"/>
      <c r="K9" s="7"/>
      <c r="L9" s="8">
        <v>5</v>
      </c>
      <c r="M9" s="7"/>
      <c r="N9" s="7"/>
      <c r="O9" s="7"/>
      <c r="P9" s="8">
        <v>100</v>
      </c>
      <c r="Q9" s="9">
        <v>1537668.33</v>
      </c>
      <c r="R9" s="8">
        <v>101</v>
      </c>
      <c r="S9" s="9">
        <v>1562090.16</v>
      </c>
      <c r="T9" s="47">
        <f t="shared" si="0"/>
        <v>0.99009900990099009</v>
      </c>
      <c r="U9" s="47">
        <f t="shared" si="1"/>
        <v>0.98436592802044165</v>
      </c>
    </row>
    <row r="10" spans="1:21" ht="28.8" x14ac:dyDescent="0.3">
      <c r="A10" s="6" t="s">
        <v>18</v>
      </c>
      <c r="B10" s="7"/>
      <c r="C10" s="7"/>
      <c r="D10" s="8">
        <v>11</v>
      </c>
      <c r="E10" s="8">
        <v>56</v>
      </c>
      <c r="F10" s="8">
        <v>26</v>
      </c>
      <c r="G10" s="8">
        <v>2</v>
      </c>
      <c r="H10" s="8">
        <v>37</v>
      </c>
      <c r="I10" s="7"/>
      <c r="J10" s="8">
        <v>1</v>
      </c>
      <c r="K10" s="7"/>
      <c r="L10" s="8">
        <v>33</v>
      </c>
      <c r="M10" s="7"/>
      <c r="N10" s="7"/>
      <c r="O10" s="8">
        <v>5</v>
      </c>
      <c r="P10" s="8">
        <v>115</v>
      </c>
      <c r="Q10" s="9">
        <v>5774825.04</v>
      </c>
      <c r="R10" s="8">
        <v>171</v>
      </c>
      <c r="S10" s="9">
        <v>51366513.520000003</v>
      </c>
      <c r="T10" s="47">
        <f t="shared" si="0"/>
        <v>0.67251461988304095</v>
      </c>
      <c r="U10" s="47">
        <f t="shared" si="1"/>
        <v>0.11242392454281565</v>
      </c>
    </row>
    <row r="11" spans="1:21" ht="28.8" x14ac:dyDescent="0.3">
      <c r="A11" s="6" t="s">
        <v>19</v>
      </c>
      <c r="B11" s="8">
        <v>1</v>
      </c>
      <c r="C11" s="7"/>
      <c r="D11" s="8">
        <v>1</v>
      </c>
      <c r="E11" s="8">
        <v>27</v>
      </c>
      <c r="F11" s="8">
        <v>2</v>
      </c>
      <c r="G11" s="7"/>
      <c r="H11" s="7"/>
      <c r="I11" s="7"/>
      <c r="J11" s="7"/>
      <c r="K11" s="7"/>
      <c r="L11" s="8">
        <v>4</v>
      </c>
      <c r="M11" s="7"/>
      <c r="N11" s="7"/>
      <c r="O11" s="7"/>
      <c r="P11" s="8">
        <v>33</v>
      </c>
      <c r="Q11" s="9">
        <v>729232.79</v>
      </c>
      <c r="R11" s="8">
        <v>35</v>
      </c>
      <c r="S11" s="9">
        <v>843291.48</v>
      </c>
      <c r="T11" s="47">
        <f t="shared" si="0"/>
        <v>0.94285714285714284</v>
      </c>
      <c r="U11" s="47">
        <f t="shared" si="1"/>
        <v>0.86474582904596642</v>
      </c>
    </row>
    <row r="12" spans="1:21" ht="28.8" x14ac:dyDescent="0.3">
      <c r="A12" s="6" t="s">
        <v>20</v>
      </c>
      <c r="B12" s="7"/>
      <c r="C12" s="7"/>
      <c r="D12" s="7"/>
      <c r="E12" s="7"/>
      <c r="F12" s="7"/>
      <c r="G12" s="7"/>
      <c r="H12" s="8">
        <v>2</v>
      </c>
      <c r="I12" s="7"/>
      <c r="J12" s="7"/>
      <c r="K12" s="7"/>
      <c r="L12" s="7"/>
      <c r="M12" s="7"/>
      <c r="N12" s="7"/>
      <c r="O12" s="7"/>
      <c r="P12" s="7"/>
      <c r="Q12" s="9"/>
      <c r="R12" s="8">
        <v>2</v>
      </c>
      <c r="S12" s="9">
        <v>400000</v>
      </c>
      <c r="T12" s="47">
        <f t="shared" si="0"/>
        <v>0</v>
      </c>
      <c r="U12" s="47">
        <f t="shared" si="1"/>
        <v>0</v>
      </c>
    </row>
    <row r="13" spans="1:21" ht="28.8" x14ac:dyDescent="0.3">
      <c r="A13" s="6" t="s">
        <v>21</v>
      </c>
      <c r="B13" s="7"/>
      <c r="C13" s="7"/>
      <c r="D13" s="7"/>
      <c r="E13" s="7"/>
      <c r="F13" s="8">
        <v>1</v>
      </c>
      <c r="G13" s="7"/>
      <c r="H13" s="7"/>
      <c r="I13" s="7"/>
      <c r="J13" s="7"/>
      <c r="K13" s="7"/>
      <c r="L13" s="7"/>
      <c r="M13" s="7"/>
      <c r="N13" s="7"/>
      <c r="O13" s="7"/>
      <c r="P13" s="8">
        <v>1</v>
      </c>
      <c r="Q13" s="9">
        <v>2059</v>
      </c>
      <c r="R13" s="8">
        <v>1</v>
      </c>
      <c r="S13" s="9">
        <v>2059</v>
      </c>
      <c r="T13" s="47">
        <f t="shared" si="0"/>
        <v>1</v>
      </c>
      <c r="U13" s="47">
        <f t="shared" si="1"/>
        <v>1</v>
      </c>
    </row>
    <row r="14" spans="1:21" ht="28.8" x14ac:dyDescent="0.3">
      <c r="A14" s="6" t="s">
        <v>22</v>
      </c>
      <c r="B14" s="7"/>
      <c r="C14" s="7"/>
      <c r="D14" s="7"/>
      <c r="E14" s="7"/>
      <c r="F14" s="7"/>
      <c r="G14" s="7"/>
      <c r="H14" s="8">
        <v>1</v>
      </c>
      <c r="I14" s="7"/>
      <c r="J14" s="7"/>
      <c r="K14" s="7"/>
      <c r="L14" s="7"/>
      <c r="M14" s="7"/>
      <c r="N14" s="7"/>
      <c r="O14" s="7"/>
      <c r="P14" s="7"/>
      <c r="Q14" s="9"/>
      <c r="R14" s="8">
        <v>1</v>
      </c>
      <c r="S14" s="9">
        <v>344400</v>
      </c>
      <c r="T14" s="47">
        <f t="shared" si="0"/>
        <v>0</v>
      </c>
      <c r="U14" s="47">
        <f t="shared" si="1"/>
        <v>0</v>
      </c>
    </row>
    <row r="15" spans="1:21" ht="28.8" x14ac:dyDescent="0.3">
      <c r="A15" s="6" t="s">
        <v>23</v>
      </c>
      <c r="B15" s="8">
        <v>1</v>
      </c>
      <c r="C15" s="8">
        <v>5</v>
      </c>
      <c r="D15" s="8">
        <v>5</v>
      </c>
      <c r="E15" s="8">
        <v>385</v>
      </c>
      <c r="F15" s="7"/>
      <c r="G15" s="7"/>
      <c r="H15" s="8">
        <v>6</v>
      </c>
      <c r="I15" s="8">
        <v>15</v>
      </c>
      <c r="J15" s="7"/>
      <c r="K15" s="8">
        <v>32</v>
      </c>
      <c r="L15" s="8">
        <v>6</v>
      </c>
      <c r="M15" s="8">
        <v>1</v>
      </c>
      <c r="N15" s="7"/>
      <c r="O15" s="7"/>
      <c r="P15" s="8">
        <v>443</v>
      </c>
      <c r="Q15" s="9">
        <v>46031134.350000001</v>
      </c>
      <c r="R15" s="8">
        <v>456</v>
      </c>
      <c r="S15" s="9">
        <v>51421338.789999999</v>
      </c>
      <c r="T15" s="47">
        <f t="shared" si="0"/>
        <v>0.97149122807017541</v>
      </c>
      <c r="U15" s="47">
        <f t="shared" si="1"/>
        <v>0.89517572729848405</v>
      </c>
    </row>
    <row r="16" spans="1:21" ht="43.2" x14ac:dyDescent="0.3">
      <c r="A16" s="6" t="s">
        <v>24</v>
      </c>
      <c r="B16" s="7"/>
      <c r="C16" s="7"/>
      <c r="D16" s="7"/>
      <c r="E16" s="8">
        <v>9</v>
      </c>
      <c r="F16" s="7"/>
      <c r="G16" s="7"/>
      <c r="H16" s="7"/>
      <c r="I16" s="7"/>
      <c r="J16" s="7"/>
      <c r="K16" s="7"/>
      <c r="L16" s="8">
        <v>1</v>
      </c>
      <c r="M16" s="7"/>
      <c r="N16" s="7"/>
      <c r="O16" s="7"/>
      <c r="P16" s="8">
        <v>10</v>
      </c>
      <c r="Q16" s="9">
        <v>10702.55</v>
      </c>
      <c r="R16" s="8">
        <v>10</v>
      </c>
      <c r="S16" s="9">
        <v>10702.55</v>
      </c>
      <c r="T16" s="47">
        <f t="shared" si="0"/>
        <v>1</v>
      </c>
      <c r="U16" s="47">
        <f t="shared" si="1"/>
        <v>1</v>
      </c>
    </row>
    <row r="17" spans="1:21" ht="28.8" x14ac:dyDescent="0.3">
      <c r="A17" s="6" t="s">
        <v>25</v>
      </c>
      <c r="B17" s="8">
        <v>1</v>
      </c>
      <c r="C17" s="8">
        <v>3</v>
      </c>
      <c r="D17" s="8">
        <v>3</v>
      </c>
      <c r="E17" s="8">
        <v>109</v>
      </c>
      <c r="F17" s="8">
        <v>66</v>
      </c>
      <c r="G17" s="7"/>
      <c r="H17" s="8">
        <v>7</v>
      </c>
      <c r="I17" s="8">
        <v>1</v>
      </c>
      <c r="J17" s="7"/>
      <c r="K17" s="8">
        <v>2</v>
      </c>
      <c r="L17" s="8">
        <v>15</v>
      </c>
      <c r="M17" s="7"/>
      <c r="N17" s="7"/>
      <c r="O17" s="7"/>
      <c r="P17" s="8">
        <v>196</v>
      </c>
      <c r="Q17" s="9">
        <v>13268207.76</v>
      </c>
      <c r="R17" s="8">
        <v>207</v>
      </c>
      <c r="S17" s="9">
        <v>26060387.789999999</v>
      </c>
      <c r="T17" s="47">
        <f t="shared" si="0"/>
        <v>0.9468599033816425</v>
      </c>
      <c r="U17" s="47">
        <f t="shared" si="1"/>
        <v>0.5091331666634421</v>
      </c>
    </row>
    <row r="18" spans="1:21" ht="28.8" x14ac:dyDescent="0.3">
      <c r="A18" s="6" t="s">
        <v>26</v>
      </c>
      <c r="B18" s="7"/>
      <c r="C18" s="8">
        <v>1</v>
      </c>
      <c r="D18" s="7"/>
      <c r="E18" s="8">
        <v>42</v>
      </c>
      <c r="F18" s="8">
        <v>4</v>
      </c>
      <c r="G18" s="7"/>
      <c r="H18" s="8">
        <v>40</v>
      </c>
      <c r="I18" s="7"/>
      <c r="J18" s="8">
        <v>1</v>
      </c>
      <c r="K18" s="8">
        <v>18</v>
      </c>
      <c r="L18" s="8">
        <v>16</v>
      </c>
      <c r="M18" s="7"/>
      <c r="N18" s="7"/>
      <c r="O18" s="7"/>
      <c r="P18" s="8">
        <v>81</v>
      </c>
      <c r="Q18" s="9">
        <v>18935258.32</v>
      </c>
      <c r="R18" s="8">
        <v>122</v>
      </c>
      <c r="S18" s="9">
        <v>30407500.100000001</v>
      </c>
      <c r="T18" s="47">
        <f t="shared" si="0"/>
        <v>0.66393442622950816</v>
      </c>
      <c r="U18" s="47">
        <f t="shared" si="1"/>
        <v>0.6227167066588285</v>
      </c>
    </row>
    <row r="19" spans="1:21" ht="28.8" x14ac:dyDescent="0.3">
      <c r="A19" s="6" t="s">
        <v>27</v>
      </c>
      <c r="B19" s="7"/>
      <c r="C19" s="7"/>
      <c r="D19" s="8">
        <v>1</v>
      </c>
      <c r="E19" s="8">
        <v>8</v>
      </c>
      <c r="F19" s="7"/>
      <c r="G19" s="7"/>
      <c r="H19" s="8">
        <v>5</v>
      </c>
      <c r="I19" s="7"/>
      <c r="J19" s="7"/>
      <c r="K19" s="7"/>
      <c r="L19" s="8">
        <v>2</v>
      </c>
      <c r="M19" s="7"/>
      <c r="N19" s="7"/>
      <c r="O19" s="8">
        <v>1</v>
      </c>
      <c r="P19" s="8">
        <v>10</v>
      </c>
      <c r="Q19" s="9">
        <v>719385.59</v>
      </c>
      <c r="R19" s="8">
        <v>17</v>
      </c>
      <c r="S19" s="9">
        <v>1290120.49</v>
      </c>
      <c r="T19" s="47">
        <f t="shared" si="0"/>
        <v>0.58823529411764708</v>
      </c>
      <c r="U19" s="47">
        <f t="shared" si="1"/>
        <v>0.55761116545013556</v>
      </c>
    </row>
    <row r="20" spans="1:21" ht="31.8" customHeight="1" x14ac:dyDescent="0.3">
      <c r="A20" s="6" t="s">
        <v>28</v>
      </c>
      <c r="B20" s="7"/>
      <c r="C20" s="7"/>
      <c r="D20" s="7"/>
      <c r="E20" s="8">
        <v>8</v>
      </c>
      <c r="F20" s="7"/>
      <c r="G20" s="7"/>
      <c r="H20" s="7"/>
      <c r="I20" s="7"/>
      <c r="J20" s="7"/>
      <c r="K20" s="8">
        <v>1</v>
      </c>
      <c r="L20" s="7"/>
      <c r="M20" s="7"/>
      <c r="N20" s="7"/>
      <c r="O20" s="7"/>
      <c r="P20" s="8">
        <v>9</v>
      </c>
      <c r="Q20" s="9">
        <v>488343.32</v>
      </c>
      <c r="R20" s="8">
        <v>9</v>
      </c>
      <c r="S20" s="9">
        <v>488343.32</v>
      </c>
      <c r="T20" s="47">
        <f t="shared" si="0"/>
        <v>1</v>
      </c>
      <c r="U20" s="47">
        <f t="shared" si="1"/>
        <v>1</v>
      </c>
    </row>
    <row r="21" spans="1:21" ht="28.8" x14ac:dyDescent="0.3">
      <c r="A21" s="6" t="s">
        <v>29</v>
      </c>
      <c r="B21" s="7"/>
      <c r="C21" s="8">
        <v>1</v>
      </c>
      <c r="D21" s="7"/>
      <c r="E21" s="8">
        <v>29</v>
      </c>
      <c r="F21" s="7"/>
      <c r="G21" s="7"/>
      <c r="H21" s="7"/>
      <c r="I21" s="7"/>
      <c r="J21" s="7"/>
      <c r="K21" s="7"/>
      <c r="L21" s="8">
        <v>1</v>
      </c>
      <c r="M21" s="7"/>
      <c r="N21" s="7"/>
      <c r="O21" s="7"/>
      <c r="P21" s="8">
        <v>31</v>
      </c>
      <c r="Q21" s="9">
        <v>6234989.5199999996</v>
      </c>
      <c r="R21" s="8">
        <v>31</v>
      </c>
      <c r="S21" s="9">
        <v>6234989.5199999996</v>
      </c>
      <c r="T21" s="47">
        <f t="shared" si="0"/>
        <v>1</v>
      </c>
      <c r="U21" s="47">
        <f t="shared" si="1"/>
        <v>1</v>
      </c>
    </row>
    <row r="22" spans="1:21" ht="46.8" customHeight="1" x14ac:dyDescent="0.3">
      <c r="A22" s="6" t="s">
        <v>31</v>
      </c>
      <c r="B22" s="7"/>
      <c r="C22" s="7"/>
      <c r="D22" s="7"/>
      <c r="E22" s="7"/>
      <c r="F22" s="7"/>
      <c r="G22" s="7"/>
      <c r="H22" s="8">
        <v>3</v>
      </c>
      <c r="I22" s="7"/>
      <c r="J22" s="7"/>
      <c r="K22" s="7"/>
      <c r="L22" s="7"/>
      <c r="M22" s="7"/>
      <c r="N22" s="7"/>
      <c r="O22" s="7"/>
      <c r="P22" s="7"/>
      <c r="Q22" s="9"/>
      <c r="R22" s="8">
        <v>3</v>
      </c>
      <c r="S22" s="9">
        <v>179000</v>
      </c>
      <c r="T22" s="47">
        <f t="shared" si="0"/>
        <v>0</v>
      </c>
      <c r="U22" s="47">
        <f t="shared" si="1"/>
        <v>0</v>
      </c>
    </row>
    <row r="23" spans="1:21" ht="28.8" x14ac:dyDescent="0.3">
      <c r="A23" s="6" t="s">
        <v>32</v>
      </c>
      <c r="B23" s="7"/>
      <c r="C23" s="7"/>
      <c r="D23" s="7"/>
      <c r="E23" s="8">
        <v>1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8">
        <v>1</v>
      </c>
      <c r="Q23" s="9">
        <v>632.97</v>
      </c>
      <c r="R23" s="8">
        <v>1</v>
      </c>
      <c r="S23" s="9">
        <v>632.97</v>
      </c>
      <c r="T23" s="47">
        <f t="shared" si="0"/>
        <v>1</v>
      </c>
      <c r="U23" s="47">
        <f t="shared" si="1"/>
        <v>1</v>
      </c>
    </row>
    <row r="24" spans="1:21" ht="43.2" x14ac:dyDescent="0.3">
      <c r="A24" s="6" t="s">
        <v>33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8">
        <v>4</v>
      </c>
      <c r="M24" s="7"/>
      <c r="N24" s="7"/>
      <c r="O24" s="7"/>
      <c r="P24" s="8">
        <v>4</v>
      </c>
      <c r="Q24" s="9">
        <v>4109909.82</v>
      </c>
      <c r="R24" s="8">
        <v>4</v>
      </c>
      <c r="S24" s="9">
        <v>4109909.82</v>
      </c>
      <c r="T24" s="47">
        <f t="shared" si="0"/>
        <v>1</v>
      </c>
      <c r="U24" s="47">
        <f t="shared" si="1"/>
        <v>1</v>
      </c>
    </row>
    <row r="25" spans="1:21" ht="31.8" customHeight="1" x14ac:dyDescent="0.3">
      <c r="A25" s="6" t="s">
        <v>34</v>
      </c>
      <c r="B25" s="7"/>
      <c r="C25" s="7"/>
      <c r="D25" s="7"/>
      <c r="E25" s="8">
        <v>18</v>
      </c>
      <c r="F25" s="7"/>
      <c r="G25" s="7"/>
      <c r="H25" s="8">
        <v>10</v>
      </c>
      <c r="I25" s="7"/>
      <c r="J25" s="7"/>
      <c r="K25" s="7"/>
      <c r="L25" s="7"/>
      <c r="M25" s="7"/>
      <c r="N25" s="7"/>
      <c r="O25" s="7"/>
      <c r="P25" s="8">
        <v>18</v>
      </c>
      <c r="Q25" s="9">
        <v>181593.7</v>
      </c>
      <c r="R25" s="8">
        <v>28</v>
      </c>
      <c r="S25" s="9">
        <v>606841.39</v>
      </c>
      <c r="T25" s="47">
        <f t="shared" si="0"/>
        <v>0.6428571428571429</v>
      </c>
      <c r="U25" s="47">
        <f t="shared" si="1"/>
        <v>0.29924409078293096</v>
      </c>
    </row>
    <row r="26" spans="1:21" ht="43.2" x14ac:dyDescent="0.3">
      <c r="A26" s="6" t="s">
        <v>35</v>
      </c>
      <c r="B26" s="7"/>
      <c r="C26" s="7"/>
      <c r="D26" s="7"/>
      <c r="E26" s="8">
        <v>3</v>
      </c>
      <c r="F26" s="7"/>
      <c r="G26" s="7"/>
      <c r="H26" s="7"/>
      <c r="I26" s="7"/>
      <c r="J26" s="7"/>
      <c r="K26" s="7"/>
      <c r="L26" s="7"/>
      <c r="M26" s="7"/>
      <c r="N26" s="7"/>
      <c r="O26" s="7"/>
      <c r="P26" s="8">
        <v>3</v>
      </c>
      <c r="Q26" s="9">
        <v>33000</v>
      </c>
      <c r="R26" s="8">
        <v>3</v>
      </c>
      <c r="S26" s="9">
        <v>33000</v>
      </c>
      <c r="T26" s="47">
        <f t="shared" si="0"/>
        <v>1</v>
      </c>
      <c r="U26" s="47">
        <f t="shared" si="1"/>
        <v>1</v>
      </c>
    </row>
    <row r="27" spans="1:21" ht="43.2" x14ac:dyDescent="0.3">
      <c r="A27" s="6" t="s">
        <v>36</v>
      </c>
      <c r="B27" s="7"/>
      <c r="C27" s="7"/>
      <c r="D27" s="7"/>
      <c r="E27" s="8">
        <v>1</v>
      </c>
      <c r="F27" s="7"/>
      <c r="G27" s="7"/>
      <c r="H27" s="8">
        <v>6</v>
      </c>
      <c r="I27" s="7"/>
      <c r="J27" s="7"/>
      <c r="K27" s="7"/>
      <c r="L27" s="7"/>
      <c r="M27" s="7"/>
      <c r="N27" s="7"/>
      <c r="O27" s="7"/>
      <c r="P27" s="8">
        <v>1</v>
      </c>
      <c r="Q27" s="9">
        <v>36149.1</v>
      </c>
      <c r="R27" s="8">
        <v>7</v>
      </c>
      <c r="S27" s="9">
        <v>425773.76</v>
      </c>
      <c r="T27" s="47">
        <f t="shared" si="0"/>
        <v>0.14285714285714285</v>
      </c>
      <c r="U27" s="47">
        <f t="shared" si="1"/>
        <v>8.4902132061872485E-2</v>
      </c>
    </row>
    <row r="28" spans="1:21" ht="60.6" customHeight="1" x14ac:dyDescent="0.3">
      <c r="A28" s="6" t="s">
        <v>37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8">
        <v>1</v>
      </c>
      <c r="M28" s="7"/>
      <c r="N28" s="7"/>
      <c r="O28" s="7"/>
      <c r="P28" s="8">
        <v>1</v>
      </c>
      <c r="Q28" s="9">
        <v>75000</v>
      </c>
      <c r="R28" s="8">
        <v>1</v>
      </c>
      <c r="S28" s="9">
        <v>75000</v>
      </c>
      <c r="T28" s="47">
        <f t="shared" si="0"/>
        <v>1</v>
      </c>
      <c r="U28" s="47">
        <f t="shared" si="1"/>
        <v>1</v>
      </c>
    </row>
    <row r="29" spans="1:21" ht="31.8" customHeight="1" x14ac:dyDescent="0.3">
      <c r="A29" s="6" t="s">
        <v>38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8">
        <v>1</v>
      </c>
      <c r="M29" s="7"/>
      <c r="N29" s="7"/>
      <c r="O29" s="7"/>
      <c r="P29" s="8">
        <v>1</v>
      </c>
      <c r="Q29" s="9">
        <v>836000</v>
      </c>
      <c r="R29" s="8">
        <v>1</v>
      </c>
      <c r="S29" s="9">
        <v>836000</v>
      </c>
      <c r="T29" s="47">
        <f t="shared" si="0"/>
        <v>1</v>
      </c>
      <c r="U29" s="47">
        <f t="shared" si="1"/>
        <v>1</v>
      </c>
    </row>
    <row r="30" spans="1:21" ht="33" customHeight="1" x14ac:dyDescent="0.3">
      <c r="A30" s="6" t="s">
        <v>40</v>
      </c>
      <c r="B30" s="7"/>
      <c r="C30" s="7"/>
      <c r="D30" s="7"/>
      <c r="E30" s="8">
        <v>1</v>
      </c>
      <c r="F30" s="8">
        <v>2</v>
      </c>
      <c r="G30" s="7"/>
      <c r="H30" s="7"/>
      <c r="I30" s="7"/>
      <c r="J30" s="7"/>
      <c r="K30" s="7"/>
      <c r="L30" s="7"/>
      <c r="M30" s="7"/>
      <c r="N30" s="7"/>
      <c r="O30" s="7"/>
      <c r="P30" s="8">
        <v>3</v>
      </c>
      <c r="Q30" s="9">
        <v>17576.099999999999</v>
      </c>
      <c r="R30" s="8">
        <v>3</v>
      </c>
      <c r="S30" s="9">
        <v>17576.099999999999</v>
      </c>
      <c r="T30" s="47">
        <f t="shared" si="0"/>
        <v>1</v>
      </c>
      <c r="U30" s="47">
        <f t="shared" si="1"/>
        <v>1</v>
      </c>
    </row>
    <row r="31" spans="1:21" ht="48.6" customHeight="1" x14ac:dyDescent="0.3">
      <c r="A31" s="6" t="s">
        <v>41</v>
      </c>
      <c r="B31" s="7"/>
      <c r="C31" s="7"/>
      <c r="D31" s="7"/>
      <c r="E31" s="8">
        <v>1</v>
      </c>
      <c r="F31" s="8">
        <v>1</v>
      </c>
      <c r="G31" s="7"/>
      <c r="H31" s="7"/>
      <c r="I31" s="7"/>
      <c r="J31" s="7"/>
      <c r="K31" s="7"/>
      <c r="L31" s="7"/>
      <c r="M31" s="7"/>
      <c r="N31" s="7"/>
      <c r="O31" s="7"/>
      <c r="P31" s="8">
        <v>2</v>
      </c>
      <c r="Q31" s="9">
        <v>8121.68</v>
      </c>
      <c r="R31" s="8">
        <v>2</v>
      </c>
      <c r="S31" s="9">
        <v>8121.68</v>
      </c>
      <c r="T31" s="47">
        <f t="shared" si="0"/>
        <v>1</v>
      </c>
      <c r="U31" s="47">
        <f t="shared" si="1"/>
        <v>1</v>
      </c>
    </row>
    <row r="32" spans="1:21" ht="28.8" x14ac:dyDescent="0.3">
      <c r="A32" s="6" t="s">
        <v>42</v>
      </c>
      <c r="B32" s="7"/>
      <c r="C32" s="7"/>
      <c r="D32" s="8">
        <v>1</v>
      </c>
      <c r="E32" s="8">
        <v>15</v>
      </c>
      <c r="F32" s="8">
        <v>13</v>
      </c>
      <c r="G32" s="7"/>
      <c r="H32" s="8">
        <v>35</v>
      </c>
      <c r="I32" s="8">
        <v>1</v>
      </c>
      <c r="J32" s="7"/>
      <c r="K32" s="8">
        <v>1</v>
      </c>
      <c r="L32" s="8">
        <v>24</v>
      </c>
      <c r="M32" s="7"/>
      <c r="N32" s="8">
        <v>1</v>
      </c>
      <c r="O32" s="7"/>
      <c r="P32" s="8">
        <v>54</v>
      </c>
      <c r="Q32" s="9">
        <v>8124358.9900000002</v>
      </c>
      <c r="R32" s="8">
        <v>91</v>
      </c>
      <c r="S32" s="9">
        <v>12805930.24</v>
      </c>
      <c r="T32" s="47">
        <f t="shared" si="0"/>
        <v>0.59340659340659341</v>
      </c>
      <c r="U32" s="47">
        <f t="shared" si="1"/>
        <v>0.63442161855787216</v>
      </c>
    </row>
    <row r="33" spans="1:21" ht="22.2" customHeight="1" x14ac:dyDescent="0.3">
      <c r="A33" s="6" t="s">
        <v>43</v>
      </c>
      <c r="B33" s="7"/>
      <c r="C33" s="7"/>
      <c r="D33" s="7"/>
      <c r="E33" s="8">
        <v>8</v>
      </c>
      <c r="F33" s="7"/>
      <c r="G33" s="7"/>
      <c r="H33" s="8">
        <v>5</v>
      </c>
      <c r="I33" s="7"/>
      <c r="J33" s="7"/>
      <c r="K33" s="7"/>
      <c r="L33" s="8">
        <v>1</v>
      </c>
      <c r="M33" s="7"/>
      <c r="N33" s="8">
        <v>3</v>
      </c>
      <c r="O33" s="7"/>
      <c r="P33" s="8">
        <v>9</v>
      </c>
      <c r="Q33" s="9">
        <v>5175075.2</v>
      </c>
      <c r="R33" s="8">
        <v>17</v>
      </c>
      <c r="S33" s="9">
        <v>8027015.2000000002</v>
      </c>
      <c r="T33" s="47">
        <f t="shared" si="0"/>
        <v>0.52941176470588236</v>
      </c>
      <c r="U33" s="47">
        <f t="shared" si="1"/>
        <v>0.64470728795929033</v>
      </c>
    </row>
    <row r="34" spans="1:21" ht="25.2" customHeight="1" x14ac:dyDescent="0.3">
      <c r="A34" s="6" t="s">
        <v>44</v>
      </c>
      <c r="B34" s="7"/>
      <c r="C34" s="7"/>
      <c r="D34" s="7"/>
      <c r="E34" s="8">
        <v>2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8">
        <v>2</v>
      </c>
      <c r="Q34" s="9">
        <v>3615</v>
      </c>
      <c r="R34" s="8">
        <v>2</v>
      </c>
      <c r="S34" s="9">
        <v>3615</v>
      </c>
      <c r="T34" s="47">
        <f t="shared" si="0"/>
        <v>1</v>
      </c>
      <c r="U34" s="47">
        <f t="shared" si="1"/>
        <v>1</v>
      </c>
    </row>
    <row r="35" spans="1:21" ht="49.2" customHeight="1" x14ac:dyDescent="0.3">
      <c r="A35" s="6" t="s">
        <v>45</v>
      </c>
      <c r="B35" s="7"/>
      <c r="C35" s="8">
        <v>5</v>
      </c>
      <c r="D35" s="8">
        <v>1</v>
      </c>
      <c r="E35" s="8">
        <v>32</v>
      </c>
      <c r="F35" s="7"/>
      <c r="G35" s="7"/>
      <c r="H35" s="8">
        <v>5</v>
      </c>
      <c r="I35" s="7"/>
      <c r="J35" s="7"/>
      <c r="K35" s="8">
        <v>31</v>
      </c>
      <c r="L35" s="8">
        <v>11</v>
      </c>
      <c r="M35" s="7"/>
      <c r="N35" s="7"/>
      <c r="O35" s="7"/>
      <c r="P35" s="8">
        <v>79</v>
      </c>
      <c r="Q35" s="9">
        <v>6790843.6299999999</v>
      </c>
      <c r="R35" s="8">
        <v>85</v>
      </c>
      <c r="S35" s="9">
        <v>7429605.6299999999</v>
      </c>
      <c r="T35" s="47">
        <f t="shared" si="0"/>
        <v>0.92941176470588238</v>
      </c>
      <c r="U35" s="47">
        <f t="shared" si="1"/>
        <v>0.91402477711323693</v>
      </c>
    </row>
    <row r="36" spans="1:21" ht="32.4" customHeight="1" x14ac:dyDescent="0.3">
      <c r="A36" s="6" t="s">
        <v>46</v>
      </c>
      <c r="B36" s="7"/>
      <c r="C36" s="7"/>
      <c r="D36" s="7"/>
      <c r="E36" s="7"/>
      <c r="F36" s="8">
        <v>1</v>
      </c>
      <c r="G36" s="7"/>
      <c r="H36" s="7"/>
      <c r="I36" s="7"/>
      <c r="J36" s="7"/>
      <c r="K36" s="7"/>
      <c r="L36" s="7"/>
      <c r="M36" s="7"/>
      <c r="N36" s="7"/>
      <c r="O36" s="7"/>
      <c r="P36" s="8">
        <v>1</v>
      </c>
      <c r="Q36" s="9">
        <v>1700</v>
      </c>
      <c r="R36" s="8">
        <v>1</v>
      </c>
      <c r="S36" s="9">
        <v>1700</v>
      </c>
      <c r="T36" s="47">
        <f t="shared" si="0"/>
        <v>1</v>
      </c>
      <c r="U36" s="47">
        <f t="shared" si="1"/>
        <v>1</v>
      </c>
    </row>
    <row r="37" spans="1:21" ht="33.6" customHeight="1" x14ac:dyDescent="0.3">
      <c r="A37" s="6" t="s">
        <v>47</v>
      </c>
      <c r="B37" s="7"/>
      <c r="C37" s="7"/>
      <c r="D37" s="7"/>
      <c r="E37" s="7"/>
      <c r="F37" s="8">
        <v>1</v>
      </c>
      <c r="G37" s="7"/>
      <c r="H37" s="7"/>
      <c r="I37" s="7"/>
      <c r="J37" s="7"/>
      <c r="K37" s="7"/>
      <c r="L37" s="7"/>
      <c r="M37" s="7"/>
      <c r="N37" s="7"/>
      <c r="O37" s="7"/>
      <c r="P37" s="8">
        <v>1</v>
      </c>
      <c r="Q37" s="9">
        <v>3300</v>
      </c>
      <c r="R37" s="8">
        <v>1</v>
      </c>
      <c r="S37" s="9">
        <v>3300</v>
      </c>
      <c r="T37" s="47">
        <f t="shared" si="0"/>
        <v>1</v>
      </c>
      <c r="U37" s="47">
        <f t="shared" si="1"/>
        <v>1</v>
      </c>
    </row>
    <row r="38" spans="1:21" ht="36.6" customHeight="1" x14ac:dyDescent="0.3">
      <c r="A38" s="6" t="s">
        <v>48</v>
      </c>
      <c r="B38" s="7"/>
      <c r="C38" s="7"/>
      <c r="D38" s="7"/>
      <c r="E38" s="7"/>
      <c r="F38" s="7"/>
      <c r="G38" s="7"/>
      <c r="H38" s="8">
        <v>3</v>
      </c>
      <c r="I38" s="8">
        <v>11</v>
      </c>
      <c r="J38" s="7"/>
      <c r="K38" s="8">
        <v>1</v>
      </c>
      <c r="L38" s="8">
        <v>12</v>
      </c>
      <c r="M38" s="7"/>
      <c r="N38" s="7"/>
      <c r="O38" s="7"/>
      <c r="P38" s="8">
        <v>24</v>
      </c>
      <c r="Q38" s="9">
        <v>6572937.79</v>
      </c>
      <c r="R38" s="8">
        <v>27</v>
      </c>
      <c r="S38" s="9">
        <v>7203599.79</v>
      </c>
      <c r="T38" s="47">
        <f t="shared" si="0"/>
        <v>0.88888888888888884</v>
      </c>
      <c r="U38" s="47">
        <f t="shared" si="1"/>
        <v>0.9124518270885229</v>
      </c>
    </row>
    <row r="39" spans="1:21" ht="34.200000000000003" customHeight="1" x14ac:dyDescent="0.3">
      <c r="A39" s="6" t="s">
        <v>49</v>
      </c>
      <c r="B39" s="7"/>
      <c r="C39" s="7"/>
      <c r="D39" s="7"/>
      <c r="E39" s="8">
        <v>15</v>
      </c>
      <c r="F39" s="7"/>
      <c r="G39" s="7"/>
      <c r="H39" s="7"/>
      <c r="I39" s="7"/>
      <c r="J39" s="7"/>
      <c r="K39" s="7"/>
      <c r="L39" s="8">
        <v>2</v>
      </c>
      <c r="M39" s="8">
        <v>1</v>
      </c>
      <c r="N39" s="8">
        <v>1</v>
      </c>
      <c r="O39" s="7"/>
      <c r="P39" s="8">
        <v>17</v>
      </c>
      <c r="Q39" s="9">
        <v>14690.8</v>
      </c>
      <c r="R39" s="8">
        <v>19</v>
      </c>
      <c r="S39" s="9">
        <v>255220.8</v>
      </c>
      <c r="T39" s="47">
        <f t="shared" si="0"/>
        <v>0.89473684210526316</v>
      </c>
      <c r="U39" s="47">
        <f t="shared" si="1"/>
        <v>5.7561139217493243E-2</v>
      </c>
    </row>
    <row r="40" spans="1:21" ht="33.6" customHeight="1" x14ac:dyDescent="0.3">
      <c r="A40" s="6" t="s">
        <v>50</v>
      </c>
      <c r="B40" s="7"/>
      <c r="C40" s="7"/>
      <c r="D40" s="7"/>
      <c r="E40" s="8">
        <v>4</v>
      </c>
      <c r="F40" s="7"/>
      <c r="G40" s="7"/>
      <c r="H40" s="8">
        <v>1</v>
      </c>
      <c r="I40" s="7"/>
      <c r="J40" s="7"/>
      <c r="K40" s="7"/>
      <c r="L40" s="7"/>
      <c r="M40" s="7"/>
      <c r="N40" s="7"/>
      <c r="O40" s="7"/>
      <c r="P40" s="8">
        <v>4</v>
      </c>
      <c r="Q40" s="9">
        <v>17250</v>
      </c>
      <c r="R40" s="8">
        <v>5</v>
      </c>
      <c r="S40" s="9">
        <v>201484</v>
      </c>
      <c r="T40" s="47">
        <f t="shared" si="0"/>
        <v>0.8</v>
      </c>
      <c r="U40" s="47">
        <f t="shared" si="1"/>
        <v>8.5614738639296417E-2</v>
      </c>
    </row>
    <row r="41" spans="1:21" ht="45" customHeight="1" x14ac:dyDescent="0.3">
      <c r="A41" s="6" t="s">
        <v>51</v>
      </c>
      <c r="B41" s="7"/>
      <c r="C41" s="7"/>
      <c r="D41" s="7"/>
      <c r="E41" s="8">
        <v>3</v>
      </c>
      <c r="F41" s="7"/>
      <c r="G41" s="7"/>
      <c r="H41" s="8">
        <v>2</v>
      </c>
      <c r="I41" s="7"/>
      <c r="J41" s="7"/>
      <c r="K41" s="7"/>
      <c r="L41" s="8">
        <v>1</v>
      </c>
      <c r="M41" s="7"/>
      <c r="N41" s="7"/>
      <c r="O41" s="7"/>
      <c r="P41" s="8">
        <v>4</v>
      </c>
      <c r="Q41" s="9">
        <v>742848.87</v>
      </c>
      <c r="R41" s="8">
        <v>6</v>
      </c>
      <c r="S41" s="9">
        <v>1856285.24</v>
      </c>
      <c r="T41" s="47">
        <f t="shared" si="0"/>
        <v>0.66666666666666663</v>
      </c>
      <c r="U41" s="47">
        <f t="shared" si="1"/>
        <v>0.40018034620584497</v>
      </c>
    </row>
    <row r="42" spans="1:21" ht="24.6" customHeight="1" x14ac:dyDescent="0.3">
      <c r="A42" s="6" t="s">
        <v>52</v>
      </c>
      <c r="B42" s="7"/>
      <c r="C42" s="7"/>
      <c r="D42" s="7"/>
      <c r="E42" s="8">
        <v>34</v>
      </c>
      <c r="F42" s="8">
        <v>12</v>
      </c>
      <c r="G42" s="7"/>
      <c r="H42" s="7"/>
      <c r="I42" s="7"/>
      <c r="J42" s="7"/>
      <c r="K42" s="7"/>
      <c r="L42" s="8">
        <v>2</v>
      </c>
      <c r="M42" s="7"/>
      <c r="N42" s="7"/>
      <c r="O42" s="7"/>
      <c r="P42" s="8">
        <v>48</v>
      </c>
      <c r="Q42" s="9">
        <v>252030.02</v>
      </c>
      <c r="R42" s="8">
        <v>48</v>
      </c>
      <c r="S42" s="9">
        <v>252030.02</v>
      </c>
      <c r="T42" s="47">
        <f t="shared" si="0"/>
        <v>1</v>
      </c>
      <c r="U42" s="47">
        <f t="shared" si="1"/>
        <v>1</v>
      </c>
    </row>
    <row r="43" spans="1:21" ht="62.4" customHeight="1" x14ac:dyDescent="0.3">
      <c r="A43" s="6" t="s">
        <v>53</v>
      </c>
      <c r="B43" s="7"/>
      <c r="C43" s="7"/>
      <c r="D43" s="7"/>
      <c r="E43" s="8">
        <v>1</v>
      </c>
      <c r="F43" s="8">
        <v>2</v>
      </c>
      <c r="G43" s="7"/>
      <c r="H43" s="8">
        <v>15</v>
      </c>
      <c r="I43" s="7"/>
      <c r="J43" s="7"/>
      <c r="K43" s="7"/>
      <c r="L43" s="8">
        <v>8</v>
      </c>
      <c r="M43" s="7"/>
      <c r="N43" s="7"/>
      <c r="O43" s="7"/>
      <c r="P43" s="8">
        <v>11</v>
      </c>
      <c r="Q43" s="9">
        <v>2722626.29</v>
      </c>
      <c r="R43" s="8">
        <v>26</v>
      </c>
      <c r="S43" s="9">
        <v>26508521.34</v>
      </c>
      <c r="T43" s="47">
        <f t="shared" si="0"/>
        <v>0.42307692307692307</v>
      </c>
      <c r="U43" s="47">
        <f t="shared" si="1"/>
        <v>0.10270758806496297</v>
      </c>
    </row>
    <row r="44" spans="1:21" ht="21" customHeight="1" x14ac:dyDescent="0.3">
      <c r="A44" s="40" t="s">
        <v>54</v>
      </c>
      <c r="B44" s="30">
        <f>SUM(B2:B43)</f>
        <v>5</v>
      </c>
      <c r="C44" s="30">
        <f t="shared" ref="C44:S44" si="2">SUM(C2:C43)</f>
        <v>24</v>
      </c>
      <c r="D44" s="30">
        <f t="shared" si="2"/>
        <v>28</v>
      </c>
      <c r="E44" s="30">
        <f t="shared" si="2"/>
        <v>1030</v>
      </c>
      <c r="F44" s="30">
        <f t="shared" si="2"/>
        <v>168</v>
      </c>
      <c r="G44" s="30">
        <f t="shared" si="2"/>
        <v>2</v>
      </c>
      <c r="H44" s="30">
        <f t="shared" si="2"/>
        <v>209</v>
      </c>
      <c r="I44" s="30">
        <f t="shared" si="2"/>
        <v>30</v>
      </c>
      <c r="J44" s="30">
        <f t="shared" si="2"/>
        <v>2</v>
      </c>
      <c r="K44" s="30">
        <f t="shared" si="2"/>
        <v>104</v>
      </c>
      <c r="L44" s="30">
        <f t="shared" si="2"/>
        <v>198</v>
      </c>
      <c r="M44" s="30">
        <f t="shared" si="2"/>
        <v>2</v>
      </c>
      <c r="N44" s="30">
        <f t="shared" si="2"/>
        <v>8</v>
      </c>
      <c r="O44" s="30">
        <f t="shared" si="2"/>
        <v>6</v>
      </c>
      <c r="P44" s="30">
        <f t="shared" si="2"/>
        <v>1554</v>
      </c>
      <c r="Q44" s="41">
        <f t="shared" si="2"/>
        <v>168666875.28999999</v>
      </c>
      <c r="R44" s="30">
        <f t="shared" si="2"/>
        <v>1816</v>
      </c>
      <c r="S44" s="41">
        <f t="shared" si="2"/>
        <v>369000456.87</v>
      </c>
      <c r="T44" s="32">
        <f t="shared" si="0"/>
        <v>0.85572687224669608</v>
      </c>
      <c r="U44" s="32">
        <f t="shared" si="1"/>
        <v>0.45709123701551907</v>
      </c>
    </row>
  </sheetData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Header>&amp;C&amp;"-,Grassetto"&amp;12COMUNE DI FIRENZE - SERVIZI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tabSelected="1" topLeftCell="A13" workbookViewId="0">
      <selection activeCell="S19" sqref="R2:S19"/>
    </sheetView>
  </sheetViews>
  <sheetFormatPr defaultRowHeight="14.4" x14ac:dyDescent="0.3"/>
  <cols>
    <col min="1" max="1" width="21.88671875" customWidth="1"/>
    <col min="15" max="15" width="28.33203125" customWidth="1"/>
    <col min="17" max="17" width="26.33203125" customWidth="1"/>
    <col min="18" max="18" width="14.5546875" customWidth="1"/>
    <col min="19" max="19" width="18" customWidth="1"/>
  </cols>
  <sheetData>
    <row r="1" spans="1:19" s="4" customFormat="1" ht="166.8" x14ac:dyDescent="0.3">
      <c r="A1" s="45" t="s">
        <v>62</v>
      </c>
      <c r="B1" s="45" t="s">
        <v>63</v>
      </c>
      <c r="C1" s="45" t="s">
        <v>65</v>
      </c>
      <c r="D1" s="46" t="s">
        <v>0</v>
      </c>
      <c r="E1" s="46" t="s">
        <v>1</v>
      </c>
      <c r="F1" s="46" t="s">
        <v>2</v>
      </c>
      <c r="G1" s="46" t="s">
        <v>3</v>
      </c>
      <c r="H1" s="46" t="s">
        <v>4</v>
      </c>
      <c r="I1" s="46" t="s">
        <v>5</v>
      </c>
      <c r="J1" s="45" t="s">
        <v>70</v>
      </c>
      <c r="K1" s="46" t="s">
        <v>6</v>
      </c>
      <c r="L1" s="46" t="s">
        <v>7</v>
      </c>
      <c r="M1" s="46" t="s">
        <v>9</v>
      </c>
      <c r="N1" s="27" t="s">
        <v>55</v>
      </c>
      <c r="O1" s="27" t="s">
        <v>56</v>
      </c>
      <c r="P1" s="27" t="s">
        <v>57</v>
      </c>
      <c r="Q1" s="27" t="s">
        <v>58</v>
      </c>
      <c r="R1" s="28" t="s">
        <v>59</v>
      </c>
      <c r="S1" s="28" t="s">
        <v>60</v>
      </c>
    </row>
    <row r="2" spans="1:19" ht="22.8" customHeight="1" x14ac:dyDescent="0.3">
      <c r="A2" s="10" t="s">
        <v>11</v>
      </c>
      <c r="B2" s="11"/>
      <c r="C2" s="11"/>
      <c r="D2" s="11"/>
      <c r="E2" s="12">
        <v>14</v>
      </c>
      <c r="F2" s="12">
        <v>6</v>
      </c>
      <c r="G2" s="11"/>
      <c r="H2" s="11"/>
      <c r="I2" s="11"/>
      <c r="J2" s="11"/>
      <c r="K2" s="12">
        <v>3</v>
      </c>
      <c r="L2" s="11"/>
      <c r="M2" s="11"/>
      <c r="N2" s="12">
        <v>23</v>
      </c>
      <c r="O2" s="13">
        <v>494360.71</v>
      </c>
      <c r="P2" s="12">
        <v>23</v>
      </c>
      <c r="Q2" s="13">
        <v>494360.71</v>
      </c>
      <c r="R2" s="47">
        <f>N2/P2</f>
        <v>1</v>
      </c>
      <c r="S2" s="47">
        <f>O2/Q2</f>
        <v>1</v>
      </c>
    </row>
    <row r="3" spans="1:19" ht="28.8" x14ac:dyDescent="0.3">
      <c r="A3" s="10" t="s">
        <v>12</v>
      </c>
      <c r="B3" s="11"/>
      <c r="C3" s="11"/>
      <c r="D3" s="11"/>
      <c r="E3" s="11"/>
      <c r="F3" s="12">
        <v>2</v>
      </c>
      <c r="G3" s="11"/>
      <c r="H3" s="12">
        <v>1</v>
      </c>
      <c r="I3" s="11"/>
      <c r="J3" s="11"/>
      <c r="K3" s="11"/>
      <c r="L3" s="11"/>
      <c r="M3" s="11"/>
      <c r="N3" s="12">
        <v>2</v>
      </c>
      <c r="O3" s="13">
        <v>155000</v>
      </c>
      <c r="P3" s="12">
        <v>3</v>
      </c>
      <c r="Q3" s="13">
        <v>481400</v>
      </c>
      <c r="R3" s="47">
        <f t="shared" ref="R3:R20" si="0">N3/P3</f>
        <v>0.66666666666666663</v>
      </c>
      <c r="S3" s="47">
        <f t="shared" ref="S3:S20" si="1">O3/Q3</f>
        <v>0.3219775654341504</v>
      </c>
    </row>
    <row r="4" spans="1:19" ht="21" customHeight="1" x14ac:dyDescent="0.3">
      <c r="A4" s="10" t="s">
        <v>13</v>
      </c>
      <c r="B4" s="11"/>
      <c r="C4" s="12">
        <v>1</v>
      </c>
      <c r="D4" s="11"/>
      <c r="E4" s="12">
        <v>16</v>
      </c>
      <c r="F4" s="12">
        <v>8</v>
      </c>
      <c r="G4" s="11"/>
      <c r="H4" s="12">
        <v>3</v>
      </c>
      <c r="I4" s="11"/>
      <c r="J4" s="12">
        <v>3</v>
      </c>
      <c r="K4" s="11"/>
      <c r="L4" s="11"/>
      <c r="M4" s="11"/>
      <c r="N4" s="12">
        <v>28</v>
      </c>
      <c r="O4" s="13">
        <v>154816.81</v>
      </c>
      <c r="P4" s="12">
        <v>31</v>
      </c>
      <c r="Q4" s="13">
        <v>1033929.48</v>
      </c>
      <c r="R4" s="47">
        <f t="shared" si="0"/>
        <v>0.90322580645161288</v>
      </c>
      <c r="S4" s="47">
        <f t="shared" si="1"/>
        <v>0.14973633404862391</v>
      </c>
    </row>
    <row r="5" spans="1:19" ht="20.399999999999999" customHeight="1" x14ac:dyDescent="0.3">
      <c r="A5" s="10" t="s">
        <v>15</v>
      </c>
      <c r="B5" s="11"/>
      <c r="C5" s="11"/>
      <c r="D5" s="11"/>
      <c r="E5" s="11"/>
      <c r="F5" s="11"/>
      <c r="G5" s="11"/>
      <c r="H5" s="12">
        <v>2</v>
      </c>
      <c r="I5" s="11"/>
      <c r="J5" s="11"/>
      <c r="K5" s="11"/>
      <c r="L5" s="11"/>
      <c r="M5" s="11"/>
      <c r="N5" s="11"/>
      <c r="O5" s="13"/>
      <c r="P5" s="12">
        <v>2</v>
      </c>
      <c r="Q5" s="13">
        <v>960000</v>
      </c>
      <c r="R5" s="47">
        <f t="shared" si="0"/>
        <v>0</v>
      </c>
      <c r="S5" s="47">
        <f t="shared" si="1"/>
        <v>0</v>
      </c>
    </row>
    <row r="6" spans="1:19" ht="43.2" x14ac:dyDescent="0.3">
      <c r="A6" s="10" t="s">
        <v>17</v>
      </c>
      <c r="B6" s="11"/>
      <c r="C6" s="11"/>
      <c r="D6" s="12">
        <v>1</v>
      </c>
      <c r="E6" s="12">
        <v>1</v>
      </c>
      <c r="F6" s="12">
        <v>1</v>
      </c>
      <c r="G6" s="11"/>
      <c r="H6" s="12">
        <v>3</v>
      </c>
      <c r="I6" s="11"/>
      <c r="J6" s="12">
        <v>1</v>
      </c>
      <c r="K6" s="11"/>
      <c r="L6" s="11"/>
      <c r="M6" s="11"/>
      <c r="N6" s="12">
        <v>3</v>
      </c>
      <c r="O6" s="13">
        <v>371441.45</v>
      </c>
      <c r="P6" s="12">
        <v>7</v>
      </c>
      <c r="Q6" s="13">
        <v>1716251.45</v>
      </c>
      <c r="R6" s="47">
        <f t="shared" si="0"/>
        <v>0.42857142857142855</v>
      </c>
      <c r="S6" s="47">
        <f t="shared" si="1"/>
        <v>0.21642600797220013</v>
      </c>
    </row>
    <row r="7" spans="1:19" ht="28.8" x14ac:dyDescent="0.3">
      <c r="A7" s="10" t="s">
        <v>18</v>
      </c>
      <c r="B7" s="11"/>
      <c r="C7" s="11"/>
      <c r="D7" s="12">
        <v>31</v>
      </c>
      <c r="E7" s="12">
        <v>27</v>
      </c>
      <c r="F7" s="12">
        <v>51</v>
      </c>
      <c r="G7" s="11"/>
      <c r="H7" s="12">
        <v>7</v>
      </c>
      <c r="I7" s="11"/>
      <c r="J7" s="12">
        <v>1</v>
      </c>
      <c r="K7" s="12">
        <v>9</v>
      </c>
      <c r="L7" s="11"/>
      <c r="M7" s="11"/>
      <c r="N7" s="12">
        <v>88</v>
      </c>
      <c r="O7" s="13">
        <v>2383209.3199999998</v>
      </c>
      <c r="P7" s="12">
        <v>126</v>
      </c>
      <c r="Q7" s="13">
        <v>7968600.9500000002</v>
      </c>
      <c r="R7" s="47">
        <f t="shared" si="0"/>
        <v>0.69841269841269837</v>
      </c>
      <c r="S7" s="47">
        <f t="shared" si="1"/>
        <v>0.2990749988553511</v>
      </c>
    </row>
    <row r="8" spans="1:19" ht="28.8" x14ac:dyDescent="0.3">
      <c r="A8" s="10" t="s">
        <v>19</v>
      </c>
      <c r="B8" s="12">
        <v>1</v>
      </c>
      <c r="C8" s="11"/>
      <c r="D8" s="11"/>
      <c r="E8" s="12">
        <v>23</v>
      </c>
      <c r="F8" s="12">
        <v>1</v>
      </c>
      <c r="G8" s="11"/>
      <c r="H8" s="12">
        <v>3</v>
      </c>
      <c r="I8" s="11"/>
      <c r="J8" s="11"/>
      <c r="K8" s="12">
        <v>2</v>
      </c>
      <c r="L8" s="11"/>
      <c r="M8" s="11"/>
      <c r="N8" s="12">
        <v>26</v>
      </c>
      <c r="O8" s="13">
        <v>674230.85</v>
      </c>
      <c r="P8" s="12">
        <v>30</v>
      </c>
      <c r="Q8" s="13">
        <v>2139729.9700000002</v>
      </c>
      <c r="R8" s="47">
        <f t="shared" si="0"/>
        <v>0.8666666666666667</v>
      </c>
      <c r="S8" s="47">
        <f t="shared" si="1"/>
        <v>0.31510090499877419</v>
      </c>
    </row>
    <row r="9" spans="1:19" ht="28.8" x14ac:dyDescent="0.3">
      <c r="A9" s="10" t="s">
        <v>25</v>
      </c>
      <c r="B9" s="11"/>
      <c r="C9" s="11"/>
      <c r="D9" s="12">
        <v>1</v>
      </c>
      <c r="E9" s="12">
        <v>19</v>
      </c>
      <c r="F9" s="12">
        <v>9</v>
      </c>
      <c r="G9" s="12">
        <v>3</v>
      </c>
      <c r="H9" s="12">
        <v>1</v>
      </c>
      <c r="I9" s="11"/>
      <c r="J9" s="12">
        <v>1</v>
      </c>
      <c r="K9" s="12">
        <v>1</v>
      </c>
      <c r="L9" s="11"/>
      <c r="M9" s="11"/>
      <c r="N9" s="12">
        <v>30</v>
      </c>
      <c r="O9" s="13">
        <v>798123.3</v>
      </c>
      <c r="P9" s="12">
        <v>35</v>
      </c>
      <c r="Q9" s="13">
        <v>5405123.2999999998</v>
      </c>
      <c r="R9" s="47">
        <f t="shared" si="0"/>
        <v>0.8571428571428571</v>
      </c>
      <c r="S9" s="47">
        <f t="shared" si="1"/>
        <v>0.14766051682854303</v>
      </c>
    </row>
    <row r="10" spans="1:19" ht="28.8" x14ac:dyDescent="0.3">
      <c r="A10" s="10" t="s">
        <v>26</v>
      </c>
      <c r="B10" s="11"/>
      <c r="C10" s="11"/>
      <c r="D10" s="11"/>
      <c r="E10" s="12">
        <v>3</v>
      </c>
      <c r="F10" s="12">
        <v>3</v>
      </c>
      <c r="G10" s="11"/>
      <c r="H10" s="11"/>
      <c r="I10" s="11"/>
      <c r="J10" s="11"/>
      <c r="K10" s="11"/>
      <c r="L10" s="11"/>
      <c r="M10" s="11"/>
      <c r="N10" s="12">
        <v>6</v>
      </c>
      <c r="O10" s="13">
        <v>99180</v>
      </c>
      <c r="P10" s="12">
        <v>6</v>
      </c>
      <c r="Q10" s="13">
        <v>99180</v>
      </c>
      <c r="R10" s="47">
        <f t="shared" si="0"/>
        <v>1</v>
      </c>
      <c r="S10" s="47">
        <f t="shared" si="1"/>
        <v>1</v>
      </c>
    </row>
    <row r="11" spans="1:19" ht="28.8" x14ac:dyDescent="0.3">
      <c r="A11" s="10" t="s">
        <v>27</v>
      </c>
      <c r="B11" s="12">
        <v>1</v>
      </c>
      <c r="C11" s="11"/>
      <c r="D11" s="12">
        <v>3</v>
      </c>
      <c r="E11" s="12">
        <v>1</v>
      </c>
      <c r="F11" s="12">
        <v>1</v>
      </c>
      <c r="G11" s="11"/>
      <c r="H11" s="12">
        <v>1</v>
      </c>
      <c r="I11" s="11"/>
      <c r="J11" s="11"/>
      <c r="K11" s="12">
        <v>1</v>
      </c>
      <c r="L11" s="11"/>
      <c r="M11" s="11"/>
      <c r="N11" s="12">
        <v>3</v>
      </c>
      <c r="O11" s="13">
        <v>258913.83</v>
      </c>
      <c r="P11" s="12">
        <v>8</v>
      </c>
      <c r="Q11" s="13">
        <v>1222000.3600000001</v>
      </c>
      <c r="R11" s="47">
        <f t="shared" si="0"/>
        <v>0.375</v>
      </c>
      <c r="S11" s="47">
        <f t="shared" si="1"/>
        <v>0.21187704887419179</v>
      </c>
    </row>
    <row r="12" spans="1:19" ht="43.2" x14ac:dyDescent="0.3">
      <c r="A12" s="10" t="s">
        <v>35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>
        <v>1</v>
      </c>
      <c r="N12" s="11"/>
      <c r="O12" s="13"/>
      <c r="P12" s="12">
        <v>1</v>
      </c>
      <c r="Q12" s="13">
        <v>55000</v>
      </c>
      <c r="R12" s="47">
        <f t="shared" si="0"/>
        <v>0</v>
      </c>
      <c r="S12" s="47">
        <f t="shared" si="1"/>
        <v>0</v>
      </c>
    </row>
    <row r="13" spans="1:19" ht="28.8" x14ac:dyDescent="0.3">
      <c r="A13" s="10" t="s">
        <v>38</v>
      </c>
      <c r="B13" s="11"/>
      <c r="C13" s="11"/>
      <c r="D13" s="11"/>
      <c r="E13" s="11"/>
      <c r="F13" s="11"/>
      <c r="G13" s="11"/>
      <c r="H13" s="11"/>
      <c r="I13" s="12">
        <v>1</v>
      </c>
      <c r="J13" s="11"/>
      <c r="K13" s="12">
        <v>6</v>
      </c>
      <c r="L13" s="11"/>
      <c r="M13" s="12">
        <v>15</v>
      </c>
      <c r="N13" s="12">
        <v>6</v>
      </c>
      <c r="O13" s="13">
        <v>328200</v>
      </c>
      <c r="P13" s="12">
        <v>22</v>
      </c>
      <c r="Q13" s="13">
        <v>1218554.05</v>
      </c>
      <c r="R13" s="47">
        <f t="shared" si="0"/>
        <v>0.27272727272727271</v>
      </c>
      <c r="S13" s="47">
        <f t="shared" si="1"/>
        <v>0.26933561133377709</v>
      </c>
    </row>
    <row r="14" spans="1:19" ht="43.2" x14ac:dyDescent="0.3">
      <c r="A14" s="10" t="s">
        <v>41</v>
      </c>
      <c r="B14" s="11"/>
      <c r="C14" s="11"/>
      <c r="D14" s="11"/>
      <c r="E14" s="12">
        <v>1</v>
      </c>
      <c r="F14" s="11"/>
      <c r="G14" s="11"/>
      <c r="H14" s="11"/>
      <c r="I14" s="11"/>
      <c r="J14" s="11"/>
      <c r="K14" s="11"/>
      <c r="L14" s="11"/>
      <c r="M14" s="11"/>
      <c r="N14" s="12">
        <v>1</v>
      </c>
      <c r="O14" s="13">
        <v>7000</v>
      </c>
      <c r="P14" s="12">
        <v>1</v>
      </c>
      <c r="Q14" s="13">
        <v>7000</v>
      </c>
      <c r="R14" s="47">
        <f t="shared" si="0"/>
        <v>1</v>
      </c>
      <c r="S14" s="47">
        <f t="shared" si="1"/>
        <v>1</v>
      </c>
    </row>
    <row r="15" spans="1:19" ht="28.8" x14ac:dyDescent="0.3">
      <c r="A15" s="10" t="s">
        <v>42</v>
      </c>
      <c r="B15" s="11"/>
      <c r="C15" s="11"/>
      <c r="D15" s="11"/>
      <c r="E15" s="12">
        <v>1</v>
      </c>
      <c r="F15" s="12">
        <v>1</v>
      </c>
      <c r="G15" s="11"/>
      <c r="H15" s="12">
        <v>1</v>
      </c>
      <c r="I15" s="11"/>
      <c r="J15" s="11"/>
      <c r="K15" s="11"/>
      <c r="L15" s="12">
        <v>1</v>
      </c>
      <c r="M15" s="11"/>
      <c r="N15" s="12">
        <v>2</v>
      </c>
      <c r="O15" s="13">
        <v>3160.93</v>
      </c>
      <c r="P15" s="12">
        <v>4</v>
      </c>
      <c r="Q15" s="13">
        <v>95430.93</v>
      </c>
      <c r="R15" s="47">
        <f t="shared" si="0"/>
        <v>0.5</v>
      </c>
      <c r="S15" s="47">
        <f t="shared" si="1"/>
        <v>3.3122699317715963E-2</v>
      </c>
    </row>
    <row r="16" spans="1:19" ht="43.2" x14ac:dyDescent="0.3">
      <c r="A16" s="10" t="s">
        <v>45</v>
      </c>
      <c r="B16" s="11"/>
      <c r="C16" s="11"/>
      <c r="D16" s="11"/>
      <c r="E16" s="12">
        <v>1</v>
      </c>
      <c r="F16" s="11"/>
      <c r="G16" s="11"/>
      <c r="H16" s="11"/>
      <c r="I16" s="11"/>
      <c r="J16" s="11"/>
      <c r="K16" s="11"/>
      <c r="L16" s="11"/>
      <c r="M16" s="11"/>
      <c r="N16" s="12">
        <v>1</v>
      </c>
      <c r="O16" s="13">
        <v>2580</v>
      </c>
      <c r="P16" s="12">
        <v>1</v>
      </c>
      <c r="Q16" s="13">
        <v>2580</v>
      </c>
      <c r="R16" s="47">
        <f t="shared" si="0"/>
        <v>1</v>
      </c>
      <c r="S16" s="47">
        <f t="shared" si="1"/>
        <v>1</v>
      </c>
    </row>
    <row r="17" spans="1:19" ht="28.8" x14ac:dyDescent="0.3">
      <c r="A17" s="10" t="s">
        <v>48</v>
      </c>
      <c r="B17" s="11"/>
      <c r="C17" s="11"/>
      <c r="D17" s="11"/>
      <c r="E17" s="11"/>
      <c r="F17" s="12">
        <v>1</v>
      </c>
      <c r="G17" s="11"/>
      <c r="H17" s="11"/>
      <c r="I17" s="11"/>
      <c r="J17" s="11"/>
      <c r="K17" s="11"/>
      <c r="L17" s="11"/>
      <c r="M17" s="11"/>
      <c r="N17" s="12">
        <v>1</v>
      </c>
      <c r="O17" s="13">
        <v>55000</v>
      </c>
      <c r="P17" s="12">
        <v>1</v>
      </c>
      <c r="Q17" s="13">
        <v>55000</v>
      </c>
      <c r="R17" s="47">
        <f t="shared" si="0"/>
        <v>1</v>
      </c>
      <c r="S17" s="47">
        <f t="shared" si="1"/>
        <v>1</v>
      </c>
    </row>
    <row r="18" spans="1:19" ht="28.8" x14ac:dyDescent="0.3">
      <c r="A18" s="10" t="s">
        <v>50</v>
      </c>
      <c r="B18" s="11"/>
      <c r="C18" s="12">
        <v>1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2">
        <v>1</v>
      </c>
      <c r="O18" s="13">
        <v>12705.21</v>
      </c>
      <c r="P18" s="12">
        <v>1</v>
      </c>
      <c r="Q18" s="13">
        <v>12705.21</v>
      </c>
      <c r="R18" s="47">
        <f t="shared" si="0"/>
        <v>1</v>
      </c>
      <c r="S18" s="47">
        <f t="shared" si="1"/>
        <v>1</v>
      </c>
    </row>
    <row r="19" spans="1:19" ht="21.6" customHeight="1" x14ac:dyDescent="0.3">
      <c r="A19" s="10" t="s">
        <v>52</v>
      </c>
      <c r="B19" s="11"/>
      <c r="C19" s="11"/>
      <c r="D19" s="11"/>
      <c r="E19" s="11"/>
      <c r="F19" s="12">
        <v>1</v>
      </c>
      <c r="G19" s="11"/>
      <c r="H19" s="11"/>
      <c r="I19" s="11"/>
      <c r="J19" s="11"/>
      <c r="K19" s="11"/>
      <c r="L19" s="11"/>
      <c r="M19" s="11"/>
      <c r="N19" s="12">
        <v>1</v>
      </c>
      <c r="O19" s="13">
        <v>49500</v>
      </c>
      <c r="P19" s="12">
        <v>1</v>
      </c>
      <c r="Q19" s="13">
        <v>49500</v>
      </c>
      <c r="R19" s="47">
        <f t="shared" si="0"/>
        <v>1</v>
      </c>
      <c r="S19" s="47">
        <f t="shared" si="1"/>
        <v>1</v>
      </c>
    </row>
    <row r="20" spans="1:19" x14ac:dyDescent="0.3">
      <c r="A20" s="43" t="s">
        <v>54</v>
      </c>
      <c r="B20" s="30">
        <f>SUM(B2:B19)</f>
        <v>2</v>
      </c>
      <c r="C20" s="30">
        <f t="shared" ref="C20:Q20" si="2">SUM(C2:C19)</f>
        <v>2</v>
      </c>
      <c r="D20" s="30">
        <f t="shared" si="2"/>
        <v>36</v>
      </c>
      <c r="E20" s="30">
        <f t="shared" si="2"/>
        <v>107</v>
      </c>
      <c r="F20" s="30">
        <f t="shared" si="2"/>
        <v>85</v>
      </c>
      <c r="G20" s="30">
        <f t="shared" si="2"/>
        <v>3</v>
      </c>
      <c r="H20" s="30">
        <f t="shared" si="2"/>
        <v>22</v>
      </c>
      <c r="I20" s="30">
        <f t="shared" si="2"/>
        <v>1</v>
      </c>
      <c r="J20" s="30">
        <f t="shared" si="2"/>
        <v>6</v>
      </c>
      <c r="K20" s="30">
        <f t="shared" si="2"/>
        <v>22</v>
      </c>
      <c r="L20" s="30">
        <f t="shared" si="2"/>
        <v>1</v>
      </c>
      <c r="M20" s="30">
        <f t="shared" si="2"/>
        <v>16</v>
      </c>
      <c r="N20" s="30">
        <f t="shared" si="2"/>
        <v>222</v>
      </c>
      <c r="O20" s="44">
        <f t="shared" si="2"/>
        <v>5847422.4099999992</v>
      </c>
      <c r="P20" s="30">
        <f t="shared" si="2"/>
        <v>303</v>
      </c>
      <c r="Q20" s="44">
        <f t="shared" si="2"/>
        <v>23016346.41</v>
      </c>
      <c r="R20" s="32">
        <f t="shared" si="0"/>
        <v>0.73267326732673266</v>
      </c>
      <c r="S20" s="32">
        <f t="shared" si="1"/>
        <v>0.25405519650414399</v>
      </c>
    </row>
  </sheetData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Header>&amp;C&amp;"-,Grassetto"&amp;12COMUNE DI FIRENZE - FORNITURE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Dati complessivi</vt:lpstr>
      <vt:lpstr>Dati complessivi lavori</vt:lpstr>
      <vt:lpstr>Dati complessivi servizi</vt:lpstr>
      <vt:lpstr>Dati complessivi forniture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Falcone Francesca</cp:lastModifiedBy>
  <cp:lastPrinted>2015-02-12T11:40:36Z</cp:lastPrinted>
  <dcterms:created xsi:type="dcterms:W3CDTF">2014-12-17T14:35:24Z</dcterms:created>
  <dcterms:modified xsi:type="dcterms:W3CDTF">2015-02-12T11:40:53Z</dcterms:modified>
</cp:coreProperties>
</file>