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5592" windowHeight="7680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R50" i="4" l="1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R2" i="4"/>
  <c r="Q2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W2" i="3"/>
  <c r="V2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N28" i="2" l="1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2" i="2"/>
  <c r="M2" i="2"/>
  <c r="L28" i="2"/>
  <c r="K28" i="2"/>
  <c r="J28" i="2"/>
  <c r="I28" i="2"/>
  <c r="H28" i="2"/>
  <c r="G28" i="2"/>
  <c r="F28" i="2"/>
  <c r="E28" i="2"/>
  <c r="D28" i="2"/>
  <c r="C28" i="2"/>
  <c r="B28" i="2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W2" i="1"/>
  <c r="V2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</calcChain>
</file>

<file path=xl/sharedStrings.xml><?xml version="1.0" encoding="utf-8"?>
<sst xmlns="http://schemas.openxmlformats.org/spreadsheetml/2006/main" count="356" uniqueCount="132">
  <si>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</si>
  <si>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</si>
  <si>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</si>
  <si>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</si>
  <si>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Dialogo competitivo</t>
  </si>
  <si>
    <t>Procedura aperta</t>
  </si>
  <si>
    <t>Procedura negoziata previa pubblicazione</t>
  </si>
  <si>
    <t>Procedura negoziata senza previa pubblicazione</t>
  </si>
  <si>
    <t>Procedura ristretta</t>
  </si>
  <si>
    <t>Sistema dinamico di acquisizione</t>
  </si>
  <si>
    <t>CIRCOSCRIZIONE 10</t>
  </si>
  <si>
    <t>CIRCOSCRIZIONE 2</t>
  </si>
  <si>
    <t>CIRCOSCRIZIONE 3</t>
  </si>
  <si>
    <t>CIRCOSCRIZIONE 4</t>
  </si>
  <si>
    <t>CIRCOSCRIZIONE 5</t>
  </si>
  <si>
    <t>CIRCOSCRIZIONE 6</t>
  </si>
  <si>
    <t>CIRCOSCRIZIONE 7</t>
  </si>
  <si>
    <t>CIRCOSCRIZIONE 8</t>
  </si>
  <si>
    <t>CIRCOSCRIZIONE 9</t>
  </si>
  <si>
    <t>COORDINAMENTO CICLO EDUCATIVO DELL'INFANZIA</t>
  </si>
  <si>
    <t xml:space="preserve">COORDINAMENTO ECONOMATO </t>
  </si>
  <si>
    <t>COORDINAMENTO SVILUPPO DELLE RISORSE UMANE</t>
  </si>
  <si>
    <t>DIREZIONE AMBIENTE</t>
  </si>
  <si>
    <t>DIREZIONE DECENTRAMENTO</t>
  </si>
  <si>
    <t>DIREZIONE GENERALE</t>
  </si>
  <si>
    <t>DIREZIONE PARTECIPAZIONI COMUNALI</t>
  </si>
  <si>
    <t>DIREZIONE PROTEZIONE CIVILE E TRASMISSIONI</t>
  </si>
  <si>
    <t>DIREZIONE SERVIZIO CENTRALE CONSIGLIO COMUNALE</t>
  </si>
  <si>
    <t>DIREZIONE SISTEMA INFORMATIVO</t>
  </si>
  <si>
    <t>DIVISIONE COMMERCIO - SETTORE POLIZIA AMMINISTRATIVA</t>
  </si>
  <si>
    <t>DIVISIONE CULTURA COMUNICAZIONE E PROMOZIONE DELLA CITTA'</t>
  </si>
  <si>
    <t>DIVISIONE EDILIZIA RESIDENZIALE PUBBLICA</t>
  </si>
  <si>
    <t>DIVISIONE LAVORO FORMAZIONE PROFESSIONALE</t>
  </si>
  <si>
    <t>DIVISIONE POLIZIA MUNICIPALE</t>
  </si>
  <si>
    <t>DIVISIONE SERVIZI EDUCATIVI - SETTORE ACQUISTO BENI E SERVIZI</t>
  </si>
  <si>
    <t>DIVISIONE SERVIZI TRIBUTARI E CATASTO- SETTORE GESTIONE FINANZIARIA</t>
  </si>
  <si>
    <t>DIVISIONE URBANISTICA ED EDILIZIA PRIVATA</t>
  </si>
  <si>
    <t>EDILIZIA SCOLASTICA</t>
  </si>
  <si>
    <t>SERVIZI EDUCATIVI - SETTORE NIDI E SCUOLE INFANZIA</t>
  </si>
  <si>
    <t>SERVIZI INTEGRATIVI PER L'INFANZIA E PER LE FAMIGLIE</t>
  </si>
  <si>
    <t>SERVIZIO CENTRALE AFFARI LEGALI - AVVOCATURA</t>
  </si>
  <si>
    <t>SERVIZIO EDIFICI MUNICIPALI</t>
  </si>
  <si>
    <t>SERVIZIO EDILIZIA ABITATIVA PUBBLICA</t>
  </si>
  <si>
    <t>SERVIZIO EDILIZIA PER IL SOCIALE</t>
  </si>
  <si>
    <t>SERVIZIO EDILIZIA PER LA CULTURA</t>
  </si>
  <si>
    <t>SERVIZIO GESTIONE RISORSE UMANE ENTE</t>
  </si>
  <si>
    <t>SERVIZIO GRANDI PROGETTI URBANI</t>
  </si>
  <si>
    <t>SERVIZIO POLITICHE PER L' AMBIENTE</t>
  </si>
  <si>
    <t>SERVIZIO SPORT</t>
  </si>
  <si>
    <t>SETTORE APPALTI B</t>
  </si>
  <si>
    <t>SETTORE ARCHIVI E GESTIONE DOCUMENTALE</t>
  </si>
  <si>
    <t>SETTORE ARREDO URBANO E URBANISTICA COMMERCIALE</t>
  </si>
  <si>
    <t>SETTORE ARTI CONTEMPORANEE</t>
  </si>
  <si>
    <t>SETTORE ASSUNZIONI E RELAZIONI SINDACALI</t>
  </si>
  <si>
    <t>SETTORE CICLO DEI RIFIUTI</t>
  </si>
  <si>
    <t>SETTORE COMUNICAZIONE RELAZIONI PUBBLICHE E MARKETING URBANO</t>
  </si>
  <si>
    <t>SETTORE CONCESSIONE OCCUPAZIONE TEMPORANEA SUOLO PUBBLICO</t>
  </si>
  <si>
    <t>SETTORE COOPERAZIONE INTERNAZIONALE E PACE</t>
  </si>
  <si>
    <t>SETTORE DECORO URBANO</t>
  </si>
  <si>
    <t>SETTORE DISABILI</t>
  </si>
  <si>
    <t>SETTORE EDIFICI MUNICIPALI</t>
  </si>
  <si>
    <t>SETTORE EDIFICI PER LA CULTURA</t>
  </si>
  <si>
    <t>SETTORE EDILIZIA ABITATIVA PUBBLICA NUOVE OPERE</t>
  </si>
  <si>
    <t>SETTORE EDILIZIA SCOLASTICA NUOVE OPERE</t>
  </si>
  <si>
    <t>SETTORE EDILIZIA SPORTIVA</t>
  </si>
  <si>
    <t>SETTORE EDILIZIA SPORTIVA MANUTENZIONE</t>
  </si>
  <si>
    <t>SETTORE EDILIZIA SPORTIVA NUOVE OPERE</t>
  </si>
  <si>
    <t>SETTORE EDUCAZIONE PERMANENTE</t>
  </si>
  <si>
    <t>SETTORE ESERCIZIO</t>
  </si>
  <si>
    <t>SETTORE FAMIGLIA PROMOZIONE DELLA SUSSIDIARIETA' E DOMICILIARITA'</t>
  </si>
  <si>
    <t>SETTORE GESTIONE AUTOMEZZI  MAGAZZINI ED AUTORIMESSE</t>
  </si>
  <si>
    <t>SETTORE GESTIONE DELLE RISORSE UMANE</t>
  </si>
  <si>
    <t>SETTORE GESTIONE VERDE</t>
  </si>
  <si>
    <t>SETTORE GIUNTA COMUNALE</t>
  </si>
  <si>
    <t>SETTORE GRANDI OPERE EDILIZIE</t>
  </si>
  <si>
    <t>SETTORE GRANDI OPERE VERDE PUBBLICO</t>
  </si>
  <si>
    <t xml:space="preserve">SETTORE INFRASTRUTTURE </t>
  </si>
  <si>
    <t>SETTORE INIZIATIVE ISTITUZIONALI</t>
  </si>
  <si>
    <t>SETTORE INTEGRAZIONE EDUCATIVA</t>
  </si>
  <si>
    <t xml:space="preserve">SETTORE MANUTENZIONE STRAORDINARIA </t>
  </si>
  <si>
    <t>SETTORE MERCATI</t>
  </si>
  <si>
    <t>SETTORE MINORI</t>
  </si>
  <si>
    <t>SETTORE MUSEI</t>
  </si>
  <si>
    <t>SETTORE ORGANIZZAZIONE SELEZIONI ASSUNZIONI</t>
  </si>
  <si>
    <t>SETTORE PARCHEGGI E SUOLO</t>
  </si>
  <si>
    <t>SETTORE PIANI DI FORMAZIONE E QUALITA'</t>
  </si>
  <si>
    <t>SETTORE PIANO REGOLATORE SOCIALE - ANZIANI - VIGILANZA E SICUREZZA</t>
  </si>
  <si>
    <t>SETTORE POLITICHE GIOVANILI</t>
  </si>
  <si>
    <t>SETTORE PONTI E VIE D'ACQUA</t>
  </si>
  <si>
    <t>SETTORE PREVENZIONE ALLE FRAGILITA' SOCIALI E SOSTEGNO AGLI ADULTI IN DIFFICOLTA'</t>
  </si>
  <si>
    <t>SETTORE PROCESSO DELIBERATIVO</t>
  </si>
  <si>
    <t xml:space="preserve">SETTORE RAPPORTI CON LE CIRCOSCRIZIONI </t>
  </si>
  <si>
    <t>SETTORE RIGENERAZIONE URBANA E SVILUPPO</t>
  </si>
  <si>
    <t>SETTORE RIQUALIFICAZIONE SPAZIO PUBBLICO</t>
  </si>
  <si>
    <t>SETTORE RISTRUTTURAZIONI E NUOVE OPERE PER IL SOCIALE</t>
  </si>
  <si>
    <t>SETTORE SERVIZI DEMOGRAFICI ED ELETTORALI</t>
  </si>
  <si>
    <t>SETTORE SERVIZI DI FACILITY MANAGEMENT</t>
  </si>
  <si>
    <t>SETTORE SERVIZI INTEGRATIVI PER L'INFANZIA E PER LE FAMIGLIE</t>
  </si>
  <si>
    <t>SETTORE SISTEMA BIBLIOTECARIO URBANO</t>
  </si>
  <si>
    <t>SETTORE SISTEMA SICUREZZA E PRONTO INTERVENTO</t>
  </si>
  <si>
    <t>SETTORE SOSTEGNO OBBLIGO SCOLASTICO</t>
  </si>
  <si>
    <t>SETTORE SOSTENIBILITA' AMBIENTALE E TUTELA ANIMALI</t>
  </si>
  <si>
    <t>SETTORE SPETTACOLO MANIFESTAZIONI E FORMAZIONE CULTURALE</t>
  </si>
  <si>
    <t>SETTORE SPORT</t>
  </si>
  <si>
    <t>SETTORE SPORTELLO PER L'EDILIZIA E L'URBANISTICA</t>
  </si>
  <si>
    <t>SETTORE STATISTICA E TOPONOMASTICA</t>
  </si>
  <si>
    <t>SETTORE STRANIERI E NOMADI</t>
  </si>
  <si>
    <t>SETTORE SUOLO E PARCHEGGI</t>
  </si>
  <si>
    <t>SETTORE TECNICO EDILIZIA ABITATIVA PUBBLICA</t>
  </si>
  <si>
    <t>SETTORE TEMPO LIBERO</t>
  </si>
  <si>
    <t>SETTORE TURISMO</t>
  </si>
  <si>
    <t>SETTORE TUTELA AMBIENTE</t>
  </si>
  <si>
    <t>SETTORE UFFICIO STAMPA DEL CONSIGLIO COMUNALE</t>
  </si>
  <si>
    <t>SETTORE URBANIZZAZIONI</t>
  </si>
  <si>
    <t>SETTORE URP E RELAZIONI CON IL CITTADINO</t>
  </si>
  <si>
    <t>SETTORE VALORIZZAZIONE PATRIMONIO IMMOBILIARE</t>
  </si>
  <si>
    <t>VICE DIREZIONE GENERALE RISORSE FINANZIARIE - ISPETTORATO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</si>
  <si>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</si>
  <si>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</si>
  <si>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</si>
  <si>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</si>
  <si>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</si>
  <si>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</si>
  <si>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</si>
  <si>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</si>
  <si>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Affidamento diretto a società in house</t>
  </si>
  <si>
    <t>Affidamento diretto a società raggruppate/consorziate o controllate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</si>
  <si>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</si>
  <si>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</si>
  <si>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</si>
  <si>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</si>
  <si>
    <t>Procedura negoziata senza previa indizione di gara (art 221 d.lgs. 163/2006)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</si>
</sst>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35">
    <xf numFmtId="0" fontId="0" fillId="0" borderId="0" xfId="0"/>
    <xf numFmtId="49" fontId="0" fillId="0" borderId="0" xfId="0" applyNumberFormat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5" fontId="1" fillId="0" borderId="1" xfId="1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3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0" fontId="3" fillId="0" borderId="1" xfId="2" applyFont="1" applyFill="1" applyBorder="1" applyAlignment="1">
      <alignment wrapText="1"/>
    </xf>
    <xf numFmtId="0" fontId="4" fillId="0" borderId="1" xfId="2" applyBorder="1"/>
    <xf numFmtId="0" fontId="3" fillId="0" borderId="1" xfId="2" applyFont="1" applyFill="1" applyBorder="1" applyAlignment="1">
      <alignment horizontal="right" wrapText="1"/>
    </xf>
    <xf numFmtId="5" fontId="3" fillId="0" borderId="1" xfId="2" applyNumberFormat="1" applyFont="1" applyFill="1" applyBorder="1" applyAlignment="1">
      <alignment horizontal="right" wrapText="1"/>
    </xf>
    <xf numFmtId="49" fontId="3" fillId="2" borderId="1" xfId="2" applyNumberFormat="1" applyFont="1" applyFill="1" applyBorder="1" applyAlignment="1">
      <alignment horizontal="center" textRotation="90" wrapText="1"/>
    </xf>
    <xf numFmtId="0" fontId="3" fillId="3" borderId="1" xfId="2" applyFont="1" applyFill="1" applyBorder="1" applyAlignment="1">
      <alignment horizontal="right" wrapText="1"/>
    </xf>
    <xf numFmtId="5" fontId="3" fillId="3" borderId="1" xfId="2" applyNumberFormat="1" applyFont="1" applyFill="1" applyBorder="1" applyAlignment="1">
      <alignment horizontal="right" wrapText="1"/>
    </xf>
    <xf numFmtId="49" fontId="3" fillId="2" borderId="1" xfId="3" applyNumberFormat="1" applyFont="1" applyFill="1" applyBorder="1" applyAlignment="1">
      <alignment horizontal="center" textRotation="90" wrapText="1"/>
    </xf>
    <xf numFmtId="0" fontId="3" fillId="0" borderId="1" xfId="3" applyFont="1" applyFill="1" applyBorder="1" applyAlignment="1">
      <alignment wrapText="1"/>
    </xf>
    <xf numFmtId="0" fontId="4" fillId="0" borderId="1" xfId="3" applyBorder="1"/>
    <xf numFmtId="0" fontId="3" fillId="0" borderId="1" xfId="3" applyFont="1" applyFill="1" applyBorder="1" applyAlignment="1">
      <alignment horizontal="right" wrapText="1"/>
    </xf>
    <xf numFmtId="5" fontId="3" fillId="0" borderId="1" xfId="3" applyNumberFormat="1" applyFont="1" applyFill="1" applyBorder="1" applyAlignment="1">
      <alignment horizontal="right" wrapText="1"/>
    </xf>
    <xf numFmtId="0" fontId="3" fillId="3" borderId="1" xfId="3" applyFont="1" applyFill="1" applyBorder="1" applyAlignment="1">
      <alignment horizontal="right" wrapText="1"/>
    </xf>
    <xf numFmtId="5" fontId="3" fillId="3" borderId="1" xfId="3" applyNumberFormat="1" applyFont="1" applyFill="1" applyBorder="1" applyAlignment="1">
      <alignment horizontal="right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center" textRotation="90" wrapText="1"/>
    </xf>
    <xf numFmtId="0" fontId="3" fillId="3" borderId="1" xfId="4" applyFont="1" applyFill="1" applyBorder="1" applyAlignment="1">
      <alignment horizontal="right" wrapText="1"/>
    </xf>
    <xf numFmtId="5" fontId="3" fillId="3" borderId="1" xfId="4" applyNumberFormat="1" applyFont="1" applyFill="1" applyBorder="1" applyAlignment="1">
      <alignment horizontal="right" wrapText="1"/>
    </xf>
    <xf numFmtId="10" fontId="0" fillId="4" borderId="1" xfId="0" applyNumberFormat="1" applyFill="1" applyBorder="1"/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abSelected="1" topLeftCell="A94" workbookViewId="0">
      <selection activeCell="A79" sqref="A79:XFD79"/>
    </sheetView>
  </sheetViews>
  <sheetFormatPr defaultRowHeight="14.4" x14ac:dyDescent="0.3"/>
  <cols>
    <col min="1" max="1" width="35.77734375" customWidth="1"/>
    <col min="19" max="19" width="14.6640625" customWidth="1"/>
    <col min="21" max="21" width="15.88671875" customWidth="1"/>
  </cols>
  <sheetData>
    <row r="1" spans="1:23" s="1" customFormat="1" ht="166.8" x14ac:dyDescent="0.3">
      <c r="A1" s="7" t="s">
        <v>124</v>
      </c>
      <c r="B1" s="7" t="s">
        <v>125</v>
      </c>
      <c r="C1" s="7" t="s">
        <v>126</v>
      </c>
      <c r="D1" s="7" t="s">
        <v>127</v>
      </c>
      <c r="E1" s="7" t="s">
        <v>0</v>
      </c>
      <c r="F1" s="7" t="s">
        <v>1</v>
      </c>
      <c r="G1" s="7" t="s">
        <v>2</v>
      </c>
      <c r="H1" s="7" t="s">
        <v>3</v>
      </c>
      <c r="I1" s="7" t="s">
        <v>4</v>
      </c>
      <c r="J1" s="7" t="s">
        <v>5</v>
      </c>
      <c r="K1" s="7" t="s">
        <v>128</v>
      </c>
      <c r="L1" s="7" t="s">
        <v>6</v>
      </c>
      <c r="M1" s="7" t="s">
        <v>129</v>
      </c>
      <c r="N1" s="7" t="s">
        <v>7</v>
      </c>
      <c r="O1" s="7" t="s">
        <v>8</v>
      </c>
      <c r="P1" s="7" t="s">
        <v>130</v>
      </c>
      <c r="Q1" s="7" t="s">
        <v>9</v>
      </c>
      <c r="R1" s="7" t="s">
        <v>118</v>
      </c>
      <c r="S1" s="7" t="s">
        <v>119</v>
      </c>
      <c r="T1" s="7" t="s">
        <v>120</v>
      </c>
      <c r="U1" s="7" t="s">
        <v>121</v>
      </c>
      <c r="V1" s="8" t="s">
        <v>122</v>
      </c>
      <c r="W1" s="8" t="s">
        <v>123</v>
      </c>
    </row>
    <row r="2" spans="1:23" ht="18.600000000000001" customHeight="1" x14ac:dyDescent="0.3">
      <c r="A2" s="3" t="s">
        <v>10</v>
      </c>
      <c r="B2" s="4"/>
      <c r="C2" s="4"/>
      <c r="D2" s="4"/>
      <c r="E2" s="4"/>
      <c r="F2" s="5">
        <v>25</v>
      </c>
      <c r="G2" s="5">
        <v>6</v>
      </c>
      <c r="H2" s="4"/>
      <c r="I2" s="4"/>
      <c r="J2" s="4"/>
      <c r="K2" s="5">
        <v>2</v>
      </c>
      <c r="L2" s="5">
        <v>1</v>
      </c>
      <c r="M2" s="5">
        <v>2</v>
      </c>
      <c r="N2" s="5">
        <v>7</v>
      </c>
      <c r="O2" s="4"/>
      <c r="P2" s="4"/>
      <c r="Q2" s="4"/>
      <c r="R2" s="5">
        <v>42</v>
      </c>
      <c r="S2" s="6">
        <v>927568.63</v>
      </c>
      <c r="T2" s="5">
        <v>43</v>
      </c>
      <c r="U2" s="6">
        <v>1025568.63</v>
      </c>
      <c r="V2" s="34">
        <f>R2/T2</f>
        <v>0.97674418604651159</v>
      </c>
      <c r="W2" s="34">
        <f>S2/U2</f>
        <v>0.9044432550554905</v>
      </c>
    </row>
    <row r="3" spans="1:23" ht="19.2" customHeight="1" x14ac:dyDescent="0.3">
      <c r="A3" s="3" t="s">
        <v>11</v>
      </c>
      <c r="B3" s="4"/>
      <c r="C3" s="4"/>
      <c r="D3" s="4"/>
      <c r="E3" s="4"/>
      <c r="F3" s="4"/>
      <c r="G3" s="5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5">
        <v>1</v>
      </c>
      <c r="S3" s="6">
        <v>145000</v>
      </c>
      <c r="T3" s="5">
        <v>1</v>
      </c>
      <c r="U3" s="6">
        <v>145000</v>
      </c>
      <c r="V3" s="34">
        <f t="shared" ref="V3:V66" si="0">R3/T3</f>
        <v>1</v>
      </c>
      <c r="W3" s="34">
        <f t="shared" ref="W3:W66" si="1">S3/U3</f>
        <v>1</v>
      </c>
    </row>
    <row r="4" spans="1:23" ht="16.2" customHeight="1" x14ac:dyDescent="0.3">
      <c r="A4" s="3" t="s">
        <v>12</v>
      </c>
      <c r="B4" s="4"/>
      <c r="C4" s="4"/>
      <c r="D4" s="4"/>
      <c r="E4" s="4"/>
      <c r="F4" s="5">
        <v>23</v>
      </c>
      <c r="G4" s="5">
        <v>19</v>
      </c>
      <c r="H4" s="5">
        <v>1</v>
      </c>
      <c r="I4" s="4"/>
      <c r="J4" s="4"/>
      <c r="K4" s="5">
        <v>1</v>
      </c>
      <c r="L4" s="5">
        <v>1</v>
      </c>
      <c r="M4" s="5">
        <v>1</v>
      </c>
      <c r="N4" s="5">
        <v>10</v>
      </c>
      <c r="O4" s="5">
        <v>3</v>
      </c>
      <c r="P4" s="4"/>
      <c r="Q4" s="4"/>
      <c r="R4" s="5">
        <v>54</v>
      </c>
      <c r="S4" s="6">
        <v>753436.04</v>
      </c>
      <c r="T4" s="5">
        <v>59</v>
      </c>
      <c r="U4" s="6">
        <v>1301753.54</v>
      </c>
      <c r="V4" s="34">
        <f t="shared" si="0"/>
        <v>0.9152542372881356</v>
      </c>
      <c r="W4" s="34">
        <f t="shared" si="1"/>
        <v>0.57878547424576243</v>
      </c>
    </row>
    <row r="5" spans="1:23" ht="18.600000000000001" customHeight="1" x14ac:dyDescent="0.3">
      <c r="A5" s="3" t="s">
        <v>13</v>
      </c>
      <c r="B5" s="4"/>
      <c r="C5" s="4"/>
      <c r="D5" s="4"/>
      <c r="E5" s="5">
        <v>1</v>
      </c>
      <c r="F5" s="5">
        <v>1</v>
      </c>
      <c r="G5" s="5">
        <v>4</v>
      </c>
      <c r="H5" s="4"/>
      <c r="I5" s="4"/>
      <c r="J5" s="5">
        <v>1</v>
      </c>
      <c r="K5" s="5">
        <v>1</v>
      </c>
      <c r="L5" s="5">
        <v>1</v>
      </c>
      <c r="M5" s="4"/>
      <c r="N5" s="4"/>
      <c r="O5" s="4"/>
      <c r="P5" s="4"/>
      <c r="Q5" s="4"/>
      <c r="R5" s="5">
        <v>6</v>
      </c>
      <c r="S5" s="6">
        <v>205402</v>
      </c>
      <c r="T5" s="5">
        <v>9</v>
      </c>
      <c r="U5" s="6">
        <v>766332</v>
      </c>
      <c r="V5" s="34">
        <f t="shared" si="0"/>
        <v>0.66666666666666663</v>
      </c>
      <c r="W5" s="34">
        <f t="shared" si="1"/>
        <v>0.26803265425429185</v>
      </c>
    </row>
    <row r="6" spans="1:23" ht="18.600000000000001" customHeight="1" x14ac:dyDescent="0.3">
      <c r="A6" s="3" t="s">
        <v>14</v>
      </c>
      <c r="B6" s="4"/>
      <c r="C6" s="4"/>
      <c r="D6" s="4"/>
      <c r="E6" s="4"/>
      <c r="F6" s="5">
        <v>7</v>
      </c>
      <c r="G6" s="5">
        <v>12</v>
      </c>
      <c r="H6" s="4"/>
      <c r="I6" s="4"/>
      <c r="J6" s="4"/>
      <c r="K6" s="4"/>
      <c r="L6" s="5">
        <v>1</v>
      </c>
      <c r="M6" s="4"/>
      <c r="N6" s="5">
        <v>2</v>
      </c>
      <c r="O6" s="4"/>
      <c r="P6" s="4"/>
      <c r="Q6" s="4"/>
      <c r="R6" s="5">
        <v>21</v>
      </c>
      <c r="S6" s="6">
        <v>597099.4</v>
      </c>
      <c r="T6" s="5">
        <v>22</v>
      </c>
      <c r="U6" s="6">
        <v>747099.4</v>
      </c>
      <c r="V6" s="34">
        <f t="shared" si="0"/>
        <v>0.95454545454545459</v>
      </c>
      <c r="W6" s="34">
        <f t="shared" si="1"/>
        <v>0.79922350359269467</v>
      </c>
    </row>
    <row r="7" spans="1:23" ht="21.6" customHeight="1" x14ac:dyDescent="0.3">
      <c r="A7" s="3" t="s">
        <v>15</v>
      </c>
      <c r="B7" s="4"/>
      <c r="C7" s="4"/>
      <c r="D7" s="4"/>
      <c r="E7" s="4"/>
      <c r="F7" s="4"/>
      <c r="G7" s="4"/>
      <c r="H7" s="4"/>
      <c r="I7" s="5">
        <v>1</v>
      </c>
      <c r="J7" s="4"/>
      <c r="K7" s="4"/>
      <c r="L7" s="5">
        <v>2</v>
      </c>
      <c r="M7" s="5">
        <v>1</v>
      </c>
      <c r="N7" s="4"/>
      <c r="O7" s="4"/>
      <c r="P7" s="4"/>
      <c r="Q7" s="4"/>
      <c r="R7" s="5">
        <v>1</v>
      </c>
      <c r="S7" s="6">
        <v>92366</v>
      </c>
      <c r="T7" s="5">
        <v>4</v>
      </c>
      <c r="U7" s="6">
        <v>1262366</v>
      </c>
      <c r="V7" s="34">
        <f t="shared" si="0"/>
        <v>0.25</v>
      </c>
      <c r="W7" s="34">
        <f t="shared" si="1"/>
        <v>7.3168954170185194E-2</v>
      </c>
    </row>
    <row r="8" spans="1:23" ht="19.2" customHeight="1" x14ac:dyDescent="0.3">
      <c r="A8" s="3" t="s">
        <v>16</v>
      </c>
      <c r="B8" s="4"/>
      <c r="C8" s="4"/>
      <c r="D8" s="4"/>
      <c r="E8" s="5">
        <v>1</v>
      </c>
      <c r="F8" s="5">
        <v>24</v>
      </c>
      <c r="G8" s="4"/>
      <c r="H8" s="4"/>
      <c r="I8" s="4"/>
      <c r="J8" s="4"/>
      <c r="K8" s="4"/>
      <c r="L8" s="5">
        <v>1</v>
      </c>
      <c r="M8" s="5">
        <v>1</v>
      </c>
      <c r="N8" s="5">
        <v>7</v>
      </c>
      <c r="O8" s="4"/>
      <c r="P8" s="4"/>
      <c r="Q8" s="5">
        <v>1</v>
      </c>
      <c r="R8" s="5">
        <v>32</v>
      </c>
      <c r="S8" s="6">
        <v>534787.32999999996</v>
      </c>
      <c r="T8" s="5">
        <v>35</v>
      </c>
      <c r="U8" s="6">
        <v>585787.32999999996</v>
      </c>
      <c r="V8" s="34">
        <f t="shared" si="0"/>
        <v>0.91428571428571426</v>
      </c>
      <c r="W8" s="34">
        <f t="shared" si="1"/>
        <v>0.91293768678813858</v>
      </c>
    </row>
    <row r="9" spans="1:23" ht="17.399999999999999" customHeight="1" x14ac:dyDescent="0.3">
      <c r="A9" s="3" t="s">
        <v>17</v>
      </c>
      <c r="B9" s="4"/>
      <c r="C9" s="4"/>
      <c r="D9" s="4"/>
      <c r="E9" s="4"/>
      <c r="F9" s="4"/>
      <c r="G9" s="5">
        <v>2</v>
      </c>
      <c r="H9" s="4"/>
      <c r="I9" s="4"/>
      <c r="J9" s="4"/>
      <c r="K9" s="4"/>
      <c r="L9" s="4"/>
      <c r="M9" s="4"/>
      <c r="N9" s="4"/>
      <c r="O9" s="4"/>
      <c r="P9" s="4"/>
      <c r="Q9" s="4"/>
      <c r="R9" s="5">
        <v>2</v>
      </c>
      <c r="S9" s="6">
        <v>12000</v>
      </c>
      <c r="T9" s="5">
        <v>2</v>
      </c>
      <c r="U9" s="6">
        <v>12000</v>
      </c>
      <c r="V9" s="34">
        <f t="shared" si="0"/>
        <v>1</v>
      </c>
      <c r="W9" s="34">
        <f t="shared" si="1"/>
        <v>1</v>
      </c>
    </row>
    <row r="10" spans="1:23" ht="16.8" customHeight="1" x14ac:dyDescent="0.3">
      <c r="A10" s="3" t="s">
        <v>18</v>
      </c>
      <c r="B10" s="4"/>
      <c r="C10" s="4"/>
      <c r="D10" s="4"/>
      <c r="E10" s="4"/>
      <c r="F10" s="5">
        <v>6</v>
      </c>
      <c r="G10" s="5">
        <v>1</v>
      </c>
      <c r="H10" s="4"/>
      <c r="I10" s="4"/>
      <c r="J10" s="4"/>
      <c r="K10" s="4"/>
      <c r="L10" s="5">
        <v>3</v>
      </c>
      <c r="M10" s="4"/>
      <c r="N10" s="5">
        <v>2</v>
      </c>
      <c r="O10" s="4"/>
      <c r="P10" s="4"/>
      <c r="Q10" s="4"/>
      <c r="R10" s="5">
        <v>9</v>
      </c>
      <c r="S10" s="6">
        <v>12357.84</v>
      </c>
      <c r="T10" s="5">
        <v>12</v>
      </c>
      <c r="U10" s="6">
        <v>78703.839999999997</v>
      </c>
      <c r="V10" s="34">
        <f t="shared" si="0"/>
        <v>0.75</v>
      </c>
      <c r="W10" s="34">
        <f t="shared" si="1"/>
        <v>0.15701698925999039</v>
      </c>
    </row>
    <row r="11" spans="1:23" ht="36" customHeight="1" x14ac:dyDescent="0.3">
      <c r="A11" s="3" t="s">
        <v>19</v>
      </c>
      <c r="B11" s="4"/>
      <c r="C11" s="4"/>
      <c r="D11" s="4"/>
      <c r="E11" s="4"/>
      <c r="F11" s="4"/>
      <c r="G11" s="5">
        <v>16</v>
      </c>
      <c r="H11" s="4"/>
      <c r="I11" s="4"/>
      <c r="J11" s="5">
        <v>2</v>
      </c>
      <c r="K11" s="4"/>
      <c r="L11" s="4"/>
      <c r="M11" s="4"/>
      <c r="N11" s="5">
        <v>5</v>
      </c>
      <c r="O11" s="5">
        <v>1</v>
      </c>
      <c r="P11" s="4"/>
      <c r="Q11" s="4"/>
      <c r="R11" s="5">
        <v>21</v>
      </c>
      <c r="S11" s="6">
        <v>193101.56</v>
      </c>
      <c r="T11" s="5">
        <v>24</v>
      </c>
      <c r="U11" s="6">
        <v>11692581.560000001</v>
      </c>
      <c r="V11" s="34">
        <f t="shared" si="0"/>
        <v>0.875</v>
      </c>
      <c r="W11" s="34">
        <f t="shared" si="1"/>
        <v>1.6514878173746944E-2</v>
      </c>
    </row>
    <row r="12" spans="1:23" ht="24.6" customHeight="1" x14ac:dyDescent="0.3">
      <c r="A12" s="3" t="s">
        <v>20</v>
      </c>
      <c r="B12" s="5">
        <v>1</v>
      </c>
      <c r="C12" s="4"/>
      <c r="D12" s="4"/>
      <c r="E12" s="5">
        <v>12</v>
      </c>
      <c r="F12" s="5">
        <v>118</v>
      </c>
      <c r="G12" s="5">
        <v>114</v>
      </c>
      <c r="H12" s="5">
        <v>16</v>
      </c>
      <c r="I12" s="4"/>
      <c r="J12" s="5">
        <v>40</v>
      </c>
      <c r="K12" s="4"/>
      <c r="L12" s="5">
        <v>4</v>
      </c>
      <c r="M12" s="5">
        <v>33</v>
      </c>
      <c r="N12" s="5">
        <v>171</v>
      </c>
      <c r="O12" s="4"/>
      <c r="P12" s="4"/>
      <c r="Q12" s="5">
        <v>103</v>
      </c>
      <c r="R12" s="5">
        <v>436</v>
      </c>
      <c r="S12" s="6">
        <v>51111635.259999998</v>
      </c>
      <c r="T12" s="5">
        <v>612</v>
      </c>
      <c r="U12" s="6">
        <v>132061958.84999999</v>
      </c>
      <c r="V12" s="34">
        <f t="shared" si="0"/>
        <v>0.71241830065359479</v>
      </c>
      <c r="W12" s="34">
        <f t="shared" si="1"/>
        <v>0.3870276929486875</v>
      </c>
    </row>
    <row r="13" spans="1:23" ht="30" customHeight="1" x14ac:dyDescent="0.3">
      <c r="A13" s="3" t="s">
        <v>21</v>
      </c>
      <c r="B13" s="4"/>
      <c r="C13" s="4"/>
      <c r="D13" s="4"/>
      <c r="E13" s="4"/>
      <c r="F13" s="5">
        <v>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v>3</v>
      </c>
      <c r="S13" s="6">
        <v>14500</v>
      </c>
      <c r="T13" s="5">
        <v>3</v>
      </c>
      <c r="U13" s="6">
        <v>14500</v>
      </c>
      <c r="V13" s="34">
        <f t="shared" si="0"/>
        <v>1</v>
      </c>
      <c r="W13" s="34">
        <f t="shared" si="1"/>
        <v>1</v>
      </c>
    </row>
    <row r="14" spans="1:23" x14ac:dyDescent="0.3">
      <c r="A14" s="3" t="s">
        <v>22</v>
      </c>
      <c r="B14" s="4"/>
      <c r="C14" s="4"/>
      <c r="D14" s="4"/>
      <c r="E14" s="4"/>
      <c r="F14" s="4"/>
      <c r="G14" s="5">
        <v>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5">
        <v>1</v>
      </c>
      <c r="S14" s="6">
        <v>100000</v>
      </c>
      <c r="T14" s="5">
        <v>1</v>
      </c>
      <c r="U14" s="6">
        <v>100000</v>
      </c>
      <c r="V14" s="34">
        <f t="shared" si="0"/>
        <v>1</v>
      </c>
      <c r="W14" s="34">
        <f t="shared" si="1"/>
        <v>1</v>
      </c>
    </row>
    <row r="15" spans="1:23" ht="19.2" customHeight="1" x14ac:dyDescent="0.3">
      <c r="A15" s="3" t="s">
        <v>23</v>
      </c>
      <c r="B15" s="4"/>
      <c r="C15" s="4"/>
      <c r="D15" s="4"/>
      <c r="E15" s="4"/>
      <c r="F15" s="4"/>
      <c r="G15" s="4"/>
      <c r="H15" s="4"/>
      <c r="I15" s="4"/>
      <c r="J15" s="5">
        <v>9</v>
      </c>
      <c r="K15" s="4"/>
      <c r="L15" s="4"/>
      <c r="M15" s="4"/>
      <c r="N15" s="4"/>
      <c r="O15" s="4"/>
      <c r="P15" s="4"/>
      <c r="Q15" s="4"/>
      <c r="R15" s="4"/>
      <c r="S15" s="6"/>
      <c r="T15" s="5">
        <v>9</v>
      </c>
      <c r="U15" s="6">
        <v>4130700</v>
      </c>
      <c r="V15" s="34">
        <f t="shared" si="0"/>
        <v>0</v>
      </c>
      <c r="W15" s="34">
        <f t="shared" si="1"/>
        <v>0</v>
      </c>
    </row>
    <row r="16" spans="1:23" x14ac:dyDescent="0.3">
      <c r="A16" s="3" t="s">
        <v>24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v>1</v>
      </c>
      <c r="O16" s="5">
        <v>1</v>
      </c>
      <c r="P16" s="4"/>
      <c r="Q16" s="4"/>
      <c r="R16" s="5">
        <v>1</v>
      </c>
      <c r="S16" s="6">
        <v>257776742.58000001</v>
      </c>
      <c r="T16" s="5">
        <v>2</v>
      </c>
      <c r="U16" s="6">
        <v>257776741.58000001</v>
      </c>
      <c r="V16" s="34">
        <f t="shared" si="0"/>
        <v>0.5</v>
      </c>
      <c r="W16" s="34">
        <f t="shared" si="1"/>
        <v>1.000000003879326</v>
      </c>
    </row>
    <row r="17" spans="1:23" ht="21" customHeight="1" x14ac:dyDescent="0.3">
      <c r="A17" s="3" t="s">
        <v>25</v>
      </c>
      <c r="B17" s="4"/>
      <c r="C17" s="4"/>
      <c r="D17" s="4"/>
      <c r="E17" s="5">
        <v>2</v>
      </c>
      <c r="F17" s="5">
        <v>1</v>
      </c>
      <c r="G17" s="4"/>
      <c r="H17" s="4"/>
      <c r="I17" s="4"/>
      <c r="J17" s="5">
        <v>1</v>
      </c>
      <c r="K17" s="4"/>
      <c r="L17" s="4"/>
      <c r="M17" s="4"/>
      <c r="N17" s="4"/>
      <c r="O17" s="4"/>
      <c r="P17" s="4"/>
      <c r="Q17" s="4"/>
      <c r="R17" s="5">
        <v>1</v>
      </c>
      <c r="S17" s="6">
        <v>16912.04</v>
      </c>
      <c r="T17" s="5">
        <v>4</v>
      </c>
      <c r="U17" s="6">
        <v>208473652.34999999</v>
      </c>
      <c r="V17" s="34">
        <f t="shared" si="0"/>
        <v>0.25</v>
      </c>
      <c r="W17" s="34">
        <f t="shared" si="1"/>
        <v>8.1123153018909544E-5</v>
      </c>
    </row>
    <row r="18" spans="1:23" ht="28.8" x14ac:dyDescent="0.3">
      <c r="A18" s="3" t="s">
        <v>26</v>
      </c>
      <c r="B18" s="4"/>
      <c r="C18" s="4"/>
      <c r="D18" s="4"/>
      <c r="E18" s="4"/>
      <c r="F18" s="5">
        <v>21</v>
      </c>
      <c r="G18" s="5">
        <v>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5">
        <v>29</v>
      </c>
      <c r="S18" s="6">
        <v>453650.31</v>
      </c>
      <c r="T18" s="5">
        <v>29</v>
      </c>
      <c r="U18" s="6">
        <v>453650.31</v>
      </c>
      <c r="V18" s="34">
        <f t="shared" si="0"/>
        <v>1</v>
      </c>
      <c r="W18" s="34">
        <f t="shared" si="1"/>
        <v>1</v>
      </c>
    </row>
    <row r="19" spans="1:23" ht="30.6" customHeight="1" x14ac:dyDescent="0.3">
      <c r="A19" s="3" t="s">
        <v>27</v>
      </c>
      <c r="B19" s="4"/>
      <c r="C19" s="4"/>
      <c r="D19" s="4"/>
      <c r="E19" s="4"/>
      <c r="F19" s="5">
        <v>8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v>8</v>
      </c>
      <c r="S19" s="6">
        <v>7640</v>
      </c>
      <c r="T19" s="5">
        <v>8</v>
      </c>
      <c r="U19" s="6">
        <v>7640</v>
      </c>
      <c r="V19" s="34">
        <f t="shared" si="0"/>
        <v>1</v>
      </c>
      <c r="W19" s="34">
        <f t="shared" si="1"/>
        <v>1</v>
      </c>
    </row>
    <row r="20" spans="1:23" ht="22.2" customHeight="1" x14ac:dyDescent="0.3">
      <c r="A20" s="3" t="s">
        <v>28</v>
      </c>
      <c r="B20" s="4"/>
      <c r="C20" s="4"/>
      <c r="D20" s="4"/>
      <c r="E20" s="5">
        <v>23</v>
      </c>
      <c r="F20" s="5">
        <v>4</v>
      </c>
      <c r="G20" s="5">
        <v>1</v>
      </c>
      <c r="H20" s="5">
        <v>1</v>
      </c>
      <c r="I20" s="5">
        <v>1</v>
      </c>
      <c r="J20" s="5">
        <v>3</v>
      </c>
      <c r="K20" s="5">
        <v>1</v>
      </c>
      <c r="L20" s="5">
        <v>1</v>
      </c>
      <c r="M20" s="5">
        <v>4</v>
      </c>
      <c r="N20" s="5">
        <v>3</v>
      </c>
      <c r="O20" s="4"/>
      <c r="P20" s="4"/>
      <c r="Q20" s="5">
        <v>23</v>
      </c>
      <c r="R20" s="5">
        <v>13</v>
      </c>
      <c r="S20" s="6">
        <v>151357.64000000001</v>
      </c>
      <c r="T20" s="5">
        <v>65</v>
      </c>
      <c r="U20" s="6">
        <v>9860218.2599999998</v>
      </c>
      <c r="V20" s="34">
        <f t="shared" si="0"/>
        <v>0.2</v>
      </c>
      <c r="W20" s="34">
        <f t="shared" si="1"/>
        <v>1.535033363450111E-2</v>
      </c>
    </row>
    <row r="21" spans="1:23" ht="33" customHeight="1" x14ac:dyDescent="0.3">
      <c r="A21" s="3" t="s">
        <v>29</v>
      </c>
      <c r="B21" s="4"/>
      <c r="C21" s="4"/>
      <c r="D21" s="4"/>
      <c r="E21" s="4"/>
      <c r="F21" s="5">
        <v>1</v>
      </c>
      <c r="G21" s="5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5">
        <v>2</v>
      </c>
      <c r="S21" s="6">
        <v>1869.09</v>
      </c>
      <c r="T21" s="5">
        <v>2</v>
      </c>
      <c r="U21" s="6">
        <v>1869.09</v>
      </c>
      <c r="V21" s="34">
        <f t="shared" si="0"/>
        <v>1</v>
      </c>
      <c r="W21" s="34">
        <f t="shared" si="1"/>
        <v>1</v>
      </c>
    </row>
    <row r="22" spans="1:23" ht="33.6" customHeight="1" x14ac:dyDescent="0.3">
      <c r="A22" s="3" t="s">
        <v>30</v>
      </c>
      <c r="B22" s="4"/>
      <c r="C22" s="4"/>
      <c r="D22" s="4"/>
      <c r="E22" s="4"/>
      <c r="F22" s="5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>
        <v>3</v>
      </c>
      <c r="S22" s="6">
        <v>71692.5</v>
      </c>
      <c r="T22" s="5">
        <v>3</v>
      </c>
      <c r="U22" s="6">
        <v>71692.5</v>
      </c>
      <c r="V22" s="34">
        <f t="shared" si="0"/>
        <v>1</v>
      </c>
      <c r="W22" s="34">
        <f t="shared" si="1"/>
        <v>1</v>
      </c>
    </row>
    <row r="23" spans="1:23" ht="28.8" x14ac:dyDescent="0.3">
      <c r="A23" s="3" t="s">
        <v>31</v>
      </c>
      <c r="B23" s="4"/>
      <c r="C23" s="4"/>
      <c r="D23" s="4"/>
      <c r="E23" s="4"/>
      <c r="F23" s="5">
        <v>1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>
        <v>1</v>
      </c>
      <c r="S23" s="6">
        <v>1410000</v>
      </c>
      <c r="T23" s="5">
        <v>1</v>
      </c>
      <c r="U23" s="6">
        <v>1410000</v>
      </c>
      <c r="V23" s="34">
        <f t="shared" si="0"/>
        <v>1</v>
      </c>
      <c r="W23" s="34">
        <f t="shared" si="1"/>
        <v>1</v>
      </c>
    </row>
    <row r="24" spans="1:23" ht="27.6" customHeight="1" x14ac:dyDescent="0.3">
      <c r="A24" s="3" t="s">
        <v>32</v>
      </c>
      <c r="B24" s="4"/>
      <c r="C24" s="4"/>
      <c r="D24" s="5">
        <v>3</v>
      </c>
      <c r="E24" s="5">
        <v>1</v>
      </c>
      <c r="F24" s="5">
        <v>12</v>
      </c>
      <c r="G24" s="5">
        <v>10</v>
      </c>
      <c r="H24" s="4"/>
      <c r="I24" s="4"/>
      <c r="J24" s="4"/>
      <c r="K24" s="4"/>
      <c r="L24" s="4"/>
      <c r="M24" s="5">
        <v>1</v>
      </c>
      <c r="N24" s="5">
        <v>4</v>
      </c>
      <c r="O24" s="5">
        <v>8</v>
      </c>
      <c r="P24" s="5">
        <v>1</v>
      </c>
      <c r="Q24" s="4"/>
      <c r="R24" s="5">
        <v>30</v>
      </c>
      <c r="S24" s="6">
        <v>691098.12</v>
      </c>
      <c r="T24" s="5">
        <v>40</v>
      </c>
      <c r="U24" s="6">
        <v>2397735.87</v>
      </c>
      <c r="V24" s="34">
        <f t="shared" si="0"/>
        <v>0.75</v>
      </c>
      <c r="W24" s="34">
        <f t="shared" si="1"/>
        <v>0.28822946207165012</v>
      </c>
    </row>
    <row r="25" spans="1:23" ht="20.399999999999999" customHeight="1" x14ac:dyDescent="0.3">
      <c r="A25" s="3" t="s">
        <v>33</v>
      </c>
      <c r="B25" s="5">
        <v>1</v>
      </c>
      <c r="C25" s="4"/>
      <c r="D25" s="4"/>
      <c r="E25" s="5">
        <v>5</v>
      </c>
      <c r="F25" s="5">
        <v>132</v>
      </c>
      <c r="G25" s="5">
        <v>148</v>
      </c>
      <c r="H25" s="4"/>
      <c r="I25" s="4"/>
      <c r="J25" s="4"/>
      <c r="K25" s="4"/>
      <c r="L25" s="5">
        <v>1</v>
      </c>
      <c r="M25" s="4"/>
      <c r="N25" s="5">
        <v>13</v>
      </c>
      <c r="O25" s="5">
        <v>11</v>
      </c>
      <c r="P25" s="5">
        <v>1</v>
      </c>
      <c r="Q25" s="4"/>
      <c r="R25" s="5">
        <v>293</v>
      </c>
      <c r="S25" s="6">
        <v>10568326.66</v>
      </c>
      <c r="T25" s="5">
        <v>312</v>
      </c>
      <c r="U25" s="6">
        <v>39915225.659999996</v>
      </c>
      <c r="V25" s="34">
        <f t="shared" si="0"/>
        <v>0.9391025641025641</v>
      </c>
      <c r="W25" s="34">
        <f t="shared" si="1"/>
        <v>0.26476930758256423</v>
      </c>
    </row>
    <row r="26" spans="1:23" ht="33" customHeight="1" x14ac:dyDescent="0.3">
      <c r="A26" s="3" t="s">
        <v>34</v>
      </c>
      <c r="B26" s="5">
        <v>2</v>
      </c>
      <c r="C26" s="4"/>
      <c r="D26" s="4"/>
      <c r="E26" s="4"/>
      <c r="F26" s="5">
        <v>2</v>
      </c>
      <c r="G26" s="5">
        <v>3</v>
      </c>
      <c r="H26" s="4"/>
      <c r="I26" s="4"/>
      <c r="J26" s="5">
        <v>14</v>
      </c>
      <c r="K26" s="4"/>
      <c r="L26" s="4"/>
      <c r="M26" s="4"/>
      <c r="N26" s="5">
        <v>77</v>
      </c>
      <c r="O26" s="5">
        <v>2</v>
      </c>
      <c r="P26" s="4"/>
      <c r="Q26" s="4"/>
      <c r="R26" s="5">
        <v>82</v>
      </c>
      <c r="S26" s="6">
        <v>108864077.73999999</v>
      </c>
      <c r="T26" s="5">
        <v>100</v>
      </c>
      <c r="U26" s="6">
        <v>223246199.30000001</v>
      </c>
      <c r="V26" s="34">
        <f t="shared" si="0"/>
        <v>0.82</v>
      </c>
      <c r="W26" s="34">
        <f t="shared" si="1"/>
        <v>0.48764134879495791</v>
      </c>
    </row>
    <row r="27" spans="1:23" ht="30" customHeight="1" x14ac:dyDescent="0.3">
      <c r="A27" s="3" t="s">
        <v>35</v>
      </c>
      <c r="B27" s="4"/>
      <c r="C27" s="4"/>
      <c r="D27" s="4"/>
      <c r="E27" s="4"/>
      <c r="F27" s="4"/>
      <c r="G27" s="4"/>
      <c r="H27" s="4"/>
      <c r="I27" s="4"/>
      <c r="J27" s="5">
        <v>2</v>
      </c>
      <c r="K27" s="4"/>
      <c r="L27" s="4"/>
      <c r="M27" s="4"/>
      <c r="N27" s="4"/>
      <c r="O27" s="4"/>
      <c r="P27" s="4"/>
      <c r="Q27" s="4"/>
      <c r="R27" s="4"/>
      <c r="S27" s="6"/>
      <c r="T27" s="5">
        <v>2</v>
      </c>
      <c r="U27" s="6">
        <v>3172806</v>
      </c>
      <c r="V27" s="34">
        <f t="shared" si="0"/>
        <v>0</v>
      </c>
      <c r="W27" s="34">
        <f t="shared" si="1"/>
        <v>0</v>
      </c>
    </row>
    <row r="28" spans="1:23" ht="28.8" x14ac:dyDescent="0.3">
      <c r="A28" s="3" t="s">
        <v>36</v>
      </c>
      <c r="B28" s="4"/>
      <c r="C28" s="4"/>
      <c r="D28" s="4"/>
      <c r="E28" s="4"/>
      <c r="F28" s="4"/>
      <c r="G28" s="4"/>
      <c r="H28" s="4"/>
      <c r="I28" s="4"/>
      <c r="J28" s="5">
        <v>1</v>
      </c>
      <c r="K28" s="4"/>
      <c r="L28" s="4"/>
      <c r="M28" s="4"/>
      <c r="N28" s="5">
        <v>1</v>
      </c>
      <c r="O28" s="4"/>
      <c r="P28" s="4"/>
      <c r="Q28" s="4"/>
      <c r="R28" s="5">
        <v>1</v>
      </c>
      <c r="S28" s="6">
        <v>110000</v>
      </c>
      <c r="T28" s="5">
        <v>2</v>
      </c>
      <c r="U28" s="6">
        <v>523223.14</v>
      </c>
      <c r="V28" s="34">
        <f t="shared" si="0"/>
        <v>0.5</v>
      </c>
      <c r="W28" s="34">
        <f t="shared" si="1"/>
        <v>0.21023535006498373</v>
      </c>
    </row>
    <row r="29" spans="1:23" x14ac:dyDescent="0.3">
      <c r="A29" s="3" t="s">
        <v>37</v>
      </c>
      <c r="B29" s="4"/>
      <c r="C29" s="4"/>
      <c r="D29" s="4"/>
      <c r="E29" s="4"/>
      <c r="F29" s="5">
        <v>7</v>
      </c>
      <c r="G29" s="5">
        <v>1</v>
      </c>
      <c r="H29" s="4"/>
      <c r="I29" s="4"/>
      <c r="J29" s="5">
        <v>64</v>
      </c>
      <c r="K29" s="5">
        <v>1</v>
      </c>
      <c r="L29" s="4"/>
      <c r="M29" s="5">
        <v>2</v>
      </c>
      <c r="N29" s="5">
        <v>7</v>
      </c>
      <c r="O29" s="4"/>
      <c r="P29" s="4"/>
      <c r="Q29" s="4"/>
      <c r="R29" s="5">
        <v>18</v>
      </c>
      <c r="S29" s="6">
        <v>1310525.26</v>
      </c>
      <c r="T29" s="5">
        <v>82</v>
      </c>
      <c r="U29" s="6">
        <v>42408284.119999997</v>
      </c>
      <c r="V29" s="34">
        <f t="shared" si="0"/>
        <v>0.21951219512195122</v>
      </c>
      <c r="W29" s="34">
        <f t="shared" si="1"/>
        <v>3.0902576871341715E-2</v>
      </c>
    </row>
    <row r="30" spans="1:23" ht="26.4" customHeight="1" x14ac:dyDescent="0.3">
      <c r="A30" s="3" t="s">
        <v>38</v>
      </c>
      <c r="B30" s="4"/>
      <c r="C30" s="4"/>
      <c r="D30" s="4"/>
      <c r="E30" s="5">
        <v>17</v>
      </c>
      <c r="F30" s="5">
        <v>3</v>
      </c>
      <c r="G30" s="4"/>
      <c r="H30" s="5">
        <v>1</v>
      </c>
      <c r="I30" s="4"/>
      <c r="J30" s="4"/>
      <c r="K30" s="4"/>
      <c r="L30" s="5">
        <v>2</v>
      </c>
      <c r="M30" s="5">
        <v>16</v>
      </c>
      <c r="N30" s="5">
        <v>75</v>
      </c>
      <c r="O30" s="4"/>
      <c r="P30" s="4"/>
      <c r="Q30" s="4"/>
      <c r="R30" s="5">
        <v>94</v>
      </c>
      <c r="S30" s="6">
        <v>4360262.5</v>
      </c>
      <c r="T30" s="5">
        <v>114</v>
      </c>
      <c r="U30" s="6">
        <v>5024688.37</v>
      </c>
      <c r="V30" s="34">
        <f t="shared" si="0"/>
        <v>0.82456140350877194</v>
      </c>
      <c r="W30" s="34">
        <f t="shared" si="1"/>
        <v>0.86776774576370397</v>
      </c>
    </row>
    <row r="31" spans="1:23" ht="33.6" customHeight="1" x14ac:dyDescent="0.3">
      <c r="A31" s="3" t="s">
        <v>39</v>
      </c>
      <c r="B31" s="4"/>
      <c r="C31" s="4"/>
      <c r="D31" s="4"/>
      <c r="E31" s="5">
        <v>2</v>
      </c>
      <c r="F31" s="5">
        <v>11</v>
      </c>
      <c r="G31" s="5">
        <v>4</v>
      </c>
      <c r="H31" s="5">
        <v>2</v>
      </c>
      <c r="I31" s="4"/>
      <c r="J31" s="5">
        <v>7</v>
      </c>
      <c r="K31" s="5">
        <v>5</v>
      </c>
      <c r="L31" s="5">
        <v>1</v>
      </c>
      <c r="M31" s="5">
        <v>1</v>
      </c>
      <c r="N31" s="5">
        <v>12</v>
      </c>
      <c r="O31" s="5">
        <v>2</v>
      </c>
      <c r="P31" s="4"/>
      <c r="Q31" s="4"/>
      <c r="R31" s="5">
        <v>33</v>
      </c>
      <c r="S31" s="6">
        <v>4024949.36</v>
      </c>
      <c r="T31" s="5">
        <v>47</v>
      </c>
      <c r="U31" s="6">
        <v>5347449.3600000003</v>
      </c>
      <c r="V31" s="34">
        <f t="shared" si="0"/>
        <v>0.7021276595744681</v>
      </c>
      <c r="W31" s="34">
        <f t="shared" si="1"/>
        <v>0.752685830015976</v>
      </c>
    </row>
    <row r="32" spans="1:23" ht="33" customHeight="1" x14ac:dyDescent="0.3">
      <c r="A32" s="3" t="s">
        <v>40</v>
      </c>
      <c r="B32" s="4"/>
      <c r="C32" s="4"/>
      <c r="D32" s="4"/>
      <c r="E32" s="4"/>
      <c r="F32" s="5">
        <v>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>
        <v>1</v>
      </c>
      <c r="S32" s="6">
        <v>1535</v>
      </c>
      <c r="T32" s="5">
        <v>1</v>
      </c>
      <c r="U32" s="6">
        <v>1535</v>
      </c>
      <c r="V32" s="34">
        <f t="shared" si="0"/>
        <v>1</v>
      </c>
      <c r="W32" s="34">
        <f t="shared" si="1"/>
        <v>1</v>
      </c>
    </row>
    <row r="33" spans="1:23" ht="21.6" customHeight="1" x14ac:dyDescent="0.3">
      <c r="A33" s="3" t="s">
        <v>41</v>
      </c>
      <c r="B33" s="4"/>
      <c r="C33" s="4"/>
      <c r="D33" s="4"/>
      <c r="E33" s="4"/>
      <c r="F33" s="5">
        <v>2</v>
      </c>
      <c r="G33" s="5">
        <v>4</v>
      </c>
      <c r="H33" s="4"/>
      <c r="I33" s="4"/>
      <c r="J33" s="5">
        <v>29</v>
      </c>
      <c r="K33" s="4"/>
      <c r="L33" s="4"/>
      <c r="M33" s="4"/>
      <c r="N33" s="4"/>
      <c r="O33" s="4"/>
      <c r="P33" s="4"/>
      <c r="Q33" s="4"/>
      <c r="R33" s="5">
        <v>6</v>
      </c>
      <c r="S33" s="6">
        <v>296278.96000000002</v>
      </c>
      <c r="T33" s="5">
        <v>35</v>
      </c>
      <c r="U33" s="6">
        <v>4612374.09</v>
      </c>
      <c r="V33" s="34">
        <f t="shared" si="0"/>
        <v>0.17142857142857143</v>
      </c>
      <c r="W33" s="34">
        <f t="shared" si="1"/>
        <v>6.4235674344445909E-2</v>
      </c>
    </row>
    <row r="34" spans="1:23" ht="20.399999999999999" customHeight="1" x14ac:dyDescent="0.3">
      <c r="A34" s="3" t="s">
        <v>42</v>
      </c>
      <c r="B34" s="4"/>
      <c r="C34" s="4"/>
      <c r="D34" s="4"/>
      <c r="E34" s="4"/>
      <c r="F34" s="4"/>
      <c r="G34" s="4"/>
      <c r="H34" s="4"/>
      <c r="I34" s="4"/>
      <c r="J34" s="5">
        <v>1</v>
      </c>
      <c r="K34" s="4"/>
      <c r="L34" s="4"/>
      <c r="M34" s="4"/>
      <c r="N34" s="5">
        <v>2</v>
      </c>
      <c r="O34" s="4"/>
      <c r="P34" s="4"/>
      <c r="Q34" s="4"/>
      <c r="R34" s="5">
        <v>2</v>
      </c>
      <c r="S34" s="6">
        <v>92496.25</v>
      </c>
      <c r="T34" s="5">
        <v>3</v>
      </c>
      <c r="U34" s="6">
        <v>731792.21</v>
      </c>
      <c r="V34" s="34">
        <f t="shared" si="0"/>
        <v>0.66666666666666663</v>
      </c>
      <c r="W34" s="34">
        <f t="shared" si="1"/>
        <v>0.12639687705885802</v>
      </c>
    </row>
    <row r="35" spans="1:23" ht="22.8" customHeight="1" x14ac:dyDescent="0.3">
      <c r="A35" s="3" t="s">
        <v>43</v>
      </c>
      <c r="B35" s="4"/>
      <c r="C35" s="4"/>
      <c r="D35" s="4"/>
      <c r="E35" s="4"/>
      <c r="F35" s="4"/>
      <c r="G35" s="4"/>
      <c r="H35" s="4"/>
      <c r="I35" s="4"/>
      <c r="J35" s="5">
        <v>8</v>
      </c>
      <c r="K35" s="4"/>
      <c r="L35" s="4"/>
      <c r="M35" s="4"/>
      <c r="N35" s="4"/>
      <c r="O35" s="4"/>
      <c r="P35" s="4"/>
      <c r="Q35" s="4"/>
      <c r="R35" s="4"/>
      <c r="S35" s="6"/>
      <c r="T35" s="5">
        <v>8</v>
      </c>
      <c r="U35" s="6">
        <v>1504435.3</v>
      </c>
      <c r="V35" s="34">
        <f t="shared" si="0"/>
        <v>0</v>
      </c>
      <c r="W35" s="34">
        <f t="shared" si="1"/>
        <v>0</v>
      </c>
    </row>
    <row r="36" spans="1:23" ht="18" customHeight="1" x14ac:dyDescent="0.3">
      <c r="A36" s="3" t="s">
        <v>44</v>
      </c>
      <c r="B36" s="4"/>
      <c r="C36" s="4"/>
      <c r="D36" s="4"/>
      <c r="E36" s="4"/>
      <c r="F36" s="4"/>
      <c r="G36" s="4"/>
      <c r="H36" s="4"/>
      <c r="I36" s="4"/>
      <c r="J36" s="5">
        <v>3</v>
      </c>
      <c r="K36" s="5">
        <v>1</v>
      </c>
      <c r="L36" s="4"/>
      <c r="M36" s="4"/>
      <c r="N36" s="5">
        <v>9</v>
      </c>
      <c r="O36" s="4"/>
      <c r="P36" s="4"/>
      <c r="Q36" s="4"/>
      <c r="R36" s="5">
        <v>10</v>
      </c>
      <c r="S36" s="6">
        <v>2584066.9300000002</v>
      </c>
      <c r="T36" s="5">
        <v>13</v>
      </c>
      <c r="U36" s="6">
        <v>18952812.25</v>
      </c>
      <c r="V36" s="34">
        <f t="shared" si="0"/>
        <v>0.76923076923076927</v>
      </c>
      <c r="W36" s="34">
        <f t="shared" si="1"/>
        <v>0.13634213729943956</v>
      </c>
    </row>
    <row r="37" spans="1:23" ht="25.2" customHeight="1" x14ac:dyDescent="0.3">
      <c r="A37" s="3" t="s">
        <v>45</v>
      </c>
      <c r="B37" s="4"/>
      <c r="C37" s="4"/>
      <c r="D37" s="4"/>
      <c r="E37" s="4"/>
      <c r="F37" s="4"/>
      <c r="G37" s="4"/>
      <c r="H37" s="5">
        <v>2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6"/>
      <c r="T37" s="5">
        <v>2</v>
      </c>
      <c r="U37" s="6">
        <v>100871</v>
      </c>
      <c r="V37" s="34">
        <f t="shared" si="0"/>
        <v>0</v>
      </c>
      <c r="W37" s="34">
        <f t="shared" si="1"/>
        <v>0</v>
      </c>
    </row>
    <row r="38" spans="1:23" ht="21" customHeight="1" x14ac:dyDescent="0.3">
      <c r="A38" s="3" t="s">
        <v>46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5">
        <v>1</v>
      </c>
      <c r="M38" s="4"/>
      <c r="N38" s="4"/>
      <c r="O38" s="4"/>
      <c r="P38" s="4"/>
      <c r="Q38" s="4"/>
      <c r="R38" s="4"/>
      <c r="S38" s="6"/>
      <c r="T38" s="5">
        <v>1</v>
      </c>
      <c r="U38" s="6">
        <v>49173.55</v>
      </c>
      <c r="V38" s="34">
        <f t="shared" si="0"/>
        <v>0</v>
      </c>
      <c r="W38" s="34">
        <f t="shared" si="1"/>
        <v>0</v>
      </c>
    </row>
    <row r="39" spans="1:23" ht="19.2" customHeight="1" x14ac:dyDescent="0.3">
      <c r="A39" s="3" t="s">
        <v>47</v>
      </c>
      <c r="B39" s="5">
        <v>1</v>
      </c>
      <c r="C39" s="4"/>
      <c r="D39" s="4"/>
      <c r="E39" s="5">
        <v>2</v>
      </c>
      <c r="F39" s="5">
        <v>6</v>
      </c>
      <c r="G39" s="4"/>
      <c r="H39" s="4"/>
      <c r="I39" s="4"/>
      <c r="J39" s="4"/>
      <c r="K39" s="4"/>
      <c r="L39" s="4"/>
      <c r="M39" s="4"/>
      <c r="N39" s="5">
        <v>1</v>
      </c>
      <c r="O39" s="4"/>
      <c r="P39" s="4"/>
      <c r="Q39" s="4"/>
      <c r="R39" s="5">
        <v>7</v>
      </c>
      <c r="S39" s="6">
        <v>5168.3100000000004</v>
      </c>
      <c r="T39" s="5">
        <v>10</v>
      </c>
      <c r="U39" s="6">
        <v>26160.05</v>
      </c>
      <c r="V39" s="34">
        <f t="shared" si="0"/>
        <v>0.7</v>
      </c>
      <c r="W39" s="34">
        <f t="shared" si="1"/>
        <v>0.19756498936355246</v>
      </c>
    </row>
    <row r="40" spans="1:23" x14ac:dyDescent="0.3">
      <c r="A40" s="3" t="s">
        <v>48</v>
      </c>
      <c r="B40" s="4"/>
      <c r="C40" s="4"/>
      <c r="D40" s="4"/>
      <c r="E40" s="4"/>
      <c r="F40" s="4"/>
      <c r="G40" s="4"/>
      <c r="H40" s="4"/>
      <c r="I40" s="4"/>
      <c r="J40" s="5">
        <v>1</v>
      </c>
      <c r="K40" s="4"/>
      <c r="L40" s="5">
        <v>1</v>
      </c>
      <c r="M40" s="4"/>
      <c r="N40" s="4"/>
      <c r="O40" s="4"/>
      <c r="P40" s="4"/>
      <c r="Q40" s="4"/>
      <c r="R40" s="4"/>
      <c r="S40" s="6"/>
      <c r="T40" s="5">
        <v>2</v>
      </c>
      <c r="U40" s="6">
        <v>41665.660000000003</v>
      </c>
      <c r="V40" s="34">
        <f t="shared" si="0"/>
        <v>0</v>
      </c>
      <c r="W40" s="34">
        <f t="shared" si="1"/>
        <v>0</v>
      </c>
    </row>
    <row r="41" spans="1:23" x14ac:dyDescent="0.3">
      <c r="A41" s="3" t="s">
        <v>49</v>
      </c>
      <c r="B41" s="4"/>
      <c r="C41" s="4"/>
      <c r="D41" s="4"/>
      <c r="E41" s="4"/>
      <c r="F41" s="5">
        <v>2</v>
      </c>
      <c r="G41" s="5">
        <v>1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5">
        <v>3</v>
      </c>
      <c r="S41" s="6">
        <v>2400</v>
      </c>
      <c r="T41" s="5">
        <v>3</v>
      </c>
      <c r="U41" s="6">
        <v>2400</v>
      </c>
      <c r="V41" s="34">
        <f t="shared" si="0"/>
        <v>1</v>
      </c>
      <c r="W41" s="34">
        <f t="shared" si="1"/>
        <v>1</v>
      </c>
    </row>
    <row r="42" spans="1:23" ht="28.8" x14ac:dyDescent="0.3">
      <c r="A42" s="3" t="s">
        <v>50</v>
      </c>
      <c r="B42" s="4"/>
      <c r="C42" s="4"/>
      <c r="D42" s="4"/>
      <c r="E42" s="4"/>
      <c r="F42" s="5">
        <v>54</v>
      </c>
      <c r="G42" s="4"/>
      <c r="H42" s="4"/>
      <c r="I42" s="4"/>
      <c r="J42" s="4"/>
      <c r="K42" s="4"/>
      <c r="L42" s="4"/>
      <c r="M42" s="4"/>
      <c r="N42" s="5">
        <v>6</v>
      </c>
      <c r="O42" s="4"/>
      <c r="P42" s="4"/>
      <c r="Q42" s="4"/>
      <c r="R42" s="5">
        <v>60</v>
      </c>
      <c r="S42" s="6">
        <v>317910.94</v>
      </c>
      <c r="T42" s="5">
        <v>60</v>
      </c>
      <c r="U42" s="6">
        <v>317910.94</v>
      </c>
      <c r="V42" s="34">
        <f t="shared" si="0"/>
        <v>1</v>
      </c>
      <c r="W42" s="34">
        <f t="shared" si="1"/>
        <v>1</v>
      </c>
    </row>
    <row r="43" spans="1:23" ht="33.6" customHeight="1" x14ac:dyDescent="0.3">
      <c r="A43" s="3" t="s">
        <v>51</v>
      </c>
      <c r="B43" s="4"/>
      <c r="C43" s="4"/>
      <c r="D43" s="4"/>
      <c r="E43" s="4"/>
      <c r="F43" s="4"/>
      <c r="G43" s="4"/>
      <c r="H43" s="4"/>
      <c r="I43" s="4"/>
      <c r="J43" s="5">
        <v>5</v>
      </c>
      <c r="K43" s="4"/>
      <c r="L43" s="4"/>
      <c r="M43" s="4"/>
      <c r="N43" s="4"/>
      <c r="O43" s="4"/>
      <c r="P43" s="4"/>
      <c r="Q43" s="4"/>
      <c r="R43" s="4"/>
      <c r="S43" s="6"/>
      <c r="T43" s="5">
        <v>5</v>
      </c>
      <c r="U43" s="6">
        <v>881739.75</v>
      </c>
      <c r="V43" s="34">
        <f t="shared" si="0"/>
        <v>0</v>
      </c>
      <c r="W43" s="34">
        <f t="shared" si="1"/>
        <v>0</v>
      </c>
    </row>
    <row r="44" spans="1:23" ht="14.4" customHeight="1" x14ac:dyDescent="0.3">
      <c r="A44" s="3" t="s">
        <v>52</v>
      </c>
      <c r="B44" s="4"/>
      <c r="C44" s="4"/>
      <c r="D44" s="4"/>
      <c r="E44" s="5">
        <v>8</v>
      </c>
      <c r="F44" s="5">
        <v>11</v>
      </c>
      <c r="G44" s="5">
        <v>3</v>
      </c>
      <c r="H44" s="4"/>
      <c r="I44" s="4"/>
      <c r="J44" s="4"/>
      <c r="K44" s="4"/>
      <c r="L44" s="4"/>
      <c r="M44" s="4"/>
      <c r="N44" s="5">
        <v>1</v>
      </c>
      <c r="O44" s="4"/>
      <c r="P44" s="4"/>
      <c r="Q44" s="4"/>
      <c r="R44" s="5">
        <v>15</v>
      </c>
      <c r="S44" s="6">
        <v>280360</v>
      </c>
      <c r="T44" s="5">
        <v>23</v>
      </c>
      <c r="U44" s="6">
        <v>425160</v>
      </c>
      <c r="V44" s="34">
        <f t="shared" si="0"/>
        <v>0.65217391304347827</v>
      </c>
      <c r="W44" s="34">
        <f t="shared" si="1"/>
        <v>0.65942233512089565</v>
      </c>
    </row>
    <row r="45" spans="1:23" ht="28.8" x14ac:dyDescent="0.3">
      <c r="A45" s="3" t="s">
        <v>53</v>
      </c>
      <c r="B45" s="4"/>
      <c r="C45" s="4"/>
      <c r="D45" s="4"/>
      <c r="E45" s="4"/>
      <c r="F45" s="5">
        <v>1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>
        <v>1</v>
      </c>
      <c r="S45" s="6">
        <v>2000</v>
      </c>
      <c r="T45" s="5">
        <v>1</v>
      </c>
      <c r="U45" s="6">
        <v>2000</v>
      </c>
      <c r="V45" s="34">
        <f t="shared" si="0"/>
        <v>1</v>
      </c>
      <c r="W45" s="34">
        <f t="shared" si="1"/>
        <v>1</v>
      </c>
    </row>
    <row r="46" spans="1:23" ht="23.4" customHeight="1" x14ac:dyDescent="0.3">
      <c r="A46" s="3" t="s">
        <v>54</v>
      </c>
      <c r="B46" s="4"/>
      <c r="C46" s="4"/>
      <c r="D46" s="5">
        <v>3</v>
      </c>
      <c r="E46" s="4"/>
      <c r="F46" s="4"/>
      <c r="G46" s="4"/>
      <c r="H46" s="4"/>
      <c r="I46" s="4"/>
      <c r="J46" s="4"/>
      <c r="K46" s="4"/>
      <c r="L46" s="4"/>
      <c r="M46" s="4"/>
      <c r="N46" s="5">
        <v>1</v>
      </c>
      <c r="O46" s="4"/>
      <c r="P46" s="4"/>
      <c r="Q46" s="4"/>
      <c r="R46" s="5">
        <v>4</v>
      </c>
      <c r="S46" s="6">
        <v>16818.18</v>
      </c>
      <c r="T46" s="5">
        <v>4</v>
      </c>
      <c r="U46" s="6">
        <v>16818.18</v>
      </c>
      <c r="V46" s="34">
        <f t="shared" si="0"/>
        <v>1</v>
      </c>
      <c r="W46" s="34">
        <f t="shared" si="1"/>
        <v>1</v>
      </c>
    </row>
    <row r="47" spans="1:23" ht="31.2" customHeight="1" x14ac:dyDescent="0.3">
      <c r="A47" s="3" t="s">
        <v>55</v>
      </c>
      <c r="B47" s="4"/>
      <c r="C47" s="4"/>
      <c r="D47" s="4"/>
      <c r="E47" s="5">
        <v>1</v>
      </c>
      <c r="F47" s="5">
        <v>23</v>
      </c>
      <c r="G47" s="5">
        <v>1</v>
      </c>
      <c r="H47" s="4"/>
      <c r="I47" s="4"/>
      <c r="J47" s="4"/>
      <c r="K47" s="4"/>
      <c r="L47" s="5">
        <v>1</v>
      </c>
      <c r="M47" s="4"/>
      <c r="N47" s="4"/>
      <c r="O47" s="4"/>
      <c r="P47" s="4"/>
      <c r="Q47" s="4"/>
      <c r="R47" s="5">
        <v>24</v>
      </c>
      <c r="S47" s="6">
        <v>306934.58</v>
      </c>
      <c r="T47" s="5">
        <v>26</v>
      </c>
      <c r="U47" s="6">
        <v>521774.02</v>
      </c>
      <c r="V47" s="34">
        <f t="shared" si="0"/>
        <v>0.92307692307692313</v>
      </c>
      <c r="W47" s="34">
        <f t="shared" si="1"/>
        <v>0.58825194094562239</v>
      </c>
    </row>
    <row r="48" spans="1:23" ht="29.4" customHeight="1" x14ac:dyDescent="0.3">
      <c r="A48" s="3" t="s">
        <v>56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5">
        <v>1</v>
      </c>
      <c r="N48" s="4"/>
      <c r="O48" s="4"/>
      <c r="P48" s="4"/>
      <c r="Q48" s="4"/>
      <c r="R48" s="5">
        <v>1</v>
      </c>
      <c r="S48" s="6">
        <v>-1</v>
      </c>
      <c r="T48" s="5">
        <v>1</v>
      </c>
      <c r="U48" s="6">
        <v>-1</v>
      </c>
      <c r="V48" s="34">
        <f t="shared" si="0"/>
        <v>1</v>
      </c>
      <c r="W48" s="34">
        <f t="shared" si="1"/>
        <v>1</v>
      </c>
    </row>
    <row r="49" spans="1:23" ht="28.8" x14ac:dyDescent="0.3">
      <c r="A49" s="3" t="s">
        <v>57</v>
      </c>
      <c r="B49" s="4"/>
      <c r="C49" s="4"/>
      <c r="D49" s="5">
        <v>1</v>
      </c>
      <c r="E49" s="5">
        <v>2</v>
      </c>
      <c r="F49" s="5">
        <v>39</v>
      </c>
      <c r="G49" s="5">
        <v>5</v>
      </c>
      <c r="H49" s="4"/>
      <c r="I49" s="4"/>
      <c r="J49" s="4"/>
      <c r="K49" s="4"/>
      <c r="L49" s="4"/>
      <c r="M49" s="4"/>
      <c r="N49" s="5">
        <v>2</v>
      </c>
      <c r="O49" s="4"/>
      <c r="P49" s="4"/>
      <c r="Q49" s="4"/>
      <c r="R49" s="5">
        <v>47</v>
      </c>
      <c r="S49" s="6">
        <v>388076.11</v>
      </c>
      <c r="T49" s="5">
        <v>49</v>
      </c>
      <c r="U49" s="6">
        <v>394623.87</v>
      </c>
      <c r="V49" s="34">
        <f t="shared" si="0"/>
        <v>0.95918367346938771</v>
      </c>
      <c r="W49" s="34">
        <f t="shared" si="1"/>
        <v>0.98340759265272015</v>
      </c>
    </row>
    <row r="50" spans="1:23" ht="19.8" customHeight="1" x14ac:dyDescent="0.3">
      <c r="A50" s="3" t="s">
        <v>58</v>
      </c>
      <c r="B50" s="4"/>
      <c r="C50" s="4"/>
      <c r="D50" s="4"/>
      <c r="E50" s="4"/>
      <c r="F50" s="5">
        <v>1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5">
        <v>1</v>
      </c>
      <c r="S50" s="6">
        <v>11250</v>
      </c>
      <c r="T50" s="5">
        <v>1</v>
      </c>
      <c r="U50" s="6">
        <v>11250</v>
      </c>
      <c r="V50" s="34">
        <f t="shared" si="0"/>
        <v>1</v>
      </c>
      <c r="W50" s="34">
        <f t="shared" si="1"/>
        <v>1</v>
      </c>
    </row>
    <row r="51" spans="1:23" ht="17.399999999999999" customHeight="1" x14ac:dyDescent="0.3">
      <c r="A51" s="3" t="s">
        <v>59</v>
      </c>
      <c r="B51" s="4"/>
      <c r="C51" s="4"/>
      <c r="D51" s="4"/>
      <c r="E51" s="4"/>
      <c r="F51" s="5">
        <v>4</v>
      </c>
      <c r="G51" s="4"/>
      <c r="H51" s="4"/>
      <c r="I51" s="4"/>
      <c r="J51" s="5">
        <v>1</v>
      </c>
      <c r="K51" s="5">
        <v>1</v>
      </c>
      <c r="L51" s="4"/>
      <c r="M51" s="4"/>
      <c r="N51" s="5">
        <v>22</v>
      </c>
      <c r="O51" s="5">
        <v>1</v>
      </c>
      <c r="P51" s="5">
        <v>1</v>
      </c>
      <c r="Q51" s="4"/>
      <c r="R51" s="5">
        <v>27</v>
      </c>
      <c r="S51" s="6">
        <v>3447971.88</v>
      </c>
      <c r="T51" s="5">
        <v>30</v>
      </c>
      <c r="U51" s="6">
        <v>6125005.8799999999</v>
      </c>
      <c r="V51" s="34">
        <f t="shared" si="0"/>
        <v>0.9</v>
      </c>
      <c r="W51" s="34">
        <f t="shared" si="1"/>
        <v>0.56293364407349755</v>
      </c>
    </row>
    <row r="52" spans="1:23" ht="19.8" customHeight="1" x14ac:dyDescent="0.3">
      <c r="A52" s="3" t="s">
        <v>60</v>
      </c>
      <c r="B52" s="4"/>
      <c r="C52" s="4"/>
      <c r="D52" s="4"/>
      <c r="E52" s="4"/>
      <c r="F52" s="5">
        <v>6</v>
      </c>
      <c r="G52" s="5">
        <v>1</v>
      </c>
      <c r="H52" s="4"/>
      <c r="I52" s="4"/>
      <c r="J52" s="5">
        <v>20</v>
      </c>
      <c r="K52" s="5">
        <v>1</v>
      </c>
      <c r="L52" s="4"/>
      <c r="M52" s="4"/>
      <c r="N52" s="5">
        <v>2</v>
      </c>
      <c r="O52" s="4"/>
      <c r="P52" s="4"/>
      <c r="Q52" s="4"/>
      <c r="R52" s="5">
        <v>10</v>
      </c>
      <c r="S52" s="6">
        <v>150320.15</v>
      </c>
      <c r="T52" s="5">
        <v>30</v>
      </c>
      <c r="U52" s="6">
        <v>12875967.6</v>
      </c>
      <c r="V52" s="34">
        <f t="shared" si="0"/>
        <v>0.33333333333333331</v>
      </c>
      <c r="W52" s="34">
        <f t="shared" si="1"/>
        <v>1.1674474079913032E-2</v>
      </c>
    </row>
    <row r="53" spans="1:23" ht="21" customHeight="1" x14ac:dyDescent="0.3">
      <c r="A53" s="3" t="s">
        <v>61</v>
      </c>
      <c r="B53" s="4"/>
      <c r="C53" s="4"/>
      <c r="D53" s="4"/>
      <c r="E53" s="4"/>
      <c r="F53" s="5">
        <v>1</v>
      </c>
      <c r="G53" s="4"/>
      <c r="H53" s="4"/>
      <c r="I53" s="4"/>
      <c r="J53" s="5">
        <v>3</v>
      </c>
      <c r="K53" s="4"/>
      <c r="L53" s="4"/>
      <c r="M53" s="4"/>
      <c r="N53" s="5">
        <v>3</v>
      </c>
      <c r="O53" s="4"/>
      <c r="P53" s="4"/>
      <c r="Q53" s="4"/>
      <c r="R53" s="5">
        <v>4</v>
      </c>
      <c r="S53" s="6">
        <v>411153.56</v>
      </c>
      <c r="T53" s="5">
        <v>7</v>
      </c>
      <c r="U53" s="6">
        <v>10760733.390000001</v>
      </c>
      <c r="V53" s="34">
        <f t="shared" si="0"/>
        <v>0.5714285714285714</v>
      </c>
      <c r="W53" s="34">
        <f t="shared" si="1"/>
        <v>3.8208693134436998E-2</v>
      </c>
    </row>
    <row r="54" spans="1:23" ht="30.6" customHeight="1" x14ac:dyDescent="0.3">
      <c r="A54" s="3" t="s">
        <v>62</v>
      </c>
      <c r="B54" s="4"/>
      <c r="C54" s="4"/>
      <c r="D54" s="4"/>
      <c r="E54" s="5">
        <v>1</v>
      </c>
      <c r="F54" s="4"/>
      <c r="G54" s="4"/>
      <c r="H54" s="4"/>
      <c r="I54" s="4"/>
      <c r="J54" s="5">
        <v>2</v>
      </c>
      <c r="K54" s="4"/>
      <c r="L54" s="5">
        <v>2</v>
      </c>
      <c r="M54" s="5">
        <v>1</v>
      </c>
      <c r="N54" s="5">
        <v>1</v>
      </c>
      <c r="O54" s="4"/>
      <c r="P54" s="4"/>
      <c r="Q54" s="4"/>
      <c r="R54" s="5">
        <v>2</v>
      </c>
      <c r="S54" s="6">
        <v>95938.03</v>
      </c>
      <c r="T54" s="5">
        <v>7</v>
      </c>
      <c r="U54" s="6">
        <v>1361994.34</v>
      </c>
      <c r="V54" s="34">
        <f t="shared" si="0"/>
        <v>0.2857142857142857</v>
      </c>
      <c r="W54" s="34">
        <f t="shared" si="1"/>
        <v>7.0439374953643344E-2</v>
      </c>
    </row>
    <row r="55" spans="1:23" ht="32.4" customHeight="1" x14ac:dyDescent="0.3">
      <c r="A55" s="3" t="s">
        <v>63</v>
      </c>
      <c r="B55" s="4"/>
      <c r="C55" s="4"/>
      <c r="D55" s="4"/>
      <c r="E55" s="4"/>
      <c r="F55" s="4"/>
      <c r="G55" s="4"/>
      <c r="H55" s="4"/>
      <c r="I55" s="4"/>
      <c r="J55" s="5">
        <v>3</v>
      </c>
      <c r="K55" s="4"/>
      <c r="L55" s="4"/>
      <c r="M55" s="4"/>
      <c r="N55" s="4"/>
      <c r="O55" s="4"/>
      <c r="P55" s="4"/>
      <c r="Q55" s="4"/>
      <c r="R55" s="4"/>
      <c r="S55" s="6"/>
      <c r="T55" s="5">
        <v>3</v>
      </c>
      <c r="U55" s="6">
        <v>5378921.5300000003</v>
      </c>
      <c r="V55" s="34">
        <f t="shared" si="0"/>
        <v>0</v>
      </c>
      <c r="W55" s="34">
        <f t="shared" si="1"/>
        <v>0</v>
      </c>
    </row>
    <row r="56" spans="1:23" ht="24.6" customHeight="1" x14ac:dyDescent="0.3">
      <c r="A56" s="3" t="s">
        <v>64</v>
      </c>
      <c r="B56" s="4"/>
      <c r="C56" s="4"/>
      <c r="D56" s="4"/>
      <c r="E56" s="4"/>
      <c r="F56" s="5">
        <v>87</v>
      </c>
      <c r="G56" s="5">
        <v>11</v>
      </c>
      <c r="H56" s="4"/>
      <c r="I56" s="4"/>
      <c r="J56" s="5">
        <v>9</v>
      </c>
      <c r="K56" s="4"/>
      <c r="L56" s="4"/>
      <c r="M56" s="4"/>
      <c r="N56" s="5">
        <v>12</v>
      </c>
      <c r="O56" s="4"/>
      <c r="P56" s="4"/>
      <c r="Q56" s="4"/>
      <c r="R56" s="5">
        <v>110</v>
      </c>
      <c r="S56" s="6">
        <v>3263166.23</v>
      </c>
      <c r="T56" s="5">
        <v>119</v>
      </c>
      <c r="U56" s="6">
        <v>5828140.8300000001</v>
      </c>
      <c r="V56" s="34">
        <f t="shared" si="0"/>
        <v>0.92436974789915971</v>
      </c>
      <c r="W56" s="34">
        <f t="shared" si="1"/>
        <v>0.55989831494857678</v>
      </c>
    </row>
    <row r="57" spans="1:23" ht="28.8" customHeight="1" x14ac:dyDescent="0.3">
      <c r="A57" s="3" t="s">
        <v>65</v>
      </c>
      <c r="B57" s="4"/>
      <c r="C57" s="4"/>
      <c r="D57" s="4"/>
      <c r="E57" s="4"/>
      <c r="F57" s="4"/>
      <c r="G57" s="4"/>
      <c r="H57" s="4"/>
      <c r="I57" s="4"/>
      <c r="J57" s="5">
        <v>4</v>
      </c>
      <c r="K57" s="4"/>
      <c r="L57" s="4"/>
      <c r="M57" s="4"/>
      <c r="N57" s="5">
        <v>2</v>
      </c>
      <c r="O57" s="4"/>
      <c r="P57" s="4"/>
      <c r="Q57" s="4"/>
      <c r="R57" s="5">
        <v>2</v>
      </c>
      <c r="S57" s="6">
        <v>64000</v>
      </c>
      <c r="T57" s="5">
        <v>6</v>
      </c>
      <c r="U57" s="6">
        <v>1362408.88</v>
      </c>
      <c r="V57" s="34">
        <f t="shared" si="0"/>
        <v>0.33333333333333331</v>
      </c>
      <c r="W57" s="34">
        <f t="shared" si="1"/>
        <v>4.6975618655685808E-2</v>
      </c>
    </row>
    <row r="58" spans="1:23" ht="28.8" x14ac:dyDescent="0.3">
      <c r="A58" s="3" t="s">
        <v>66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>
        <v>3</v>
      </c>
      <c r="O58" s="4"/>
      <c r="P58" s="4"/>
      <c r="Q58" s="4"/>
      <c r="R58" s="5">
        <v>3</v>
      </c>
      <c r="S58" s="6">
        <v>168400</v>
      </c>
      <c r="T58" s="5">
        <v>3</v>
      </c>
      <c r="U58" s="6">
        <v>168400</v>
      </c>
      <c r="V58" s="34">
        <f t="shared" si="0"/>
        <v>1</v>
      </c>
      <c r="W58" s="34">
        <f t="shared" si="1"/>
        <v>1</v>
      </c>
    </row>
    <row r="59" spans="1:23" ht="20.399999999999999" customHeight="1" x14ac:dyDescent="0.3">
      <c r="A59" s="3" t="s">
        <v>67</v>
      </c>
      <c r="B59" s="4"/>
      <c r="C59" s="4"/>
      <c r="D59" s="4"/>
      <c r="E59" s="4"/>
      <c r="F59" s="4"/>
      <c r="G59" s="4"/>
      <c r="H59" s="4"/>
      <c r="I59" s="4"/>
      <c r="J59" s="5">
        <v>1</v>
      </c>
      <c r="K59" s="4"/>
      <c r="L59" s="4"/>
      <c r="M59" s="4"/>
      <c r="N59" s="4"/>
      <c r="O59" s="4"/>
      <c r="P59" s="4"/>
      <c r="Q59" s="4"/>
      <c r="R59" s="4"/>
      <c r="S59" s="6"/>
      <c r="T59" s="5">
        <v>1</v>
      </c>
      <c r="U59" s="6">
        <v>160000</v>
      </c>
      <c r="V59" s="34">
        <f t="shared" si="0"/>
        <v>0</v>
      </c>
      <c r="W59" s="34">
        <f t="shared" si="1"/>
        <v>0</v>
      </c>
    </row>
    <row r="60" spans="1:23" x14ac:dyDescent="0.3">
      <c r="A60" s="3" t="s">
        <v>68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>
        <v>4</v>
      </c>
      <c r="O60" s="4"/>
      <c r="P60" s="4"/>
      <c r="Q60" s="4"/>
      <c r="R60" s="5">
        <v>4</v>
      </c>
      <c r="S60" s="6">
        <v>6760000</v>
      </c>
      <c r="T60" s="5">
        <v>4</v>
      </c>
      <c r="U60" s="6">
        <v>6760000</v>
      </c>
      <c r="V60" s="34">
        <f t="shared" si="0"/>
        <v>1</v>
      </c>
      <c r="W60" s="34">
        <f t="shared" si="1"/>
        <v>1</v>
      </c>
    </row>
    <row r="61" spans="1:23" ht="27.6" customHeight="1" x14ac:dyDescent="0.3">
      <c r="A61" s="3" t="s">
        <v>69</v>
      </c>
      <c r="B61" s="4"/>
      <c r="C61" s="4"/>
      <c r="D61" s="4"/>
      <c r="E61" s="4"/>
      <c r="F61" s="4"/>
      <c r="G61" s="4"/>
      <c r="H61" s="4"/>
      <c r="I61" s="4"/>
      <c r="J61" s="5">
        <v>1</v>
      </c>
      <c r="K61" s="4"/>
      <c r="L61" s="4"/>
      <c r="M61" s="5">
        <v>1</v>
      </c>
      <c r="N61" s="4"/>
      <c r="O61" s="4"/>
      <c r="P61" s="4"/>
      <c r="Q61" s="4"/>
      <c r="R61" s="5">
        <v>1</v>
      </c>
      <c r="S61" s="6">
        <v>500000</v>
      </c>
      <c r="T61" s="5">
        <v>2</v>
      </c>
      <c r="U61" s="6">
        <v>68630457.200000003</v>
      </c>
      <c r="V61" s="34">
        <f t="shared" si="0"/>
        <v>0.5</v>
      </c>
      <c r="W61" s="34">
        <f t="shared" si="1"/>
        <v>7.2853951496042197E-3</v>
      </c>
    </row>
    <row r="62" spans="1:23" ht="31.8" customHeight="1" x14ac:dyDescent="0.3">
      <c r="A62" s="3" t="s">
        <v>70</v>
      </c>
      <c r="B62" s="4"/>
      <c r="C62" s="4"/>
      <c r="D62" s="4"/>
      <c r="E62" s="5">
        <v>34</v>
      </c>
      <c r="F62" s="5">
        <v>6</v>
      </c>
      <c r="G62" s="4"/>
      <c r="H62" s="4"/>
      <c r="I62" s="4"/>
      <c r="J62" s="5">
        <v>29</v>
      </c>
      <c r="K62" s="4"/>
      <c r="L62" s="4"/>
      <c r="M62" s="5">
        <v>2</v>
      </c>
      <c r="N62" s="5">
        <v>18</v>
      </c>
      <c r="O62" s="4"/>
      <c r="P62" s="4"/>
      <c r="Q62" s="4"/>
      <c r="R62" s="5">
        <v>26</v>
      </c>
      <c r="S62" s="6">
        <v>833118.42</v>
      </c>
      <c r="T62" s="5">
        <v>89</v>
      </c>
      <c r="U62" s="6">
        <v>7185637.54</v>
      </c>
      <c r="V62" s="34">
        <f t="shared" si="0"/>
        <v>0.29213483146067415</v>
      </c>
      <c r="W62" s="34">
        <f t="shared" si="1"/>
        <v>0.11594217150006707</v>
      </c>
    </row>
    <row r="63" spans="1:23" ht="28.8" x14ac:dyDescent="0.3">
      <c r="A63" s="3" t="s">
        <v>71</v>
      </c>
      <c r="B63" s="4"/>
      <c r="C63" s="4"/>
      <c r="D63" s="4"/>
      <c r="E63" s="5">
        <v>2</v>
      </c>
      <c r="F63" s="5">
        <v>1</v>
      </c>
      <c r="G63" s="5">
        <v>1</v>
      </c>
      <c r="H63" s="4"/>
      <c r="I63" s="5">
        <v>1</v>
      </c>
      <c r="J63" s="4"/>
      <c r="K63" s="4"/>
      <c r="L63" s="4"/>
      <c r="M63" s="4"/>
      <c r="N63" s="4"/>
      <c r="O63" s="4"/>
      <c r="P63" s="4"/>
      <c r="Q63" s="4"/>
      <c r="R63" s="5">
        <v>2</v>
      </c>
      <c r="S63" s="6">
        <v>146430</v>
      </c>
      <c r="T63" s="5">
        <v>5</v>
      </c>
      <c r="U63" s="6">
        <v>301122.76</v>
      </c>
      <c r="V63" s="34">
        <f t="shared" si="0"/>
        <v>0.4</v>
      </c>
      <c r="W63" s="34">
        <f t="shared" si="1"/>
        <v>0.48628008058905942</v>
      </c>
    </row>
    <row r="64" spans="1:23" ht="18.600000000000001" customHeight="1" x14ac:dyDescent="0.3">
      <c r="A64" s="3" t="s">
        <v>72</v>
      </c>
      <c r="B64" s="4"/>
      <c r="C64" s="4"/>
      <c r="D64" s="4"/>
      <c r="E64" s="4"/>
      <c r="F64" s="5">
        <v>13</v>
      </c>
      <c r="G64" s="5">
        <v>12</v>
      </c>
      <c r="H64" s="5">
        <v>15</v>
      </c>
      <c r="I64" s="4"/>
      <c r="J64" s="5">
        <v>24</v>
      </c>
      <c r="K64" s="4"/>
      <c r="L64" s="4"/>
      <c r="M64" s="4"/>
      <c r="N64" s="5">
        <v>92</v>
      </c>
      <c r="O64" s="4"/>
      <c r="P64" s="4"/>
      <c r="Q64" s="4"/>
      <c r="R64" s="5">
        <v>117</v>
      </c>
      <c r="S64" s="6">
        <v>11445821.98</v>
      </c>
      <c r="T64" s="5">
        <v>156</v>
      </c>
      <c r="U64" s="6">
        <v>21310784.079999998</v>
      </c>
      <c r="V64" s="34">
        <f t="shared" si="0"/>
        <v>0.75</v>
      </c>
      <c r="W64" s="34">
        <f t="shared" si="1"/>
        <v>0.53709060807114151</v>
      </c>
    </row>
    <row r="65" spans="1:23" ht="22.2" customHeight="1" x14ac:dyDescent="0.3">
      <c r="A65" s="3" t="s">
        <v>73</v>
      </c>
      <c r="B65" s="4"/>
      <c r="C65" s="4"/>
      <c r="D65" s="4"/>
      <c r="E65" s="4"/>
      <c r="F65" s="4"/>
      <c r="G65" s="4"/>
      <c r="H65" s="4"/>
      <c r="I65" s="4"/>
      <c r="J65" s="5">
        <v>1</v>
      </c>
      <c r="K65" s="4"/>
      <c r="L65" s="4"/>
      <c r="M65" s="4"/>
      <c r="N65" s="4"/>
      <c r="O65" s="4"/>
      <c r="P65" s="4"/>
      <c r="Q65" s="4"/>
      <c r="R65" s="4"/>
      <c r="S65" s="6"/>
      <c r="T65" s="5">
        <v>1</v>
      </c>
      <c r="U65" s="6">
        <v>661157.02</v>
      </c>
      <c r="V65" s="34">
        <f t="shared" si="0"/>
        <v>0</v>
      </c>
      <c r="W65" s="34">
        <f t="shared" si="1"/>
        <v>0</v>
      </c>
    </row>
    <row r="66" spans="1:23" ht="21.6" customHeight="1" x14ac:dyDescent="0.3">
      <c r="A66" s="3" t="s">
        <v>74</v>
      </c>
      <c r="B66" s="4"/>
      <c r="C66" s="4"/>
      <c r="D66" s="4"/>
      <c r="E66" s="4"/>
      <c r="F66" s="4"/>
      <c r="G66" s="4"/>
      <c r="H66" s="4"/>
      <c r="I66" s="4"/>
      <c r="J66" s="5">
        <v>2</v>
      </c>
      <c r="K66" s="4"/>
      <c r="L66" s="4"/>
      <c r="M66" s="4"/>
      <c r="N66" s="5">
        <v>1</v>
      </c>
      <c r="O66" s="4"/>
      <c r="P66" s="4"/>
      <c r="Q66" s="4"/>
      <c r="R66" s="5">
        <v>1</v>
      </c>
      <c r="S66" s="6">
        <v>285948.78999999998</v>
      </c>
      <c r="T66" s="5">
        <v>3</v>
      </c>
      <c r="U66" s="6">
        <v>1234171.97</v>
      </c>
      <c r="V66" s="34">
        <f t="shared" si="0"/>
        <v>0.33333333333333331</v>
      </c>
      <c r="W66" s="34">
        <f t="shared" si="1"/>
        <v>0.23169282478518774</v>
      </c>
    </row>
    <row r="67" spans="1:23" ht="19.8" customHeight="1" x14ac:dyDescent="0.3">
      <c r="A67" s="3" t="s">
        <v>75</v>
      </c>
      <c r="B67" s="4"/>
      <c r="C67" s="4"/>
      <c r="D67" s="4"/>
      <c r="E67" s="4"/>
      <c r="F67" s="4"/>
      <c r="G67" s="5">
        <v>1</v>
      </c>
      <c r="H67" s="4"/>
      <c r="I67" s="4"/>
      <c r="J67" s="5">
        <v>14</v>
      </c>
      <c r="K67" s="4"/>
      <c r="L67" s="4"/>
      <c r="M67" s="4"/>
      <c r="N67" s="5">
        <v>3</v>
      </c>
      <c r="O67" s="4"/>
      <c r="P67" s="4"/>
      <c r="Q67" s="4"/>
      <c r="R67" s="5">
        <v>4</v>
      </c>
      <c r="S67" s="6">
        <v>528610.13</v>
      </c>
      <c r="T67" s="5">
        <v>18</v>
      </c>
      <c r="U67" s="6">
        <v>9931893.3499999996</v>
      </c>
      <c r="V67" s="34">
        <f t="shared" ref="V67:V109" si="2">R67/T67</f>
        <v>0.22222222222222221</v>
      </c>
      <c r="W67" s="34">
        <f t="shared" ref="W67:W109" si="3">S67/U67</f>
        <v>5.3223500431566761E-2</v>
      </c>
    </row>
    <row r="68" spans="1:23" ht="19.2" customHeight="1" x14ac:dyDescent="0.3">
      <c r="A68" s="3" t="s">
        <v>76</v>
      </c>
      <c r="B68" s="4"/>
      <c r="C68" s="5">
        <v>2</v>
      </c>
      <c r="D68" s="4"/>
      <c r="E68" s="5">
        <v>13</v>
      </c>
      <c r="F68" s="5">
        <v>1</v>
      </c>
      <c r="G68" s="5">
        <v>2</v>
      </c>
      <c r="H68" s="5">
        <v>8</v>
      </c>
      <c r="I68" s="4"/>
      <c r="J68" s="5">
        <v>29</v>
      </c>
      <c r="K68" s="4"/>
      <c r="L68" s="5">
        <v>1</v>
      </c>
      <c r="M68" s="5">
        <v>8</v>
      </c>
      <c r="N68" s="5">
        <v>4</v>
      </c>
      <c r="O68" s="4"/>
      <c r="P68" s="4"/>
      <c r="Q68" s="5">
        <v>8</v>
      </c>
      <c r="R68" s="5">
        <v>15</v>
      </c>
      <c r="S68" s="6">
        <v>568960.43999999994</v>
      </c>
      <c r="T68" s="5">
        <v>76</v>
      </c>
      <c r="U68" s="6">
        <v>16639167.34</v>
      </c>
      <c r="V68" s="34">
        <f t="shared" si="2"/>
        <v>0.19736842105263158</v>
      </c>
      <c r="W68" s="34">
        <f t="shared" si="3"/>
        <v>3.4194045193129234E-2</v>
      </c>
    </row>
    <row r="69" spans="1:23" ht="18.600000000000001" customHeight="1" x14ac:dyDescent="0.3">
      <c r="A69" s="3" t="s">
        <v>77</v>
      </c>
      <c r="B69" s="4"/>
      <c r="C69" s="4"/>
      <c r="D69" s="4"/>
      <c r="E69" s="4"/>
      <c r="F69" s="5">
        <v>9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5">
        <v>9</v>
      </c>
      <c r="S69" s="6">
        <v>108761.52</v>
      </c>
      <c r="T69" s="5">
        <v>9</v>
      </c>
      <c r="U69" s="6">
        <v>108761.52</v>
      </c>
      <c r="V69" s="34">
        <f t="shared" si="2"/>
        <v>1</v>
      </c>
      <c r="W69" s="34">
        <f t="shared" si="3"/>
        <v>1</v>
      </c>
    </row>
    <row r="70" spans="1:23" ht="19.2" customHeight="1" x14ac:dyDescent="0.3">
      <c r="A70" s="3" t="s">
        <v>78</v>
      </c>
      <c r="B70" s="4"/>
      <c r="C70" s="4"/>
      <c r="D70" s="4"/>
      <c r="E70" s="4"/>
      <c r="F70" s="4"/>
      <c r="G70" s="5">
        <v>1</v>
      </c>
      <c r="H70" s="4"/>
      <c r="I70" s="4"/>
      <c r="J70" s="4"/>
      <c r="K70" s="4"/>
      <c r="L70" s="4"/>
      <c r="M70" s="4"/>
      <c r="N70" s="4"/>
      <c r="O70" s="5">
        <v>3</v>
      </c>
      <c r="P70" s="4"/>
      <c r="Q70" s="4"/>
      <c r="R70" s="5">
        <v>1</v>
      </c>
      <c r="S70" s="6">
        <v>4633</v>
      </c>
      <c r="T70" s="5">
        <v>4</v>
      </c>
      <c r="U70" s="6">
        <v>872633</v>
      </c>
      <c r="V70" s="34">
        <f t="shared" si="2"/>
        <v>0.25</v>
      </c>
      <c r="W70" s="34">
        <f t="shared" si="3"/>
        <v>5.3092193396307493E-3</v>
      </c>
    </row>
    <row r="71" spans="1:23" ht="28.8" x14ac:dyDescent="0.3">
      <c r="A71" s="3" t="s">
        <v>79</v>
      </c>
      <c r="B71" s="4"/>
      <c r="C71" s="4"/>
      <c r="D71" s="4"/>
      <c r="E71" s="4"/>
      <c r="F71" s="4"/>
      <c r="G71" s="4"/>
      <c r="H71" s="4"/>
      <c r="I71" s="4"/>
      <c r="J71" s="5">
        <v>4</v>
      </c>
      <c r="K71" s="4"/>
      <c r="L71" s="4"/>
      <c r="M71" s="4"/>
      <c r="N71" s="4"/>
      <c r="O71" s="4"/>
      <c r="P71" s="4"/>
      <c r="Q71" s="4"/>
      <c r="R71" s="4"/>
      <c r="S71" s="6"/>
      <c r="T71" s="5">
        <v>4</v>
      </c>
      <c r="U71" s="6">
        <v>1328686.01</v>
      </c>
      <c r="V71" s="34">
        <f t="shared" si="2"/>
        <v>0</v>
      </c>
      <c r="W71" s="34">
        <f t="shared" si="3"/>
        <v>0</v>
      </c>
    </row>
    <row r="72" spans="1:23" x14ac:dyDescent="0.3">
      <c r="A72" s="3" t="s">
        <v>80</v>
      </c>
      <c r="B72" s="4"/>
      <c r="C72" s="4"/>
      <c r="D72" s="4"/>
      <c r="E72" s="4"/>
      <c r="F72" s="5">
        <v>2</v>
      </c>
      <c r="G72" s="4"/>
      <c r="H72" s="4"/>
      <c r="I72" s="4"/>
      <c r="J72" s="4"/>
      <c r="K72" s="4"/>
      <c r="L72" s="5">
        <v>5</v>
      </c>
      <c r="M72" s="4"/>
      <c r="N72" s="4"/>
      <c r="O72" s="4"/>
      <c r="P72" s="4"/>
      <c r="Q72" s="4"/>
      <c r="R72" s="5">
        <v>2</v>
      </c>
      <c r="S72" s="6">
        <v>24653.08</v>
      </c>
      <c r="T72" s="5">
        <v>7</v>
      </c>
      <c r="U72" s="6">
        <v>111927.5</v>
      </c>
      <c r="V72" s="34">
        <f t="shared" si="2"/>
        <v>0.2857142857142857</v>
      </c>
      <c r="W72" s="34">
        <f t="shared" si="3"/>
        <v>0.22025936432065402</v>
      </c>
    </row>
    <row r="73" spans="1:23" x14ac:dyDescent="0.3">
      <c r="A73" s="3" t="s">
        <v>81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5">
        <v>2</v>
      </c>
      <c r="M73" s="5">
        <v>301</v>
      </c>
      <c r="N73" s="5">
        <v>5</v>
      </c>
      <c r="O73" s="5">
        <v>11</v>
      </c>
      <c r="P73" s="4"/>
      <c r="Q73" s="4"/>
      <c r="R73" s="5">
        <v>306</v>
      </c>
      <c r="S73" s="6">
        <v>39288436.829999998</v>
      </c>
      <c r="T73" s="5">
        <v>319</v>
      </c>
      <c r="U73" s="6">
        <v>44252403.229999997</v>
      </c>
      <c r="V73" s="34">
        <f t="shared" si="2"/>
        <v>0.95924764890282133</v>
      </c>
      <c r="W73" s="34">
        <f t="shared" si="3"/>
        <v>0.88782606055992053</v>
      </c>
    </row>
    <row r="74" spans="1:23" x14ac:dyDescent="0.3">
      <c r="A74" s="3" t="s">
        <v>82</v>
      </c>
      <c r="B74" s="4"/>
      <c r="C74" s="4"/>
      <c r="D74" s="4"/>
      <c r="E74" s="4"/>
      <c r="F74" s="5">
        <v>2</v>
      </c>
      <c r="G74" s="4"/>
      <c r="H74" s="4"/>
      <c r="I74" s="4"/>
      <c r="J74" s="4"/>
      <c r="K74" s="4"/>
      <c r="L74" s="4"/>
      <c r="M74" s="4"/>
      <c r="N74" s="5">
        <v>16</v>
      </c>
      <c r="O74" s="5">
        <v>1</v>
      </c>
      <c r="P74" s="4"/>
      <c r="Q74" s="4"/>
      <c r="R74" s="5">
        <v>18</v>
      </c>
      <c r="S74" s="6">
        <v>453579.6</v>
      </c>
      <c r="T74" s="5">
        <v>19</v>
      </c>
      <c r="U74" s="6">
        <v>2994563.6</v>
      </c>
      <c r="V74" s="34">
        <f t="shared" si="2"/>
        <v>0.94736842105263153</v>
      </c>
      <c r="W74" s="34">
        <f t="shared" si="3"/>
        <v>0.15146767963118229</v>
      </c>
    </row>
    <row r="75" spans="1:23" ht="28.8" x14ac:dyDescent="0.3">
      <c r="A75" s="3" t="s">
        <v>83</v>
      </c>
      <c r="B75" s="4"/>
      <c r="C75" s="4"/>
      <c r="D75" s="4"/>
      <c r="E75" s="5">
        <v>1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6"/>
      <c r="T75" s="5">
        <v>1</v>
      </c>
      <c r="U75" s="6">
        <v>150000</v>
      </c>
      <c r="V75" s="34">
        <f t="shared" si="2"/>
        <v>0</v>
      </c>
      <c r="W75" s="34">
        <f t="shared" si="3"/>
        <v>0</v>
      </c>
    </row>
    <row r="76" spans="1:23" x14ac:dyDescent="0.3">
      <c r="A76" s="3" t="s">
        <v>84</v>
      </c>
      <c r="B76" s="4"/>
      <c r="C76" s="4"/>
      <c r="D76" s="4"/>
      <c r="E76" s="4"/>
      <c r="F76" s="4"/>
      <c r="G76" s="4"/>
      <c r="H76" s="4"/>
      <c r="I76" s="4"/>
      <c r="J76" s="5">
        <v>63</v>
      </c>
      <c r="K76" s="4"/>
      <c r="L76" s="4"/>
      <c r="M76" s="5">
        <v>3</v>
      </c>
      <c r="N76" s="4"/>
      <c r="O76" s="4"/>
      <c r="P76" s="4"/>
      <c r="Q76" s="4"/>
      <c r="R76" s="5">
        <v>3</v>
      </c>
      <c r="S76" s="6">
        <v>404337.19</v>
      </c>
      <c r="T76" s="5">
        <v>66</v>
      </c>
      <c r="U76" s="6">
        <v>14604606.77</v>
      </c>
      <c r="V76" s="34">
        <f t="shared" si="2"/>
        <v>4.5454545454545456E-2</v>
      </c>
      <c r="W76" s="34">
        <f t="shared" si="3"/>
        <v>2.7685592386545305E-2</v>
      </c>
    </row>
    <row r="77" spans="1:23" ht="28.8" x14ac:dyDescent="0.3">
      <c r="A77" s="3" t="s">
        <v>85</v>
      </c>
      <c r="B77" s="4"/>
      <c r="C77" s="4"/>
      <c r="D77" s="4"/>
      <c r="E77" s="4"/>
      <c r="F77" s="5">
        <v>5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5">
        <v>5</v>
      </c>
      <c r="S77" s="6">
        <v>24900</v>
      </c>
      <c r="T77" s="5">
        <v>5</v>
      </c>
      <c r="U77" s="6">
        <v>24900</v>
      </c>
      <c r="V77" s="34">
        <f t="shared" si="2"/>
        <v>1</v>
      </c>
      <c r="W77" s="34">
        <f t="shared" si="3"/>
        <v>1</v>
      </c>
    </row>
    <row r="78" spans="1:23" ht="35.4" customHeight="1" x14ac:dyDescent="0.3">
      <c r="A78" s="3" t="s">
        <v>86</v>
      </c>
      <c r="B78" s="4"/>
      <c r="C78" s="4"/>
      <c r="D78" s="4"/>
      <c r="E78" s="4"/>
      <c r="F78" s="5">
        <v>8</v>
      </c>
      <c r="G78" s="5">
        <v>2</v>
      </c>
      <c r="H78" s="4"/>
      <c r="I78" s="4"/>
      <c r="J78" s="4"/>
      <c r="K78" s="4"/>
      <c r="L78" s="4"/>
      <c r="M78" s="4"/>
      <c r="N78" s="5">
        <v>1</v>
      </c>
      <c r="O78" s="4"/>
      <c r="P78" s="4"/>
      <c r="Q78" s="4"/>
      <c r="R78" s="5">
        <v>11</v>
      </c>
      <c r="S78" s="6">
        <v>41169.050000000003</v>
      </c>
      <c r="T78" s="5">
        <v>11</v>
      </c>
      <c r="U78" s="6">
        <v>41169.050000000003</v>
      </c>
      <c r="V78" s="34">
        <f t="shared" si="2"/>
        <v>1</v>
      </c>
      <c r="W78" s="34">
        <f t="shared" si="3"/>
        <v>1</v>
      </c>
    </row>
    <row r="79" spans="1:23" x14ac:dyDescent="0.3">
      <c r="A79" s="3" t="s">
        <v>87</v>
      </c>
      <c r="B79" s="4"/>
      <c r="C79" s="4"/>
      <c r="D79" s="5">
        <v>6</v>
      </c>
      <c r="E79" s="5">
        <v>9</v>
      </c>
      <c r="F79" s="5">
        <v>44</v>
      </c>
      <c r="G79" s="5">
        <v>34</v>
      </c>
      <c r="H79" s="4"/>
      <c r="I79" s="4"/>
      <c r="J79" s="5">
        <v>1</v>
      </c>
      <c r="K79" s="4"/>
      <c r="L79" s="5">
        <v>3</v>
      </c>
      <c r="M79" s="5">
        <v>22</v>
      </c>
      <c r="N79" s="5">
        <v>16</v>
      </c>
      <c r="O79" s="5">
        <v>3</v>
      </c>
      <c r="P79" s="5">
        <v>1</v>
      </c>
      <c r="Q79" s="5">
        <v>1</v>
      </c>
      <c r="R79" s="5">
        <v>122</v>
      </c>
      <c r="S79" s="6">
        <v>1284334.68</v>
      </c>
      <c r="T79" s="5">
        <v>140</v>
      </c>
      <c r="U79" s="6">
        <v>2145097.77</v>
      </c>
      <c r="V79" s="34">
        <f t="shared" si="2"/>
        <v>0.87142857142857144</v>
      </c>
      <c r="W79" s="34">
        <f t="shared" si="3"/>
        <v>0.59873013620260296</v>
      </c>
    </row>
    <row r="80" spans="1:23" x14ac:dyDescent="0.3">
      <c r="A80" s="3" t="s">
        <v>88</v>
      </c>
      <c r="B80" s="4"/>
      <c r="C80" s="4"/>
      <c r="D80" s="4"/>
      <c r="E80" s="4"/>
      <c r="F80" s="4"/>
      <c r="G80" s="4"/>
      <c r="H80" s="4"/>
      <c r="I80" s="4"/>
      <c r="J80" s="5">
        <v>20</v>
      </c>
      <c r="K80" s="4"/>
      <c r="L80" s="4"/>
      <c r="M80" s="4"/>
      <c r="N80" s="4"/>
      <c r="O80" s="4"/>
      <c r="P80" s="4"/>
      <c r="Q80" s="4"/>
      <c r="R80" s="4"/>
      <c r="S80" s="6"/>
      <c r="T80" s="5">
        <v>20</v>
      </c>
      <c r="U80" s="6">
        <v>31549935.149999999</v>
      </c>
      <c r="V80" s="34">
        <f t="shared" si="2"/>
        <v>0</v>
      </c>
      <c r="W80" s="34">
        <f t="shared" si="3"/>
        <v>0</v>
      </c>
    </row>
    <row r="81" spans="1:23" ht="43.2" x14ac:dyDescent="0.3">
      <c r="A81" s="3" t="s">
        <v>89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>
        <v>6</v>
      </c>
      <c r="O81" s="5">
        <v>3</v>
      </c>
      <c r="P81" s="4"/>
      <c r="Q81" s="4"/>
      <c r="R81" s="5">
        <v>6</v>
      </c>
      <c r="S81" s="6">
        <v>474647.2</v>
      </c>
      <c r="T81" s="5">
        <v>9</v>
      </c>
      <c r="U81" s="6">
        <v>3563647.2</v>
      </c>
      <c r="V81" s="34">
        <f t="shared" si="2"/>
        <v>0.66666666666666663</v>
      </c>
      <c r="W81" s="34">
        <f t="shared" si="3"/>
        <v>0.13319141131591253</v>
      </c>
    </row>
    <row r="82" spans="1:23" ht="21" customHeight="1" x14ac:dyDescent="0.3">
      <c r="A82" s="3" t="s">
        <v>90</v>
      </c>
      <c r="B82" s="4"/>
      <c r="C82" s="4"/>
      <c r="D82" s="4"/>
      <c r="E82" s="4"/>
      <c r="F82" s="5">
        <v>1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5">
        <v>1</v>
      </c>
      <c r="S82" s="6">
        <v>36720</v>
      </c>
      <c r="T82" s="5">
        <v>1</v>
      </c>
      <c r="U82" s="6">
        <v>36720</v>
      </c>
      <c r="V82" s="34">
        <f t="shared" si="2"/>
        <v>1</v>
      </c>
      <c r="W82" s="34">
        <f t="shared" si="3"/>
        <v>1</v>
      </c>
    </row>
    <row r="83" spans="1:23" ht="28.8" x14ac:dyDescent="0.3">
      <c r="A83" s="3" t="s">
        <v>91</v>
      </c>
      <c r="B83" s="4"/>
      <c r="C83" s="4"/>
      <c r="D83" s="4"/>
      <c r="E83" s="4"/>
      <c r="F83" s="5">
        <v>13</v>
      </c>
      <c r="G83" s="5">
        <v>1</v>
      </c>
      <c r="H83" s="4"/>
      <c r="I83" s="4"/>
      <c r="J83" s="4"/>
      <c r="K83" s="4"/>
      <c r="L83" s="4"/>
      <c r="M83" s="4"/>
      <c r="N83" s="5">
        <v>8</v>
      </c>
      <c r="O83" s="4"/>
      <c r="P83" s="4"/>
      <c r="Q83" s="4"/>
      <c r="R83" s="5">
        <v>22</v>
      </c>
      <c r="S83" s="6">
        <v>115049.5</v>
      </c>
      <c r="T83" s="5">
        <v>22</v>
      </c>
      <c r="U83" s="6">
        <v>115049.5</v>
      </c>
      <c r="V83" s="34">
        <f t="shared" si="2"/>
        <v>1</v>
      </c>
      <c r="W83" s="34">
        <f t="shared" si="3"/>
        <v>1</v>
      </c>
    </row>
    <row r="84" spans="1:23" ht="28.8" x14ac:dyDescent="0.3">
      <c r="A84" s="3" t="s">
        <v>92</v>
      </c>
      <c r="B84" s="4"/>
      <c r="C84" s="4"/>
      <c r="D84" s="4"/>
      <c r="E84" s="4"/>
      <c r="F84" s="5">
        <v>2</v>
      </c>
      <c r="G84" s="5">
        <v>1</v>
      </c>
      <c r="H84" s="4"/>
      <c r="I84" s="4"/>
      <c r="J84" s="4"/>
      <c r="K84" s="4"/>
      <c r="L84" s="4"/>
      <c r="M84" s="4"/>
      <c r="N84" s="5">
        <v>5</v>
      </c>
      <c r="O84" s="4"/>
      <c r="P84" s="4"/>
      <c r="Q84" s="4"/>
      <c r="R84" s="5">
        <v>8</v>
      </c>
      <c r="S84" s="6">
        <v>612567.44999999995</v>
      </c>
      <c r="T84" s="5">
        <v>8</v>
      </c>
      <c r="U84" s="6">
        <v>612567.44999999995</v>
      </c>
      <c r="V84" s="34">
        <f t="shared" si="2"/>
        <v>1</v>
      </c>
      <c r="W84" s="34">
        <f t="shared" si="3"/>
        <v>1</v>
      </c>
    </row>
    <row r="85" spans="1:23" ht="28.8" x14ac:dyDescent="0.3">
      <c r="A85" s="3" t="s">
        <v>93</v>
      </c>
      <c r="B85" s="4"/>
      <c r="C85" s="4"/>
      <c r="D85" s="4"/>
      <c r="E85" s="4"/>
      <c r="F85" s="4"/>
      <c r="G85" s="4"/>
      <c r="H85" s="4"/>
      <c r="I85" s="4"/>
      <c r="J85" s="5">
        <v>1</v>
      </c>
      <c r="K85" s="4"/>
      <c r="L85" s="4"/>
      <c r="M85" s="4"/>
      <c r="N85" s="4"/>
      <c r="O85" s="4"/>
      <c r="P85" s="4"/>
      <c r="Q85" s="4"/>
      <c r="R85" s="4"/>
      <c r="S85" s="6"/>
      <c r="T85" s="5">
        <v>1</v>
      </c>
      <c r="U85" s="6">
        <v>146607</v>
      </c>
      <c r="V85" s="34">
        <f t="shared" si="2"/>
        <v>0</v>
      </c>
      <c r="W85" s="34">
        <f t="shared" si="3"/>
        <v>0</v>
      </c>
    </row>
    <row r="86" spans="1:23" ht="28.8" x14ac:dyDescent="0.3">
      <c r="A86" s="3" t="s">
        <v>94</v>
      </c>
      <c r="B86" s="4"/>
      <c r="C86" s="4"/>
      <c r="D86" s="4"/>
      <c r="E86" s="4"/>
      <c r="F86" s="4"/>
      <c r="G86" s="5">
        <v>1</v>
      </c>
      <c r="H86" s="4"/>
      <c r="I86" s="4"/>
      <c r="J86" s="5">
        <v>3</v>
      </c>
      <c r="K86" s="4"/>
      <c r="L86" s="4"/>
      <c r="M86" s="4"/>
      <c r="N86" s="4"/>
      <c r="O86" s="4"/>
      <c r="P86" s="4"/>
      <c r="Q86" s="4"/>
      <c r="R86" s="5">
        <v>1</v>
      </c>
      <c r="S86" s="6">
        <v>4026</v>
      </c>
      <c r="T86" s="5">
        <v>4</v>
      </c>
      <c r="U86" s="6">
        <v>1443126</v>
      </c>
      <c r="V86" s="34">
        <f t="shared" si="2"/>
        <v>0.25</v>
      </c>
      <c r="W86" s="34">
        <f t="shared" si="3"/>
        <v>2.7897771920123399E-3</v>
      </c>
    </row>
    <row r="87" spans="1:23" ht="28.8" x14ac:dyDescent="0.3">
      <c r="A87" s="3" t="s">
        <v>95</v>
      </c>
      <c r="B87" s="4"/>
      <c r="C87" s="4"/>
      <c r="D87" s="4"/>
      <c r="E87" s="4"/>
      <c r="F87" s="4"/>
      <c r="G87" s="5">
        <v>1</v>
      </c>
      <c r="H87" s="4"/>
      <c r="I87" s="4"/>
      <c r="J87" s="5">
        <v>3</v>
      </c>
      <c r="K87" s="4"/>
      <c r="L87" s="4"/>
      <c r="M87" s="4"/>
      <c r="N87" s="5">
        <v>1</v>
      </c>
      <c r="O87" s="4"/>
      <c r="P87" s="4"/>
      <c r="Q87" s="4"/>
      <c r="R87" s="5">
        <v>2</v>
      </c>
      <c r="S87" s="6">
        <v>144199.20000000001</v>
      </c>
      <c r="T87" s="5">
        <v>5</v>
      </c>
      <c r="U87" s="6">
        <v>379519.2</v>
      </c>
      <c r="V87" s="34">
        <f t="shared" si="2"/>
        <v>0.4</v>
      </c>
      <c r="W87" s="34">
        <f t="shared" si="3"/>
        <v>0.37995231861787232</v>
      </c>
    </row>
    <row r="88" spans="1:23" ht="28.8" x14ac:dyDescent="0.3">
      <c r="A88" s="3" t="s">
        <v>96</v>
      </c>
      <c r="B88" s="4"/>
      <c r="C88" s="4"/>
      <c r="D88" s="4"/>
      <c r="E88" s="5">
        <v>3</v>
      </c>
      <c r="F88" s="4"/>
      <c r="G88" s="4"/>
      <c r="H88" s="4"/>
      <c r="I88" s="4"/>
      <c r="J88" s="5">
        <v>11</v>
      </c>
      <c r="K88" s="4"/>
      <c r="L88" s="4"/>
      <c r="M88" s="4"/>
      <c r="N88" s="5">
        <v>3</v>
      </c>
      <c r="O88" s="4"/>
      <c r="P88" s="4"/>
      <c r="Q88" s="4"/>
      <c r="R88" s="5">
        <v>3</v>
      </c>
      <c r="S88" s="6">
        <v>4540522.99</v>
      </c>
      <c r="T88" s="5">
        <v>17</v>
      </c>
      <c r="U88" s="6">
        <v>57292829.210000001</v>
      </c>
      <c r="V88" s="34">
        <f t="shared" si="2"/>
        <v>0.17647058823529413</v>
      </c>
      <c r="W88" s="34">
        <f t="shared" si="3"/>
        <v>7.92511567784034E-2</v>
      </c>
    </row>
    <row r="89" spans="1:23" ht="33" customHeight="1" x14ac:dyDescent="0.3">
      <c r="A89" s="3" t="s">
        <v>97</v>
      </c>
      <c r="B89" s="4"/>
      <c r="C89" s="4"/>
      <c r="D89" s="4"/>
      <c r="E89" s="4"/>
      <c r="F89" s="5">
        <v>3</v>
      </c>
      <c r="G89" s="5">
        <v>3</v>
      </c>
      <c r="H89" s="4"/>
      <c r="I89" s="4"/>
      <c r="J89" s="5">
        <v>3</v>
      </c>
      <c r="K89" s="4"/>
      <c r="L89" s="4"/>
      <c r="M89" s="5">
        <v>2</v>
      </c>
      <c r="N89" s="5">
        <v>4</v>
      </c>
      <c r="O89" s="5">
        <v>2</v>
      </c>
      <c r="P89" s="4"/>
      <c r="Q89" s="4"/>
      <c r="R89" s="5">
        <v>12</v>
      </c>
      <c r="S89" s="6">
        <v>544406</v>
      </c>
      <c r="T89" s="5">
        <v>17</v>
      </c>
      <c r="U89" s="6">
        <v>7289826</v>
      </c>
      <c r="V89" s="34">
        <f t="shared" si="2"/>
        <v>0.70588235294117652</v>
      </c>
      <c r="W89" s="34">
        <f t="shared" si="3"/>
        <v>7.4680246140305676E-2</v>
      </c>
    </row>
    <row r="90" spans="1:23" ht="28.8" x14ac:dyDescent="0.3">
      <c r="A90" s="3" t="s">
        <v>98</v>
      </c>
      <c r="B90" s="4"/>
      <c r="C90" s="4"/>
      <c r="D90" s="4"/>
      <c r="E90" s="5">
        <v>14</v>
      </c>
      <c r="F90" s="5">
        <v>82</v>
      </c>
      <c r="G90" s="5">
        <v>5</v>
      </c>
      <c r="H90" s="4"/>
      <c r="I90" s="4"/>
      <c r="J90" s="5">
        <v>12</v>
      </c>
      <c r="K90" s="4"/>
      <c r="L90" s="4"/>
      <c r="M90" s="4"/>
      <c r="N90" s="5">
        <v>8</v>
      </c>
      <c r="O90" s="5">
        <v>1</v>
      </c>
      <c r="P90" s="4"/>
      <c r="Q90" s="4"/>
      <c r="R90" s="5">
        <v>95</v>
      </c>
      <c r="S90" s="6">
        <v>753860.22</v>
      </c>
      <c r="T90" s="5">
        <v>122</v>
      </c>
      <c r="U90" s="6">
        <v>2757046.22</v>
      </c>
      <c r="V90" s="34">
        <f t="shared" si="2"/>
        <v>0.77868852459016391</v>
      </c>
      <c r="W90" s="34">
        <f t="shared" si="3"/>
        <v>0.27343038884563925</v>
      </c>
    </row>
    <row r="91" spans="1:23" ht="28.8" x14ac:dyDescent="0.3">
      <c r="A91" s="3" t="s">
        <v>99</v>
      </c>
      <c r="B91" s="4"/>
      <c r="C91" s="4"/>
      <c r="D91" s="4"/>
      <c r="E91" s="4"/>
      <c r="F91" s="5">
        <v>1</v>
      </c>
      <c r="G91" s="5">
        <v>1</v>
      </c>
      <c r="H91" s="4"/>
      <c r="I91" s="4"/>
      <c r="J91" s="5">
        <v>2</v>
      </c>
      <c r="K91" s="4"/>
      <c r="L91" s="4"/>
      <c r="M91" s="4"/>
      <c r="N91" s="5">
        <v>5</v>
      </c>
      <c r="O91" s="4"/>
      <c r="P91" s="4"/>
      <c r="Q91" s="4"/>
      <c r="R91" s="5">
        <v>7</v>
      </c>
      <c r="S91" s="6">
        <v>35078.519999999997</v>
      </c>
      <c r="T91" s="5">
        <v>9</v>
      </c>
      <c r="U91" s="6">
        <v>903078.52</v>
      </c>
      <c r="V91" s="34">
        <f t="shared" si="2"/>
        <v>0.77777777777777779</v>
      </c>
      <c r="W91" s="34">
        <f t="shared" si="3"/>
        <v>3.8843266917698356E-2</v>
      </c>
    </row>
    <row r="92" spans="1:23" ht="28.8" x14ac:dyDescent="0.3">
      <c r="A92" s="3" t="s">
        <v>100</v>
      </c>
      <c r="B92" s="4"/>
      <c r="C92" s="4"/>
      <c r="D92" s="4"/>
      <c r="E92" s="4"/>
      <c r="F92" s="5">
        <v>12</v>
      </c>
      <c r="G92" s="5">
        <v>2</v>
      </c>
      <c r="H92" s="4"/>
      <c r="I92" s="4"/>
      <c r="J92" s="4"/>
      <c r="K92" s="4"/>
      <c r="L92" s="4"/>
      <c r="M92" s="5">
        <v>21</v>
      </c>
      <c r="N92" s="5">
        <v>17</v>
      </c>
      <c r="O92" s="4"/>
      <c r="P92" s="4"/>
      <c r="Q92" s="4"/>
      <c r="R92" s="5">
        <v>52</v>
      </c>
      <c r="S92" s="6">
        <v>2200034.9300000002</v>
      </c>
      <c r="T92" s="5">
        <v>52</v>
      </c>
      <c r="U92" s="6">
        <v>2200034.9300000002</v>
      </c>
      <c r="V92" s="34">
        <f t="shared" si="2"/>
        <v>1</v>
      </c>
      <c r="W92" s="34">
        <f t="shared" si="3"/>
        <v>1</v>
      </c>
    </row>
    <row r="93" spans="1:23" ht="28.8" x14ac:dyDescent="0.3">
      <c r="A93" s="3" t="s">
        <v>101</v>
      </c>
      <c r="B93" s="4"/>
      <c r="C93" s="4"/>
      <c r="D93" s="4"/>
      <c r="E93" s="5">
        <v>3</v>
      </c>
      <c r="F93" s="5">
        <v>2</v>
      </c>
      <c r="G93" s="5">
        <v>1</v>
      </c>
      <c r="H93" s="4"/>
      <c r="I93" s="4"/>
      <c r="J93" s="5">
        <v>1</v>
      </c>
      <c r="K93" s="4"/>
      <c r="L93" s="4"/>
      <c r="M93" s="4"/>
      <c r="N93" s="5">
        <v>4</v>
      </c>
      <c r="O93" s="4"/>
      <c r="P93" s="5">
        <v>1</v>
      </c>
      <c r="Q93" s="4"/>
      <c r="R93" s="5">
        <v>7</v>
      </c>
      <c r="S93" s="6">
        <v>1004593.42</v>
      </c>
      <c r="T93" s="5">
        <v>12</v>
      </c>
      <c r="U93" s="6">
        <v>4314052.5199999996</v>
      </c>
      <c r="V93" s="34">
        <f t="shared" si="2"/>
        <v>0.58333333333333337</v>
      </c>
      <c r="W93" s="34">
        <f t="shared" si="3"/>
        <v>0.23286536622878207</v>
      </c>
    </row>
    <row r="94" spans="1:23" ht="34.200000000000003" customHeight="1" x14ac:dyDescent="0.3">
      <c r="A94" s="3" t="s">
        <v>102</v>
      </c>
      <c r="B94" s="4"/>
      <c r="C94" s="4"/>
      <c r="D94" s="4"/>
      <c r="E94" s="4"/>
      <c r="F94" s="5">
        <v>9</v>
      </c>
      <c r="G94" s="4"/>
      <c r="H94" s="4"/>
      <c r="I94" s="4"/>
      <c r="J94" s="4"/>
      <c r="K94" s="4"/>
      <c r="L94" s="4"/>
      <c r="M94" s="4"/>
      <c r="N94" s="5">
        <v>1</v>
      </c>
      <c r="O94" s="5">
        <v>2</v>
      </c>
      <c r="P94" s="4"/>
      <c r="Q94" s="4"/>
      <c r="R94" s="5">
        <v>10</v>
      </c>
      <c r="S94" s="6">
        <v>203178.1</v>
      </c>
      <c r="T94" s="5">
        <v>12</v>
      </c>
      <c r="U94" s="6">
        <v>1130478.1000000001</v>
      </c>
      <c r="V94" s="34">
        <f t="shared" si="2"/>
        <v>0.83333333333333337</v>
      </c>
      <c r="W94" s="34">
        <f t="shared" si="3"/>
        <v>0.17972758605407746</v>
      </c>
    </row>
    <row r="95" spans="1:23" x14ac:dyDescent="0.3">
      <c r="A95" s="3" t="s">
        <v>103</v>
      </c>
      <c r="B95" s="4"/>
      <c r="C95" s="4"/>
      <c r="D95" s="4"/>
      <c r="E95" s="4"/>
      <c r="F95" s="4"/>
      <c r="G95" s="4"/>
      <c r="H95" s="4"/>
      <c r="I95" s="4"/>
      <c r="J95" s="4"/>
      <c r="K95" s="5">
        <v>1</v>
      </c>
      <c r="L95" s="5">
        <v>6</v>
      </c>
      <c r="M95" s="4"/>
      <c r="N95" s="4"/>
      <c r="O95" s="4"/>
      <c r="P95" s="4"/>
      <c r="Q95" s="4"/>
      <c r="R95" s="5">
        <v>1</v>
      </c>
      <c r="S95" s="6">
        <v>44040</v>
      </c>
      <c r="T95" s="5">
        <v>7</v>
      </c>
      <c r="U95" s="6">
        <v>8396023</v>
      </c>
      <c r="V95" s="34">
        <f t="shared" si="2"/>
        <v>0.14285714285714285</v>
      </c>
      <c r="W95" s="34">
        <f t="shared" si="3"/>
        <v>5.2453405618350501E-3</v>
      </c>
    </row>
    <row r="96" spans="1:23" ht="28.8" x14ac:dyDescent="0.3">
      <c r="A96" s="3" t="s">
        <v>104</v>
      </c>
      <c r="B96" s="4"/>
      <c r="C96" s="4"/>
      <c r="D96" s="4"/>
      <c r="E96" s="4"/>
      <c r="F96" s="5">
        <v>1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5">
        <v>1</v>
      </c>
      <c r="S96" s="6">
        <v>100000</v>
      </c>
      <c r="T96" s="5">
        <v>1</v>
      </c>
      <c r="U96" s="6">
        <v>100000</v>
      </c>
      <c r="V96" s="34">
        <f t="shared" si="2"/>
        <v>1</v>
      </c>
      <c r="W96" s="34">
        <f t="shared" si="3"/>
        <v>1</v>
      </c>
    </row>
    <row r="97" spans="1:23" ht="22.2" customHeight="1" x14ac:dyDescent="0.3">
      <c r="A97" s="3" t="s">
        <v>105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5">
        <v>5</v>
      </c>
      <c r="O97" s="4"/>
      <c r="P97" s="4"/>
      <c r="Q97" s="4"/>
      <c r="R97" s="5">
        <v>5</v>
      </c>
      <c r="S97" s="6">
        <v>77046.350000000006</v>
      </c>
      <c r="T97" s="5">
        <v>5</v>
      </c>
      <c r="U97" s="6">
        <v>77046.350000000006</v>
      </c>
      <c r="V97" s="34">
        <f t="shared" si="2"/>
        <v>1</v>
      </c>
      <c r="W97" s="34">
        <f t="shared" si="3"/>
        <v>1</v>
      </c>
    </row>
    <row r="98" spans="1:23" x14ac:dyDescent="0.3">
      <c r="A98" s="3" t="s">
        <v>106</v>
      </c>
      <c r="B98" s="4"/>
      <c r="C98" s="4"/>
      <c r="D98" s="4"/>
      <c r="E98" s="4"/>
      <c r="F98" s="5">
        <v>5</v>
      </c>
      <c r="G98" s="5">
        <v>4</v>
      </c>
      <c r="H98" s="4"/>
      <c r="I98" s="4"/>
      <c r="J98" s="5">
        <v>3</v>
      </c>
      <c r="K98" s="4"/>
      <c r="L98" s="4"/>
      <c r="M98" s="5">
        <v>2</v>
      </c>
      <c r="N98" s="5">
        <v>4</v>
      </c>
      <c r="O98" s="5">
        <v>11</v>
      </c>
      <c r="P98" s="4"/>
      <c r="Q98" s="4"/>
      <c r="R98" s="5">
        <v>15</v>
      </c>
      <c r="S98" s="6">
        <v>1135601.48</v>
      </c>
      <c r="T98" s="5">
        <v>29</v>
      </c>
      <c r="U98" s="6">
        <v>11769601.33</v>
      </c>
      <c r="V98" s="34">
        <f t="shared" si="2"/>
        <v>0.51724137931034486</v>
      </c>
      <c r="W98" s="34">
        <f t="shared" si="3"/>
        <v>9.6485976725942335E-2</v>
      </c>
    </row>
    <row r="99" spans="1:23" x14ac:dyDescent="0.3">
      <c r="A99" s="3" t="s">
        <v>107</v>
      </c>
      <c r="B99" s="4"/>
      <c r="C99" s="4"/>
      <c r="D99" s="4"/>
      <c r="E99" s="4"/>
      <c r="F99" s="4"/>
      <c r="G99" s="5">
        <v>1</v>
      </c>
      <c r="H99" s="4"/>
      <c r="I99" s="4"/>
      <c r="J99" s="5">
        <v>30</v>
      </c>
      <c r="K99" s="4"/>
      <c r="L99" s="4"/>
      <c r="M99" s="4"/>
      <c r="N99" s="4"/>
      <c r="O99" s="4"/>
      <c r="P99" s="4"/>
      <c r="Q99" s="4"/>
      <c r="R99" s="5">
        <v>1</v>
      </c>
      <c r="S99" s="6">
        <v>43346.25</v>
      </c>
      <c r="T99" s="5">
        <v>31</v>
      </c>
      <c r="U99" s="6">
        <v>12884985.119999999</v>
      </c>
      <c r="V99" s="34">
        <f t="shared" si="2"/>
        <v>3.2258064516129031E-2</v>
      </c>
      <c r="W99" s="34">
        <f t="shared" si="3"/>
        <v>3.3640900316383136E-3</v>
      </c>
    </row>
    <row r="100" spans="1:23" ht="28.8" x14ac:dyDescent="0.3">
      <c r="A100" s="3" t="s">
        <v>108</v>
      </c>
      <c r="B100" s="4"/>
      <c r="C100" s="4"/>
      <c r="D100" s="4"/>
      <c r="E100" s="4"/>
      <c r="F100" s="4"/>
      <c r="G100" s="4"/>
      <c r="H100" s="4"/>
      <c r="I100" s="4"/>
      <c r="J100" s="5">
        <v>2</v>
      </c>
      <c r="K100" s="4"/>
      <c r="L100" s="4"/>
      <c r="M100" s="4"/>
      <c r="N100" s="5">
        <v>5</v>
      </c>
      <c r="O100" s="4"/>
      <c r="P100" s="4"/>
      <c r="Q100" s="4"/>
      <c r="R100" s="5">
        <v>5</v>
      </c>
      <c r="S100" s="6">
        <v>334602.31</v>
      </c>
      <c r="T100" s="5">
        <v>7</v>
      </c>
      <c r="U100" s="6">
        <v>1555602.31</v>
      </c>
      <c r="V100" s="34">
        <f t="shared" si="2"/>
        <v>0.7142857142857143</v>
      </c>
      <c r="W100" s="34">
        <f t="shared" si="3"/>
        <v>0.21509502001189493</v>
      </c>
    </row>
    <row r="101" spans="1:23" x14ac:dyDescent="0.3">
      <c r="A101" s="3" t="s">
        <v>109</v>
      </c>
      <c r="B101" s="4"/>
      <c r="C101" s="4"/>
      <c r="D101" s="4"/>
      <c r="E101" s="4"/>
      <c r="F101" s="4"/>
      <c r="G101" s="4"/>
      <c r="H101" s="4"/>
      <c r="I101" s="4"/>
      <c r="J101" s="5">
        <v>1</v>
      </c>
      <c r="K101" s="4"/>
      <c r="L101" s="4"/>
      <c r="M101" s="4"/>
      <c r="N101" s="4"/>
      <c r="O101" s="4"/>
      <c r="P101" s="4"/>
      <c r="Q101" s="4"/>
      <c r="R101" s="4"/>
      <c r="S101" s="6"/>
      <c r="T101" s="5">
        <v>1</v>
      </c>
      <c r="U101" s="6">
        <v>50000</v>
      </c>
      <c r="V101" s="34">
        <f t="shared" si="2"/>
        <v>0</v>
      </c>
      <c r="W101" s="34">
        <f t="shared" si="3"/>
        <v>0</v>
      </c>
    </row>
    <row r="102" spans="1:23" x14ac:dyDescent="0.3">
      <c r="A102" s="3" t="s">
        <v>110</v>
      </c>
      <c r="B102" s="4"/>
      <c r="C102" s="4"/>
      <c r="D102" s="4"/>
      <c r="E102" s="4"/>
      <c r="F102" s="5">
        <v>1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5">
        <v>1</v>
      </c>
      <c r="S102" s="6">
        <v>1300</v>
      </c>
      <c r="T102" s="5">
        <v>1</v>
      </c>
      <c r="U102" s="6">
        <v>1300</v>
      </c>
      <c r="V102" s="34">
        <f t="shared" si="2"/>
        <v>1</v>
      </c>
      <c r="W102" s="34">
        <f t="shared" si="3"/>
        <v>1</v>
      </c>
    </row>
    <row r="103" spans="1:23" x14ac:dyDescent="0.3">
      <c r="A103" s="3" t="s">
        <v>111</v>
      </c>
      <c r="B103" s="4"/>
      <c r="C103" s="4"/>
      <c r="D103" s="4"/>
      <c r="E103" s="4"/>
      <c r="F103" s="5">
        <v>1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5">
        <v>1</v>
      </c>
      <c r="S103" s="6">
        <v>52.89</v>
      </c>
      <c r="T103" s="5">
        <v>1</v>
      </c>
      <c r="U103" s="6">
        <v>52.89</v>
      </c>
      <c r="V103" s="34">
        <f t="shared" si="2"/>
        <v>1</v>
      </c>
      <c r="W103" s="34">
        <f t="shared" si="3"/>
        <v>1</v>
      </c>
    </row>
    <row r="104" spans="1:23" ht="28.8" x14ac:dyDescent="0.3">
      <c r="A104" s="3" t="s">
        <v>112</v>
      </c>
      <c r="B104" s="4"/>
      <c r="C104" s="4"/>
      <c r="D104" s="4"/>
      <c r="E104" s="4"/>
      <c r="F104" s="5">
        <v>2</v>
      </c>
      <c r="G104" s="4"/>
      <c r="H104" s="4"/>
      <c r="I104" s="4"/>
      <c r="J104" s="5">
        <v>1</v>
      </c>
      <c r="K104" s="4"/>
      <c r="L104" s="4"/>
      <c r="M104" s="5">
        <v>1</v>
      </c>
      <c r="N104" s="5">
        <v>1</v>
      </c>
      <c r="O104" s="4"/>
      <c r="P104" s="4"/>
      <c r="Q104" s="4"/>
      <c r="R104" s="5">
        <v>4</v>
      </c>
      <c r="S104" s="6">
        <v>90708.34</v>
      </c>
      <c r="T104" s="5">
        <v>5</v>
      </c>
      <c r="U104" s="6">
        <v>164708.34</v>
      </c>
      <c r="V104" s="34">
        <f t="shared" si="2"/>
        <v>0.8</v>
      </c>
      <c r="W104" s="34">
        <f t="shared" si="3"/>
        <v>0.550720989598948</v>
      </c>
    </row>
    <row r="105" spans="1:23" x14ac:dyDescent="0.3">
      <c r="A105" s="3" t="s">
        <v>113</v>
      </c>
      <c r="B105" s="4"/>
      <c r="C105" s="4"/>
      <c r="D105" s="4"/>
      <c r="E105" s="5">
        <v>1</v>
      </c>
      <c r="F105" s="4"/>
      <c r="G105" s="4"/>
      <c r="H105" s="4"/>
      <c r="I105" s="4"/>
      <c r="J105" s="5">
        <v>4</v>
      </c>
      <c r="K105" s="4"/>
      <c r="L105" s="4"/>
      <c r="M105" s="4"/>
      <c r="N105" s="5">
        <v>3</v>
      </c>
      <c r="O105" s="4"/>
      <c r="P105" s="4"/>
      <c r="Q105" s="4"/>
      <c r="R105" s="5">
        <v>3</v>
      </c>
      <c r="S105" s="6">
        <v>242540.04</v>
      </c>
      <c r="T105" s="5">
        <v>8</v>
      </c>
      <c r="U105" s="6">
        <v>3888159.25</v>
      </c>
      <c r="V105" s="34">
        <f t="shared" si="2"/>
        <v>0.375</v>
      </c>
      <c r="W105" s="34">
        <f t="shared" si="3"/>
        <v>6.2379142520975706E-2</v>
      </c>
    </row>
    <row r="106" spans="1:23" ht="28.8" x14ac:dyDescent="0.3">
      <c r="A106" s="3" t="s">
        <v>114</v>
      </c>
      <c r="B106" s="4"/>
      <c r="C106" s="4"/>
      <c r="D106" s="4"/>
      <c r="E106" s="5">
        <v>4</v>
      </c>
      <c r="F106" s="5">
        <v>13</v>
      </c>
      <c r="G106" s="4"/>
      <c r="H106" s="4"/>
      <c r="I106" s="4"/>
      <c r="J106" s="4"/>
      <c r="K106" s="5">
        <v>2</v>
      </c>
      <c r="L106" s="4"/>
      <c r="M106" s="5">
        <v>30</v>
      </c>
      <c r="N106" s="5">
        <v>22</v>
      </c>
      <c r="O106" s="4"/>
      <c r="P106" s="4"/>
      <c r="Q106" s="4"/>
      <c r="R106" s="5">
        <v>67</v>
      </c>
      <c r="S106" s="6">
        <v>647293.67000000004</v>
      </c>
      <c r="T106" s="5">
        <v>71</v>
      </c>
      <c r="U106" s="6">
        <v>669293.67000000004</v>
      </c>
      <c r="V106" s="34">
        <f t="shared" si="2"/>
        <v>0.94366197183098588</v>
      </c>
      <c r="W106" s="34">
        <f t="shared" si="3"/>
        <v>0.96712952626610083</v>
      </c>
    </row>
    <row r="107" spans="1:23" ht="28.8" x14ac:dyDescent="0.3">
      <c r="A107" s="3" t="s">
        <v>115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">
        <v>1</v>
      </c>
      <c r="O107" s="4"/>
      <c r="P107" s="4"/>
      <c r="Q107" s="4"/>
      <c r="R107" s="5">
        <v>1</v>
      </c>
      <c r="S107" s="6">
        <v>2279695.42</v>
      </c>
      <c r="T107" s="5">
        <v>1</v>
      </c>
      <c r="U107" s="6">
        <v>2279695.42</v>
      </c>
      <c r="V107" s="34">
        <f t="shared" si="2"/>
        <v>1</v>
      </c>
      <c r="W107" s="34">
        <f t="shared" si="3"/>
        <v>1</v>
      </c>
    </row>
    <row r="108" spans="1:23" ht="34.200000000000003" customHeight="1" x14ac:dyDescent="0.3">
      <c r="A108" s="3" t="s">
        <v>116</v>
      </c>
      <c r="B108" s="4"/>
      <c r="C108" s="4"/>
      <c r="D108" s="4"/>
      <c r="E108" s="4"/>
      <c r="F108" s="4"/>
      <c r="G108" s="4"/>
      <c r="H108" s="4"/>
      <c r="I108" s="4"/>
      <c r="J108" s="5">
        <v>1</v>
      </c>
      <c r="K108" s="4"/>
      <c r="L108" s="4"/>
      <c r="M108" s="4"/>
      <c r="N108" s="4"/>
      <c r="O108" s="4"/>
      <c r="P108" s="4"/>
      <c r="Q108" s="4"/>
      <c r="R108" s="4"/>
      <c r="S108" s="6"/>
      <c r="T108" s="5">
        <v>1</v>
      </c>
      <c r="U108" s="6">
        <v>1108413.75</v>
      </c>
      <c r="V108" s="34">
        <f t="shared" si="2"/>
        <v>0</v>
      </c>
      <c r="W108" s="34">
        <f t="shared" si="3"/>
        <v>0</v>
      </c>
    </row>
    <row r="109" spans="1:23" ht="22.8" customHeight="1" x14ac:dyDescent="0.3">
      <c r="A109" s="9" t="s">
        <v>117</v>
      </c>
      <c r="B109" s="10">
        <f>SUM(B2:B108)</f>
        <v>5</v>
      </c>
      <c r="C109" s="10">
        <f t="shared" ref="C109:U109" si="4">SUM(C2:C108)</f>
        <v>2</v>
      </c>
      <c r="D109" s="10">
        <f t="shared" si="4"/>
        <v>13</v>
      </c>
      <c r="E109" s="10">
        <f t="shared" si="4"/>
        <v>162</v>
      </c>
      <c r="F109" s="10">
        <f t="shared" si="4"/>
        <v>890</v>
      </c>
      <c r="G109" s="10">
        <f t="shared" si="4"/>
        <v>452</v>
      </c>
      <c r="H109" s="10">
        <f t="shared" si="4"/>
        <v>46</v>
      </c>
      <c r="I109" s="10">
        <f t="shared" si="4"/>
        <v>3</v>
      </c>
      <c r="J109" s="10">
        <f t="shared" si="4"/>
        <v>500</v>
      </c>
      <c r="K109" s="10">
        <f t="shared" si="4"/>
        <v>17</v>
      </c>
      <c r="L109" s="10">
        <f t="shared" si="4"/>
        <v>41</v>
      </c>
      <c r="M109" s="10">
        <f t="shared" si="4"/>
        <v>457</v>
      </c>
      <c r="N109" s="10">
        <f t="shared" si="4"/>
        <v>727</v>
      </c>
      <c r="O109" s="10">
        <f t="shared" si="4"/>
        <v>66</v>
      </c>
      <c r="P109" s="10">
        <f t="shared" si="4"/>
        <v>5</v>
      </c>
      <c r="Q109" s="10">
        <f t="shared" si="4"/>
        <v>136</v>
      </c>
      <c r="R109" s="10">
        <f t="shared" si="4"/>
        <v>2556</v>
      </c>
      <c r="S109" s="11">
        <f t="shared" si="4"/>
        <v>534793406.9600001</v>
      </c>
      <c r="T109" s="10">
        <f t="shared" si="4"/>
        <v>3522</v>
      </c>
      <c r="U109" s="11">
        <f t="shared" si="4"/>
        <v>1382600032.5199995</v>
      </c>
      <c r="V109" s="12">
        <f t="shared" si="2"/>
        <v>0.72572402044293016</v>
      </c>
      <c r="W109" s="12">
        <f t="shared" si="3"/>
        <v>0.38680268651900546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&amp;C&amp;"-,Grassetto"&amp;12COMUNE DI TORINO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3" workbookViewId="0">
      <selection activeCell="A10" sqref="A10"/>
    </sheetView>
  </sheetViews>
  <sheetFormatPr defaultRowHeight="14.4" x14ac:dyDescent="0.3"/>
  <cols>
    <col min="1" max="1" width="39.6640625" customWidth="1"/>
    <col min="5" max="5" width="7.77734375" customWidth="1"/>
    <col min="9" max="9" width="7.5546875" customWidth="1"/>
    <col min="10" max="10" width="12.88671875" customWidth="1"/>
    <col min="11" max="11" width="7.44140625" customWidth="1"/>
    <col min="12" max="12" width="14.109375" customWidth="1"/>
  </cols>
  <sheetData>
    <row r="1" spans="1:14" s="1" customFormat="1" ht="163.19999999999999" x14ac:dyDescent="0.3">
      <c r="A1" s="17" t="s">
        <v>124</v>
      </c>
      <c r="B1" s="17" t="s">
        <v>0</v>
      </c>
      <c r="C1" s="17" t="s">
        <v>1</v>
      </c>
      <c r="D1" s="17" t="s">
        <v>2</v>
      </c>
      <c r="E1" s="17" t="s">
        <v>5</v>
      </c>
      <c r="F1" s="17" t="s">
        <v>6</v>
      </c>
      <c r="G1" s="17" t="s">
        <v>131</v>
      </c>
      <c r="H1" s="17" t="s">
        <v>7</v>
      </c>
      <c r="I1" s="17" t="s">
        <v>118</v>
      </c>
      <c r="J1" s="17" t="s">
        <v>119</v>
      </c>
      <c r="K1" s="17" t="s">
        <v>120</v>
      </c>
      <c r="L1" s="17" t="s">
        <v>121</v>
      </c>
      <c r="M1" s="8" t="s">
        <v>122</v>
      </c>
      <c r="N1" s="8" t="s">
        <v>123</v>
      </c>
    </row>
    <row r="2" spans="1:14" ht="28.8" x14ac:dyDescent="0.3">
      <c r="A2" s="13" t="s">
        <v>26</v>
      </c>
      <c r="B2" s="14"/>
      <c r="C2" s="15">
        <v>1</v>
      </c>
      <c r="D2" s="14"/>
      <c r="E2" s="14"/>
      <c r="F2" s="14"/>
      <c r="G2" s="14"/>
      <c r="H2" s="14"/>
      <c r="I2" s="15">
        <v>1</v>
      </c>
      <c r="J2" s="16">
        <v>1600</v>
      </c>
      <c r="K2" s="15">
        <v>1</v>
      </c>
      <c r="L2" s="16">
        <v>1600</v>
      </c>
      <c r="M2" s="34">
        <f>I2/K2</f>
        <v>1</v>
      </c>
      <c r="N2" s="34">
        <f>J2/L2</f>
        <v>1</v>
      </c>
    </row>
    <row r="3" spans="1:14" x14ac:dyDescent="0.3">
      <c r="A3" s="13" t="s">
        <v>37</v>
      </c>
      <c r="B3" s="14"/>
      <c r="C3" s="15">
        <v>4</v>
      </c>
      <c r="D3" s="14"/>
      <c r="E3" s="15">
        <v>64</v>
      </c>
      <c r="F3" s="14"/>
      <c r="G3" s="15">
        <v>2</v>
      </c>
      <c r="H3" s="15">
        <v>6</v>
      </c>
      <c r="I3" s="15">
        <v>12</v>
      </c>
      <c r="J3" s="16">
        <v>1083808.28</v>
      </c>
      <c r="K3" s="15">
        <v>76</v>
      </c>
      <c r="L3" s="16">
        <v>42181567.140000001</v>
      </c>
      <c r="M3" s="34">
        <f t="shared" ref="M3:M28" si="0">I3/K3</f>
        <v>0.15789473684210525</v>
      </c>
      <c r="N3" s="34">
        <f t="shared" ref="N3:N28" si="1">J3/L3</f>
        <v>2.5693883691017366E-2</v>
      </c>
    </row>
    <row r="4" spans="1:14" x14ac:dyDescent="0.3">
      <c r="A4" s="13" t="s">
        <v>41</v>
      </c>
      <c r="B4" s="14"/>
      <c r="C4" s="15">
        <v>1</v>
      </c>
      <c r="D4" s="14"/>
      <c r="E4" s="15">
        <v>28</v>
      </c>
      <c r="F4" s="14"/>
      <c r="G4" s="14"/>
      <c r="H4" s="14"/>
      <c r="I4" s="15">
        <v>1</v>
      </c>
      <c r="J4" s="16">
        <v>115652</v>
      </c>
      <c r="K4" s="15">
        <v>29</v>
      </c>
      <c r="L4" s="16">
        <v>4274747.13</v>
      </c>
      <c r="M4" s="34">
        <f t="shared" si="0"/>
        <v>3.4482758620689655E-2</v>
      </c>
      <c r="N4" s="34">
        <f t="shared" si="1"/>
        <v>2.7054699724425573E-2</v>
      </c>
    </row>
    <row r="5" spans="1:14" ht="18" customHeight="1" x14ac:dyDescent="0.3">
      <c r="A5" s="13" t="s">
        <v>42</v>
      </c>
      <c r="B5" s="14"/>
      <c r="C5" s="14"/>
      <c r="D5" s="14"/>
      <c r="E5" s="15">
        <v>1</v>
      </c>
      <c r="F5" s="14"/>
      <c r="G5" s="14"/>
      <c r="H5" s="15">
        <v>1</v>
      </c>
      <c r="I5" s="15">
        <v>1</v>
      </c>
      <c r="J5" s="16">
        <v>41296.25</v>
      </c>
      <c r="K5" s="15">
        <v>2</v>
      </c>
      <c r="L5" s="16">
        <v>680592.21</v>
      </c>
      <c r="M5" s="34">
        <f t="shared" si="0"/>
        <v>0.5</v>
      </c>
      <c r="N5" s="34">
        <f t="shared" si="1"/>
        <v>6.0676936046623282E-2</v>
      </c>
    </row>
    <row r="6" spans="1:14" ht="18" customHeight="1" x14ac:dyDescent="0.3">
      <c r="A6" s="13" t="s">
        <v>43</v>
      </c>
      <c r="B6" s="14"/>
      <c r="C6" s="14"/>
      <c r="D6" s="14"/>
      <c r="E6" s="15">
        <v>8</v>
      </c>
      <c r="F6" s="14"/>
      <c r="G6" s="14"/>
      <c r="H6" s="14"/>
      <c r="I6" s="14"/>
      <c r="J6" s="16"/>
      <c r="K6" s="15">
        <v>8</v>
      </c>
      <c r="L6" s="16">
        <v>1504435.3</v>
      </c>
      <c r="M6" s="34">
        <f t="shared" si="0"/>
        <v>0</v>
      </c>
      <c r="N6" s="34">
        <f t="shared" si="1"/>
        <v>0</v>
      </c>
    </row>
    <row r="7" spans="1:14" ht="20.399999999999999" customHeight="1" x14ac:dyDescent="0.3">
      <c r="A7" s="13" t="s">
        <v>44</v>
      </c>
      <c r="B7" s="14"/>
      <c r="C7" s="14"/>
      <c r="D7" s="14"/>
      <c r="E7" s="15">
        <v>1</v>
      </c>
      <c r="F7" s="14"/>
      <c r="G7" s="14"/>
      <c r="H7" s="15">
        <v>9</v>
      </c>
      <c r="I7" s="15">
        <v>9</v>
      </c>
      <c r="J7" s="16">
        <v>2538500</v>
      </c>
      <c r="K7" s="15">
        <v>10</v>
      </c>
      <c r="L7" s="16">
        <v>18564800</v>
      </c>
      <c r="M7" s="34">
        <f t="shared" si="0"/>
        <v>0.9</v>
      </c>
      <c r="N7" s="34">
        <f t="shared" si="1"/>
        <v>0.13673726622425234</v>
      </c>
    </row>
    <row r="8" spans="1:14" ht="16.2" customHeight="1" x14ac:dyDescent="0.3">
      <c r="A8" s="13" t="s">
        <v>60</v>
      </c>
      <c r="B8" s="14"/>
      <c r="C8" s="15">
        <v>1</v>
      </c>
      <c r="D8" s="14"/>
      <c r="E8" s="15">
        <v>20</v>
      </c>
      <c r="F8" s="14"/>
      <c r="G8" s="14"/>
      <c r="H8" s="15">
        <v>1</v>
      </c>
      <c r="I8" s="15">
        <v>2</v>
      </c>
      <c r="J8" s="16">
        <v>36270</v>
      </c>
      <c r="K8" s="15">
        <v>22</v>
      </c>
      <c r="L8" s="16">
        <v>12761917.449999999</v>
      </c>
      <c r="M8" s="34">
        <f t="shared" si="0"/>
        <v>9.0909090909090912E-2</v>
      </c>
      <c r="N8" s="34">
        <f t="shared" si="1"/>
        <v>2.8420494131937831E-3</v>
      </c>
    </row>
    <row r="9" spans="1:14" ht="19.2" customHeight="1" x14ac:dyDescent="0.3">
      <c r="A9" s="13" t="s">
        <v>61</v>
      </c>
      <c r="B9" s="14"/>
      <c r="C9" s="14"/>
      <c r="D9" s="14"/>
      <c r="E9" s="15">
        <v>2</v>
      </c>
      <c r="F9" s="14"/>
      <c r="G9" s="14"/>
      <c r="H9" s="15">
        <v>3</v>
      </c>
      <c r="I9" s="15">
        <v>3</v>
      </c>
      <c r="J9" s="16">
        <v>380100</v>
      </c>
      <c r="K9" s="15">
        <v>5</v>
      </c>
      <c r="L9" s="16">
        <v>10524449.859999999</v>
      </c>
      <c r="M9" s="34">
        <f t="shared" si="0"/>
        <v>0.6</v>
      </c>
      <c r="N9" s="34">
        <f t="shared" si="1"/>
        <v>3.6115902023975251E-2</v>
      </c>
    </row>
    <row r="10" spans="1:14" ht="30" customHeight="1" x14ac:dyDescent="0.3">
      <c r="A10" s="13" t="s">
        <v>62</v>
      </c>
      <c r="B10" s="14"/>
      <c r="C10" s="14"/>
      <c r="D10" s="14"/>
      <c r="E10" s="15">
        <v>2</v>
      </c>
      <c r="F10" s="14"/>
      <c r="G10" s="15">
        <v>1</v>
      </c>
      <c r="H10" s="14"/>
      <c r="I10" s="15">
        <v>1</v>
      </c>
      <c r="J10" s="16">
        <v>35226.9</v>
      </c>
      <c r="K10" s="15">
        <v>3</v>
      </c>
      <c r="L10" s="16">
        <v>1065905.3799999999</v>
      </c>
      <c r="M10" s="34">
        <f t="shared" si="0"/>
        <v>0.33333333333333331</v>
      </c>
      <c r="N10" s="34">
        <f t="shared" si="1"/>
        <v>3.3048805889318252E-2</v>
      </c>
    </row>
    <row r="11" spans="1:14" ht="24.6" customHeight="1" x14ac:dyDescent="0.3">
      <c r="A11" s="13" t="s">
        <v>63</v>
      </c>
      <c r="B11" s="14"/>
      <c r="C11" s="14"/>
      <c r="D11" s="14"/>
      <c r="E11" s="15">
        <v>3</v>
      </c>
      <c r="F11" s="14"/>
      <c r="G11" s="14"/>
      <c r="H11" s="14"/>
      <c r="I11" s="14"/>
      <c r="J11" s="16"/>
      <c r="K11" s="15">
        <v>3</v>
      </c>
      <c r="L11" s="16">
        <v>5378921.5300000003</v>
      </c>
      <c r="M11" s="34">
        <f t="shared" si="0"/>
        <v>0</v>
      </c>
      <c r="N11" s="34">
        <f t="shared" si="1"/>
        <v>0</v>
      </c>
    </row>
    <row r="12" spans="1:14" ht="23.4" customHeight="1" x14ac:dyDescent="0.3">
      <c r="A12" s="13" t="s">
        <v>64</v>
      </c>
      <c r="B12" s="14"/>
      <c r="C12" s="15">
        <v>26</v>
      </c>
      <c r="D12" s="15">
        <v>5</v>
      </c>
      <c r="E12" s="15">
        <v>9</v>
      </c>
      <c r="F12" s="14"/>
      <c r="G12" s="14"/>
      <c r="H12" s="15">
        <v>2</v>
      </c>
      <c r="I12" s="15">
        <v>33</v>
      </c>
      <c r="J12" s="16">
        <v>2059524.45</v>
      </c>
      <c r="K12" s="15">
        <v>42</v>
      </c>
      <c r="L12" s="16">
        <v>4624499.05</v>
      </c>
      <c r="M12" s="34">
        <f t="shared" si="0"/>
        <v>0.7857142857142857</v>
      </c>
      <c r="N12" s="34">
        <f t="shared" si="1"/>
        <v>0.44535082129598447</v>
      </c>
    </row>
    <row r="13" spans="1:14" ht="22.8" customHeight="1" x14ac:dyDescent="0.3">
      <c r="A13" s="13" t="s">
        <v>65</v>
      </c>
      <c r="B13" s="14"/>
      <c r="C13" s="14"/>
      <c r="D13" s="14"/>
      <c r="E13" s="15">
        <v>4</v>
      </c>
      <c r="F13" s="14"/>
      <c r="G13" s="14"/>
      <c r="H13" s="14"/>
      <c r="I13" s="14"/>
      <c r="J13" s="16"/>
      <c r="K13" s="15">
        <v>4</v>
      </c>
      <c r="L13" s="16">
        <v>1298408.8799999999</v>
      </c>
      <c r="M13" s="34">
        <f t="shared" si="0"/>
        <v>0</v>
      </c>
      <c r="N13" s="34">
        <f t="shared" si="1"/>
        <v>0</v>
      </c>
    </row>
    <row r="14" spans="1:14" ht="31.8" customHeight="1" x14ac:dyDescent="0.3">
      <c r="A14" s="13" t="s">
        <v>70</v>
      </c>
      <c r="B14" s="14"/>
      <c r="C14" s="14"/>
      <c r="D14" s="14"/>
      <c r="E14" s="15">
        <v>9</v>
      </c>
      <c r="F14" s="14"/>
      <c r="G14" s="14"/>
      <c r="H14" s="15">
        <v>1</v>
      </c>
      <c r="I14" s="15">
        <v>1</v>
      </c>
      <c r="J14" s="16">
        <v>315000</v>
      </c>
      <c r="K14" s="15">
        <v>10</v>
      </c>
      <c r="L14" s="16">
        <v>2522075.69</v>
      </c>
      <c r="M14" s="34">
        <f t="shared" si="0"/>
        <v>0.1</v>
      </c>
      <c r="N14" s="34">
        <f t="shared" si="1"/>
        <v>0.12489712392414361</v>
      </c>
    </row>
    <row r="15" spans="1:14" ht="21.6" customHeight="1" x14ac:dyDescent="0.3">
      <c r="A15" s="13" t="s">
        <v>74</v>
      </c>
      <c r="B15" s="14"/>
      <c r="C15" s="14"/>
      <c r="D15" s="14"/>
      <c r="E15" s="15">
        <v>2</v>
      </c>
      <c r="F15" s="14"/>
      <c r="G15" s="14"/>
      <c r="H15" s="15">
        <v>1</v>
      </c>
      <c r="I15" s="15">
        <v>1</v>
      </c>
      <c r="J15" s="16">
        <v>285948.78999999998</v>
      </c>
      <c r="K15" s="15">
        <v>3</v>
      </c>
      <c r="L15" s="16">
        <v>1234171.97</v>
      </c>
      <c r="M15" s="34">
        <f t="shared" si="0"/>
        <v>0.33333333333333331</v>
      </c>
      <c r="N15" s="34">
        <f t="shared" si="1"/>
        <v>0.23169282478518774</v>
      </c>
    </row>
    <row r="16" spans="1:14" ht="22.2" customHeight="1" x14ac:dyDescent="0.3">
      <c r="A16" s="13" t="s">
        <v>75</v>
      </c>
      <c r="B16" s="14"/>
      <c r="C16" s="14"/>
      <c r="D16" s="14"/>
      <c r="E16" s="15">
        <v>14</v>
      </c>
      <c r="F16" s="14"/>
      <c r="G16" s="14"/>
      <c r="H16" s="15">
        <v>3</v>
      </c>
      <c r="I16" s="15">
        <v>3</v>
      </c>
      <c r="J16" s="16">
        <v>526427.13</v>
      </c>
      <c r="K16" s="15">
        <v>17</v>
      </c>
      <c r="L16" s="16">
        <v>9929710.3499999996</v>
      </c>
      <c r="M16" s="34">
        <f t="shared" si="0"/>
        <v>0.17647058823529413</v>
      </c>
      <c r="N16" s="34">
        <f t="shared" si="1"/>
        <v>5.3015356082365489E-2</v>
      </c>
    </row>
    <row r="17" spans="1:14" ht="23.4" customHeight="1" x14ac:dyDescent="0.3">
      <c r="A17" s="13" t="s">
        <v>76</v>
      </c>
      <c r="B17" s="14"/>
      <c r="C17" s="14"/>
      <c r="D17" s="14"/>
      <c r="E17" s="15">
        <v>27</v>
      </c>
      <c r="F17" s="15">
        <v>1</v>
      </c>
      <c r="G17" s="14"/>
      <c r="H17" s="14"/>
      <c r="I17" s="14"/>
      <c r="J17" s="16"/>
      <c r="K17" s="15">
        <v>28</v>
      </c>
      <c r="L17" s="16">
        <v>13899551.720000001</v>
      </c>
      <c r="M17" s="34">
        <f t="shared" si="0"/>
        <v>0</v>
      </c>
      <c r="N17" s="34">
        <f t="shared" si="1"/>
        <v>0</v>
      </c>
    </row>
    <row r="18" spans="1:14" ht="18" customHeight="1" x14ac:dyDescent="0.3">
      <c r="A18" s="13" t="s">
        <v>79</v>
      </c>
      <c r="B18" s="14"/>
      <c r="C18" s="14"/>
      <c r="D18" s="14"/>
      <c r="E18" s="15">
        <v>4</v>
      </c>
      <c r="F18" s="14"/>
      <c r="G18" s="14"/>
      <c r="H18" s="14"/>
      <c r="I18" s="14"/>
      <c r="J18" s="16"/>
      <c r="K18" s="15">
        <v>4</v>
      </c>
      <c r="L18" s="16">
        <v>1328686.01</v>
      </c>
      <c r="M18" s="34">
        <f t="shared" si="0"/>
        <v>0</v>
      </c>
      <c r="N18" s="34">
        <f t="shared" si="1"/>
        <v>0</v>
      </c>
    </row>
    <row r="19" spans="1:14" ht="24" customHeight="1" x14ac:dyDescent="0.3">
      <c r="A19" s="13" t="s">
        <v>84</v>
      </c>
      <c r="B19" s="14"/>
      <c r="C19" s="14"/>
      <c r="D19" s="14"/>
      <c r="E19" s="15">
        <v>63</v>
      </c>
      <c r="F19" s="14"/>
      <c r="G19" s="15">
        <v>3</v>
      </c>
      <c r="H19" s="14"/>
      <c r="I19" s="15">
        <v>3</v>
      </c>
      <c r="J19" s="16">
        <v>404337.19</v>
      </c>
      <c r="K19" s="15">
        <v>66</v>
      </c>
      <c r="L19" s="16">
        <v>14604606.77</v>
      </c>
      <c r="M19" s="34">
        <f t="shared" si="0"/>
        <v>4.5454545454545456E-2</v>
      </c>
      <c r="N19" s="34">
        <f t="shared" si="1"/>
        <v>2.7685592386545305E-2</v>
      </c>
    </row>
    <row r="20" spans="1:14" ht="24" customHeight="1" x14ac:dyDescent="0.3">
      <c r="A20" s="13" t="s">
        <v>88</v>
      </c>
      <c r="B20" s="14"/>
      <c r="C20" s="14"/>
      <c r="D20" s="14"/>
      <c r="E20" s="15">
        <v>20</v>
      </c>
      <c r="F20" s="14"/>
      <c r="G20" s="14"/>
      <c r="H20" s="14"/>
      <c r="I20" s="14"/>
      <c r="J20" s="16"/>
      <c r="K20" s="15">
        <v>20</v>
      </c>
      <c r="L20" s="16">
        <v>31549935.149999999</v>
      </c>
      <c r="M20" s="34">
        <f t="shared" si="0"/>
        <v>0</v>
      </c>
      <c r="N20" s="34">
        <f t="shared" si="1"/>
        <v>0</v>
      </c>
    </row>
    <row r="21" spans="1:14" ht="21.6" customHeight="1" x14ac:dyDescent="0.3">
      <c r="A21" s="13" t="s">
        <v>93</v>
      </c>
      <c r="B21" s="14"/>
      <c r="C21" s="14"/>
      <c r="D21" s="14"/>
      <c r="E21" s="15">
        <v>1</v>
      </c>
      <c r="F21" s="14"/>
      <c r="G21" s="14"/>
      <c r="H21" s="14"/>
      <c r="I21" s="14"/>
      <c r="J21" s="16"/>
      <c r="K21" s="15">
        <v>1</v>
      </c>
      <c r="L21" s="16">
        <v>146607</v>
      </c>
      <c r="M21" s="34">
        <f t="shared" si="0"/>
        <v>0</v>
      </c>
      <c r="N21" s="34">
        <f t="shared" si="1"/>
        <v>0</v>
      </c>
    </row>
    <row r="22" spans="1:14" ht="30" customHeight="1" x14ac:dyDescent="0.3">
      <c r="A22" s="13" t="s">
        <v>94</v>
      </c>
      <c r="B22" s="14"/>
      <c r="C22" s="14"/>
      <c r="D22" s="14"/>
      <c r="E22" s="15">
        <v>3</v>
      </c>
      <c r="F22" s="14"/>
      <c r="G22" s="14"/>
      <c r="H22" s="14"/>
      <c r="I22" s="14"/>
      <c r="J22" s="16"/>
      <c r="K22" s="15">
        <v>3</v>
      </c>
      <c r="L22" s="16">
        <v>1439100</v>
      </c>
      <c r="M22" s="34">
        <f t="shared" si="0"/>
        <v>0</v>
      </c>
      <c r="N22" s="34">
        <f t="shared" si="1"/>
        <v>0</v>
      </c>
    </row>
    <row r="23" spans="1:14" ht="21" customHeight="1" x14ac:dyDescent="0.3">
      <c r="A23" s="13" t="s">
        <v>98</v>
      </c>
      <c r="B23" s="14"/>
      <c r="C23" s="15">
        <v>3</v>
      </c>
      <c r="D23" s="14"/>
      <c r="E23" s="14"/>
      <c r="F23" s="14"/>
      <c r="G23" s="14"/>
      <c r="H23" s="15">
        <v>1</v>
      </c>
      <c r="I23" s="15">
        <v>4</v>
      </c>
      <c r="J23" s="16">
        <v>21571.19</v>
      </c>
      <c r="K23" s="15">
        <v>4</v>
      </c>
      <c r="L23" s="16">
        <v>21571.19</v>
      </c>
      <c r="M23" s="34">
        <f t="shared" si="0"/>
        <v>1</v>
      </c>
      <c r="N23" s="34">
        <f t="shared" si="1"/>
        <v>1</v>
      </c>
    </row>
    <row r="24" spans="1:14" ht="33" customHeight="1" x14ac:dyDescent="0.3">
      <c r="A24" s="13" t="s">
        <v>99</v>
      </c>
      <c r="B24" s="14"/>
      <c r="C24" s="14"/>
      <c r="D24" s="14"/>
      <c r="E24" s="15">
        <v>2</v>
      </c>
      <c r="F24" s="14"/>
      <c r="G24" s="14"/>
      <c r="H24" s="14"/>
      <c r="I24" s="14"/>
      <c r="J24" s="16"/>
      <c r="K24" s="15">
        <v>2</v>
      </c>
      <c r="L24" s="16">
        <v>868000</v>
      </c>
      <c r="M24" s="34">
        <f t="shared" si="0"/>
        <v>0</v>
      </c>
      <c r="N24" s="34">
        <f t="shared" si="1"/>
        <v>0</v>
      </c>
    </row>
    <row r="25" spans="1:14" ht="22.2" customHeight="1" x14ac:dyDescent="0.3">
      <c r="A25" s="13" t="s">
        <v>107</v>
      </c>
      <c r="B25" s="14"/>
      <c r="C25" s="14"/>
      <c r="D25" s="14"/>
      <c r="E25" s="15">
        <v>30</v>
      </c>
      <c r="F25" s="14"/>
      <c r="G25" s="14"/>
      <c r="H25" s="14"/>
      <c r="I25" s="14"/>
      <c r="J25" s="16"/>
      <c r="K25" s="15">
        <v>30</v>
      </c>
      <c r="L25" s="16">
        <v>12841638.869999999</v>
      </c>
      <c r="M25" s="34">
        <f t="shared" si="0"/>
        <v>0</v>
      </c>
      <c r="N25" s="34">
        <f t="shared" si="1"/>
        <v>0</v>
      </c>
    </row>
    <row r="26" spans="1:14" ht="32.4" customHeight="1" x14ac:dyDescent="0.3">
      <c r="A26" s="13" t="s">
        <v>108</v>
      </c>
      <c r="B26" s="14"/>
      <c r="C26" s="14"/>
      <c r="D26" s="14"/>
      <c r="E26" s="15">
        <v>2</v>
      </c>
      <c r="F26" s="14"/>
      <c r="G26" s="14"/>
      <c r="H26" s="14"/>
      <c r="I26" s="14"/>
      <c r="J26" s="16"/>
      <c r="K26" s="15">
        <v>2</v>
      </c>
      <c r="L26" s="16">
        <v>1221000</v>
      </c>
      <c r="M26" s="34">
        <f t="shared" si="0"/>
        <v>0</v>
      </c>
      <c r="N26" s="34">
        <f t="shared" si="1"/>
        <v>0</v>
      </c>
    </row>
    <row r="27" spans="1:14" x14ac:dyDescent="0.3">
      <c r="A27" s="13" t="s">
        <v>113</v>
      </c>
      <c r="B27" s="15">
        <v>1</v>
      </c>
      <c r="C27" s="14"/>
      <c r="D27" s="14"/>
      <c r="E27" s="15">
        <v>4</v>
      </c>
      <c r="F27" s="14"/>
      <c r="G27" s="14"/>
      <c r="H27" s="15">
        <v>1</v>
      </c>
      <c r="I27" s="15">
        <v>1</v>
      </c>
      <c r="J27" s="16">
        <v>92820</v>
      </c>
      <c r="K27" s="15">
        <v>6</v>
      </c>
      <c r="L27" s="16">
        <v>3738439.21</v>
      </c>
      <c r="M27" s="34">
        <f t="shared" si="0"/>
        <v>0.16666666666666666</v>
      </c>
      <c r="N27" s="34">
        <f t="shared" si="1"/>
        <v>2.4828543353524263E-2</v>
      </c>
    </row>
    <row r="28" spans="1:14" ht="20.399999999999999" customHeight="1" x14ac:dyDescent="0.3">
      <c r="A28" s="18" t="s">
        <v>117</v>
      </c>
      <c r="B28" s="10">
        <f>SUM(B2:B27)</f>
        <v>1</v>
      </c>
      <c r="C28" s="10">
        <f t="shared" ref="C28:L28" si="2">SUM(C2:C27)</f>
        <v>36</v>
      </c>
      <c r="D28" s="10">
        <f t="shared" si="2"/>
        <v>5</v>
      </c>
      <c r="E28" s="10">
        <f t="shared" si="2"/>
        <v>323</v>
      </c>
      <c r="F28" s="10">
        <f t="shared" si="2"/>
        <v>1</v>
      </c>
      <c r="G28" s="10">
        <f t="shared" si="2"/>
        <v>6</v>
      </c>
      <c r="H28" s="10">
        <f t="shared" si="2"/>
        <v>29</v>
      </c>
      <c r="I28" s="10">
        <f t="shared" si="2"/>
        <v>76</v>
      </c>
      <c r="J28" s="19">
        <f t="shared" si="2"/>
        <v>7938082.1800000016</v>
      </c>
      <c r="K28" s="10">
        <f t="shared" si="2"/>
        <v>401</v>
      </c>
      <c r="L28" s="19">
        <f t="shared" si="2"/>
        <v>198206937.86000001</v>
      </c>
      <c r="M28" s="12">
        <f t="shared" si="0"/>
        <v>0.18952618453865336</v>
      </c>
      <c r="N28" s="12">
        <f t="shared" si="1"/>
        <v>4.0049466813351038E-2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&amp;C&amp;"-,Grassetto"&amp;12COMUNE DI TORINO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opLeftCell="A87" workbookViewId="0">
      <selection activeCell="W94" sqref="V2:W94"/>
    </sheetView>
  </sheetViews>
  <sheetFormatPr defaultRowHeight="14.4" x14ac:dyDescent="0.3"/>
  <cols>
    <col min="1" max="1" width="24.33203125" customWidth="1"/>
    <col min="19" max="19" width="14" customWidth="1"/>
    <col min="21" max="21" width="15.109375" customWidth="1"/>
  </cols>
  <sheetData>
    <row r="1" spans="1:23" s="1" customFormat="1" ht="174.6" x14ac:dyDescent="0.3">
      <c r="A1" s="20" t="s">
        <v>124</v>
      </c>
      <c r="B1" s="20" t="s">
        <v>125</v>
      </c>
      <c r="C1" s="20" t="s">
        <v>126</v>
      </c>
      <c r="D1" s="20" t="s">
        <v>127</v>
      </c>
      <c r="E1" s="20" t="s">
        <v>0</v>
      </c>
      <c r="F1" s="20" t="s">
        <v>1</v>
      </c>
      <c r="G1" s="20" t="s">
        <v>2</v>
      </c>
      <c r="H1" s="20" t="s">
        <v>3</v>
      </c>
      <c r="I1" s="20" t="s">
        <v>4</v>
      </c>
      <c r="J1" s="20" t="s">
        <v>5</v>
      </c>
      <c r="K1" s="20" t="s">
        <v>128</v>
      </c>
      <c r="L1" s="20" t="s">
        <v>6</v>
      </c>
      <c r="M1" s="20" t="s">
        <v>129</v>
      </c>
      <c r="N1" s="20" t="s">
        <v>7</v>
      </c>
      <c r="O1" s="20" t="s">
        <v>8</v>
      </c>
      <c r="P1" s="20" t="s">
        <v>130</v>
      </c>
      <c r="Q1" s="20" t="s">
        <v>9</v>
      </c>
      <c r="R1" s="7" t="s">
        <v>118</v>
      </c>
      <c r="S1" s="7" t="s">
        <v>119</v>
      </c>
      <c r="T1" s="7" t="s">
        <v>120</v>
      </c>
      <c r="U1" s="7" t="s">
        <v>121</v>
      </c>
      <c r="V1" s="8" t="s">
        <v>122</v>
      </c>
      <c r="W1" s="8" t="s">
        <v>123</v>
      </c>
    </row>
    <row r="2" spans="1:23" x14ac:dyDescent="0.3">
      <c r="A2" s="21" t="s">
        <v>10</v>
      </c>
      <c r="B2" s="22"/>
      <c r="C2" s="22"/>
      <c r="D2" s="22"/>
      <c r="E2" s="22"/>
      <c r="F2" s="23">
        <v>8</v>
      </c>
      <c r="G2" s="23">
        <v>6</v>
      </c>
      <c r="H2" s="22"/>
      <c r="I2" s="22"/>
      <c r="J2" s="22"/>
      <c r="K2" s="23">
        <v>2</v>
      </c>
      <c r="L2" s="23">
        <v>1</v>
      </c>
      <c r="M2" s="23">
        <v>1</v>
      </c>
      <c r="N2" s="23">
        <v>1</v>
      </c>
      <c r="O2" s="22"/>
      <c r="P2" s="22"/>
      <c r="Q2" s="22"/>
      <c r="R2" s="23">
        <v>18</v>
      </c>
      <c r="S2" s="24">
        <v>902381.01</v>
      </c>
      <c r="T2" s="23">
        <v>19</v>
      </c>
      <c r="U2" s="24">
        <v>1000381.01</v>
      </c>
      <c r="V2" s="34">
        <f>R2/T2</f>
        <v>0.94736842105263153</v>
      </c>
      <c r="W2" s="34">
        <f>S2/U2</f>
        <v>0.90203732475889364</v>
      </c>
    </row>
    <row r="3" spans="1:23" x14ac:dyDescent="0.3">
      <c r="A3" s="21" t="s">
        <v>11</v>
      </c>
      <c r="B3" s="22"/>
      <c r="C3" s="22"/>
      <c r="D3" s="22"/>
      <c r="E3" s="22"/>
      <c r="F3" s="22"/>
      <c r="G3" s="23">
        <v>1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3">
        <v>1</v>
      </c>
      <c r="S3" s="24">
        <v>145000</v>
      </c>
      <c r="T3" s="23">
        <v>1</v>
      </c>
      <c r="U3" s="24">
        <v>145000</v>
      </c>
      <c r="V3" s="34">
        <f t="shared" ref="V3:V66" si="0">R3/T3</f>
        <v>1</v>
      </c>
      <c r="W3" s="34">
        <f t="shared" ref="W3:W66" si="1">S3/U3</f>
        <v>1</v>
      </c>
    </row>
    <row r="4" spans="1:23" x14ac:dyDescent="0.3">
      <c r="A4" s="21" t="s">
        <v>12</v>
      </c>
      <c r="B4" s="22"/>
      <c r="C4" s="22"/>
      <c r="D4" s="22"/>
      <c r="E4" s="22"/>
      <c r="F4" s="23">
        <v>10</v>
      </c>
      <c r="G4" s="23">
        <v>18</v>
      </c>
      <c r="H4" s="23">
        <v>1</v>
      </c>
      <c r="I4" s="22"/>
      <c r="J4" s="22"/>
      <c r="K4" s="23">
        <v>1</v>
      </c>
      <c r="L4" s="23">
        <v>1</v>
      </c>
      <c r="M4" s="23">
        <v>1</v>
      </c>
      <c r="N4" s="23">
        <v>9</v>
      </c>
      <c r="O4" s="23">
        <v>2</v>
      </c>
      <c r="P4" s="22"/>
      <c r="Q4" s="22"/>
      <c r="R4" s="23">
        <v>39</v>
      </c>
      <c r="S4" s="24">
        <v>700330.63</v>
      </c>
      <c r="T4" s="23">
        <v>43</v>
      </c>
      <c r="U4" s="24">
        <v>1247413.69</v>
      </c>
      <c r="V4" s="34">
        <f t="shared" si="0"/>
        <v>0.90697674418604646</v>
      </c>
      <c r="W4" s="34">
        <f t="shared" si="1"/>
        <v>0.56142612159403193</v>
      </c>
    </row>
    <row r="5" spans="1:23" x14ac:dyDescent="0.3">
      <c r="A5" s="21" t="s">
        <v>13</v>
      </c>
      <c r="B5" s="22"/>
      <c r="C5" s="22"/>
      <c r="D5" s="22"/>
      <c r="E5" s="23">
        <v>1</v>
      </c>
      <c r="F5" s="23">
        <v>1</v>
      </c>
      <c r="G5" s="23">
        <v>4</v>
      </c>
      <c r="H5" s="22"/>
      <c r="I5" s="22"/>
      <c r="J5" s="23">
        <v>1</v>
      </c>
      <c r="K5" s="23">
        <v>1</v>
      </c>
      <c r="L5" s="23">
        <v>1</v>
      </c>
      <c r="M5" s="22"/>
      <c r="N5" s="22"/>
      <c r="O5" s="22"/>
      <c r="P5" s="22"/>
      <c r="Q5" s="22"/>
      <c r="R5" s="23">
        <v>6</v>
      </c>
      <c r="S5" s="24">
        <v>205402</v>
      </c>
      <c r="T5" s="23">
        <v>9</v>
      </c>
      <c r="U5" s="24">
        <v>766332</v>
      </c>
      <c r="V5" s="34">
        <f t="shared" si="0"/>
        <v>0.66666666666666663</v>
      </c>
      <c r="W5" s="34">
        <f t="shared" si="1"/>
        <v>0.26803265425429185</v>
      </c>
    </row>
    <row r="6" spans="1:23" x14ac:dyDescent="0.3">
      <c r="A6" s="21" t="s">
        <v>14</v>
      </c>
      <c r="B6" s="22"/>
      <c r="C6" s="22"/>
      <c r="D6" s="22"/>
      <c r="E6" s="22"/>
      <c r="F6" s="23">
        <v>1</v>
      </c>
      <c r="G6" s="23">
        <v>9</v>
      </c>
      <c r="H6" s="22"/>
      <c r="I6" s="22"/>
      <c r="J6" s="22"/>
      <c r="K6" s="22"/>
      <c r="L6" s="23">
        <v>1</v>
      </c>
      <c r="M6" s="22"/>
      <c r="N6" s="22"/>
      <c r="O6" s="22"/>
      <c r="P6" s="22"/>
      <c r="Q6" s="22"/>
      <c r="R6" s="23">
        <v>10</v>
      </c>
      <c r="S6" s="24">
        <v>581613.4</v>
      </c>
      <c r="T6" s="23">
        <v>11</v>
      </c>
      <c r="U6" s="24">
        <v>731613.4</v>
      </c>
      <c r="V6" s="34">
        <f t="shared" si="0"/>
        <v>0.90909090909090906</v>
      </c>
      <c r="W6" s="34">
        <f t="shared" si="1"/>
        <v>0.79497368418894465</v>
      </c>
    </row>
    <row r="7" spans="1:23" x14ac:dyDescent="0.3">
      <c r="A7" s="21" t="s">
        <v>15</v>
      </c>
      <c r="B7" s="22"/>
      <c r="C7" s="22"/>
      <c r="D7" s="22"/>
      <c r="E7" s="22"/>
      <c r="F7" s="22"/>
      <c r="G7" s="22"/>
      <c r="H7" s="22"/>
      <c r="I7" s="23">
        <v>1</v>
      </c>
      <c r="J7" s="22"/>
      <c r="K7" s="22"/>
      <c r="L7" s="23">
        <v>2</v>
      </c>
      <c r="M7" s="23">
        <v>1</v>
      </c>
      <c r="N7" s="22"/>
      <c r="O7" s="22"/>
      <c r="P7" s="22"/>
      <c r="Q7" s="22"/>
      <c r="R7" s="23">
        <v>1</v>
      </c>
      <c r="S7" s="24">
        <v>92366</v>
      </c>
      <c r="T7" s="23">
        <v>4</v>
      </c>
      <c r="U7" s="24">
        <v>1262366</v>
      </c>
      <c r="V7" s="34">
        <f t="shared" si="0"/>
        <v>0.25</v>
      </c>
      <c r="W7" s="34">
        <f t="shared" si="1"/>
        <v>7.3168954170185194E-2</v>
      </c>
    </row>
    <row r="8" spans="1:23" x14ac:dyDescent="0.3">
      <c r="A8" s="21" t="s">
        <v>16</v>
      </c>
      <c r="B8" s="22"/>
      <c r="C8" s="22"/>
      <c r="D8" s="22"/>
      <c r="E8" s="23">
        <v>1</v>
      </c>
      <c r="F8" s="23">
        <v>11</v>
      </c>
      <c r="G8" s="22"/>
      <c r="H8" s="22"/>
      <c r="I8" s="22"/>
      <c r="J8" s="22"/>
      <c r="K8" s="22"/>
      <c r="L8" s="23">
        <v>1</v>
      </c>
      <c r="M8" s="23">
        <v>1</v>
      </c>
      <c r="N8" s="23">
        <v>5</v>
      </c>
      <c r="O8" s="22"/>
      <c r="P8" s="22"/>
      <c r="Q8" s="22"/>
      <c r="R8" s="23">
        <v>17</v>
      </c>
      <c r="S8" s="24">
        <v>481899.68</v>
      </c>
      <c r="T8" s="23">
        <v>19</v>
      </c>
      <c r="U8" s="24">
        <v>526899.68000000005</v>
      </c>
      <c r="V8" s="34">
        <f t="shared" si="0"/>
        <v>0.89473684210526316</v>
      </c>
      <c r="W8" s="34">
        <f t="shared" si="1"/>
        <v>0.91459474790343376</v>
      </c>
    </row>
    <row r="9" spans="1:23" x14ac:dyDescent="0.3">
      <c r="A9" s="21" t="s">
        <v>17</v>
      </c>
      <c r="B9" s="22"/>
      <c r="C9" s="22"/>
      <c r="D9" s="22"/>
      <c r="E9" s="22"/>
      <c r="F9" s="22"/>
      <c r="G9" s="23">
        <v>2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3">
        <v>2</v>
      </c>
      <c r="S9" s="24">
        <v>12000</v>
      </c>
      <c r="T9" s="23">
        <v>2</v>
      </c>
      <c r="U9" s="24">
        <v>12000</v>
      </c>
      <c r="V9" s="34">
        <f t="shared" si="0"/>
        <v>1</v>
      </c>
      <c r="W9" s="34">
        <f t="shared" si="1"/>
        <v>1</v>
      </c>
    </row>
    <row r="10" spans="1:23" x14ac:dyDescent="0.3">
      <c r="A10" s="21" t="s">
        <v>18</v>
      </c>
      <c r="B10" s="22"/>
      <c r="C10" s="22"/>
      <c r="D10" s="22"/>
      <c r="E10" s="22"/>
      <c r="F10" s="23">
        <v>1</v>
      </c>
      <c r="G10" s="23">
        <v>1</v>
      </c>
      <c r="H10" s="22"/>
      <c r="I10" s="22"/>
      <c r="J10" s="22"/>
      <c r="K10" s="22"/>
      <c r="L10" s="23">
        <v>3</v>
      </c>
      <c r="M10" s="22"/>
      <c r="N10" s="22"/>
      <c r="O10" s="22"/>
      <c r="P10" s="22"/>
      <c r="Q10" s="22"/>
      <c r="R10" s="23">
        <v>2</v>
      </c>
      <c r="S10" s="24">
        <v>557.1</v>
      </c>
      <c r="T10" s="23">
        <v>5</v>
      </c>
      <c r="U10" s="24">
        <v>66903.100000000006</v>
      </c>
      <c r="V10" s="34">
        <f t="shared" si="0"/>
        <v>0.4</v>
      </c>
      <c r="W10" s="34">
        <f t="shared" si="1"/>
        <v>8.3269684065461844E-3</v>
      </c>
    </row>
    <row r="11" spans="1:23" ht="31.8" customHeight="1" x14ac:dyDescent="0.3">
      <c r="A11" s="21" t="s">
        <v>19</v>
      </c>
      <c r="B11" s="22"/>
      <c r="C11" s="22"/>
      <c r="D11" s="22"/>
      <c r="E11" s="22"/>
      <c r="F11" s="22"/>
      <c r="G11" s="23">
        <v>15</v>
      </c>
      <c r="H11" s="22"/>
      <c r="I11" s="22"/>
      <c r="J11" s="23">
        <v>2</v>
      </c>
      <c r="K11" s="22"/>
      <c r="L11" s="22"/>
      <c r="M11" s="22"/>
      <c r="N11" s="23">
        <v>5</v>
      </c>
      <c r="O11" s="23">
        <v>1</v>
      </c>
      <c r="P11" s="22"/>
      <c r="Q11" s="22"/>
      <c r="R11" s="23">
        <v>20</v>
      </c>
      <c r="S11" s="24">
        <v>180501.56</v>
      </c>
      <c r="T11" s="23">
        <v>23</v>
      </c>
      <c r="U11" s="24">
        <v>11679981.560000001</v>
      </c>
      <c r="V11" s="34">
        <f t="shared" si="0"/>
        <v>0.86956521739130432</v>
      </c>
      <c r="W11" s="34">
        <f t="shared" si="1"/>
        <v>1.5453925083080354E-2</v>
      </c>
    </row>
    <row r="12" spans="1:23" ht="28.8" x14ac:dyDescent="0.3">
      <c r="A12" s="21" t="s">
        <v>20</v>
      </c>
      <c r="B12" s="23">
        <v>1</v>
      </c>
      <c r="C12" s="22"/>
      <c r="D12" s="22"/>
      <c r="E12" s="23">
        <v>10</v>
      </c>
      <c r="F12" s="23">
        <v>63</v>
      </c>
      <c r="G12" s="23">
        <v>61</v>
      </c>
      <c r="H12" s="23">
        <v>7</v>
      </c>
      <c r="I12" s="22"/>
      <c r="J12" s="23">
        <v>38</v>
      </c>
      <c r="K12" s="22"/>
      <c r="L12" s="23">
        <v>2</v>
      </c>
      <c r="M12" s="23">
        <v>28</v>
      </c>
      <c r="N12" s="23">
        <v>127</v>
      </c>
      <c r="O12" s="22"/>
      <c r="P12" s="22"/>
      <c r="Q12" s="23">
        <v>60</v>
      </c>
      <c r="R12" s="23">
        <v>279</v>
      </c>
      <c r="S12" s="24">
        <v>47709683.219999999</v>
      </c>
      <c r="T12" s="23">
        <v>397</v>
      </c>
      <c r="U12" s="24">
        <v>124244391.52</v>
      </c>
      <c r="V12" s="34">
        <f t="shared" si="0"/>
        <v>0.70277078085642319</v>
      </c>
      <c r="W12" s="34">
        <f t="shared" si="1"/>
        <v>0.38399868707409646</v>
      </c>
    </row>
    <row r="13" spans="1:23" ht="43.2" x14ac:dyDescent="0.3">
      <c r="A13" s="21" t="s">
        <v>21</v>
      </c>
      <c r="B13" s="22"/>
      <c r="C13" s="22"/>
      <c r="D13" s="22"/>
      <c r="E13" s="22"/>
      <c r="F13" s="23">
        <v>3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>
        <v>3</v>
      </c>
      <c r="S13" s="24">
        <v>14500</v>
      </c>
      <c r="T13" s="23">
        <v>3</v>
      </c>
      <c r="U13" s="24">
        <v>14500</v>
      </c>
      <c r="V13" s="34">
        <f t="shared" si="0"/>
        <v>1</v>
      </c>
      <c r="W13" s="34">
        <f t="shared" si="1"/>
        <v>1</v>
      </c>
    </row>
    <row r="14" spans="1:23" x14ac:dyDescent="0.3">
      <c r="A14" s="21" t="s">
        <v>22</v>
      </c>
      <c r="B14" s="22"/>
      <c r="C14" s="22"/>
      <c r="D14" s="22"/>
      <c r="E14" s="22"/>
      <c r="F14" s="22"/>
      <c r="G14" s="23">
        <v>1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>
        <v>1</v>
      </c>
      <c r="S14" s="24">
        <v>100000</v>
      </c>
      <c r="T14" s="23">
        <v>1</v>
      </c>
      <c r="U14" s="24">
        <v>100000</v>
      </c>
      <c r="V14" s="34">
        <f t="shared" si="0"/>
        <v>1</v>
      </c>
      <c r="W14" s="34">
        <f t="shared" si="1"/>
        <v>1</v>
      </c>
    </row>
    <row r="15" spans="1:23" ht="28.8" x14ac:dyDescent="0.3">
      <c r="A15" s="21" t="s">
        <v>23</v>
      </c>
      <c r="B15" s="22"/>
      <c r="C15" s="22"/>
      <c r="D15" s="22"/>
      <c r="E15" s="22"/>
      <c r="F15" s="22"/>
      <c r="G15" s="22"/>
      <c r="H15" s="22"/>
      <c r="I15" s="22"/>
      <c r="J15" s="23">
        <v>9</v>
      </c>
      <c r="K15" s="22"/>
      <c r="L15" s="22"/>
      <c r="M15" s="22"/>
      <c r="N15" s="22"/>
      <c r="O15" s="22"/>
      <c r="P15" s="22"/>
      <c r="Q15" s="22"/>
      <c r="R15" s="22"/>
      <c r="S15" s="24"/>
      <c r="T15" s="23">
        <v>9</v>
      </c>
      <c r="U15" s="24">
        <v>4130700</v>
      </c>
      <c r="V15" s="34">
        <f t="shared" si="0"/>
        <v>0</v>
      </c>
      <c r="W15" s="34">
        <f t="shared" si="1"/>
        <v>0</v>
      </c>
    </row>
    <row r="16" spans="1:23" x14ac:dyDescent="0.3">
      <c r="A16" s="21" t="s">
        <v>24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>
        <v>1</v>
      </c>
      <c r="O16" s="23">
        <v>1</v>
      </c>
      <c r="P16" s="22"/>
      <c r="Q16" s="22"/>
      <c r="R16" s="23">
        <v>1</v>
      </c>
      <c r="S16" s="24">
        <v>257776742.58000001</v>
      </c>
      <c r="T16" s="23">
        <v>2</v>
      </c>
      <c r="U16" s="24">
        <v>257776741.58000001</v>
      </c>
      <c r="V16" s="34">
        <f t="shared" si="0"/>
        <v>0.5</v>
      </c>
      <c r="W16" s="34">
        <f t="shared" si="1"/>
        <v>1.000000003879326</v>
      </c>
    </row>
    <row r="17" spans="1:23" ht="36" customHeight="1" x14ac:dyDescent="0.3">
      <c r="A17" s="21" t="s">
        <v>25</v>
      </c>
      <c r="B17" s="22"/>
      <c r="C17" s="22"/>
      <c r="D17" s="22"/>
      <c r="E17" s="23">
        <v>2</v>
      </c>
      <c r="F17" s="23">
        <v>1</v>
      </c>
      <c r="G17" s="22"/>
      <c r="H17" s="22"/>
      <c r="I17" s="22"/>
      <c r="J17" s="23">
        <v>1</v>
      </c>
      <c r="K17" s="22"/>
      <c r="L17" s="22"/>
      <c r="M17" s="22"/>
      <c r="N17" s="22"/>
      <c r="O17" s="22"/>
      <c r="P17" s="22"/>
      <c r="Q17" s="22"/>
      <c r="R17" s="23">
        <v>1</v>
      </c>
      <c r="S17" s="24">
        <v>16912.04</v>
      </c>
      <c r="T17" s="23">
        <v>4</v>
      </c>
      <c r="U17" s="24">
        <v>208473652.34999999</v>
      </c>
      <c r="V17" s="34">
        <f t="shared" si="0"/>
        <v>0.25</v>
      </c>
      <c r="W17" s="34">
        <f t="shared" si="1"/>
        <v>8.1123153018909544E-5</v>
      </c>
    </row>
    <row r="18" spans="1:23" ht="34.200000000000003" customHeight="1" x14ac:dyDescent="0.3">
      <c r="A18" s="21" t="s">
        <v>26</v>
      </c>
      <c r="B18" s="22"/>
      <c r="C18" s="22"/>
      <c r="D18" s="22"/>
      <c r="E18" s="22"/>
      <c r="F18" s="23">
        <v>16</v>
      </c>
      <c r="G18" s="23">
        <v>5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>
        <v>21</v>
      </c>
      <c r="S18" s="24">
        <v>232950.31</v>
      </c>
      <c r="T18" s="23">
        <v>21</v>
      </c>
      <c r="U18" s="24">
        <v>232950.31</v>
      </c>
      <c r="V18" s="34">
        <f t="shared" si="0"/>
        <v>1</v>
      </c>
      <c r="W18" s="34">
        <f t="shared" si="1"/>
        <v>1</v>
      </c>
    </row>
    <row r="19" spans="1:23" ht="43.2" x14ac:dyDescent="0.3">
      <c r="A19" s="21" t="s">
        <v>27</v>
      </c>
      <c r="B19" s="22"/>
      <c r="C19" s="22"/>
      <c r="D19" s="22"/>
      <c r="E19" s="22"/>
      <c r="F19" s="23">
        <v>1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>
        <v>1</v>
      </c>
      <c r="S19" s="24">
        <v>1860</v>
      </c>
      <c r="T19" s="23">
        <v>1</v>
      </c>
      <c r="U19" s="24">
        <v>1860</v>
      </c>
      <c r="V19" s="34">
        <f t="shared" si="0"/>
        <v>1</v>
      </c>
      <c r="W19" s="34">
        <f t="shared" si="1"/>
        <v>1</v>
      </c>
    </row>
    <row r="20" spans="1:23" ht="28.8" x14ac:dyDescent="0.3">
      <c r="A20" s="21" t="s">
        <v>28</v>
      </c>
      <c r="B20" s="22"/>
      <c r="C20" s="22"/>
      <c r="D20" s="22"/>
      <c r="E20" s="23">
        <v>5</v>
      </c>
      <c r="F20" s="23">
        <v>1</v>
      </c>
      <c r="G20" s="23">
        <v>1</v>
      </c>
      <c r="H20" s="23">
        <v>1</v>
      </c>
      <c r="I20" s="22"/>
      <c r="J20" s="23">
        <v>1</v>
      </c>
      <c r="K20" s="23">
        <v>1</v>
      </c>
      <c r="L20" s="23">
        <v>1</v>
      </c>
      <c r="M20" s="23">
        <v>4</v>
      </c>
      <c r="N20" s="23">
        <v>1</v>
      </c>
      <c r="O20" s="22"/>
      <c r="P20" s="22"/>
      <c r="Q20" s="22"/>
      <c r="R20" s="23">
        <v>8</v>
      </c>
      <c r="S20" s="24">
        <v>85717.32</v>
      </c>
      <c r="T20" s="23">
        <v>16</v>
      </c>
      <c r="U20" s="24">
        <v>5443489.7800000003</v>
      </c>
      <c r="V20" s="34">
        <f t="shared" si="0"/>
        <v>0.5</v>
      </c>
      <c r="W20" s="34">
        <f t="shared" si="1"/>
        <v>1.5746758690525182E-2</v>
      </c>
    </row>
    <row r="21" spans="1:23" ht="49.2" customHeight="1" x14ac:dyDescent="0.3">
      <c r="A21" s="21" t="s">
        <v>30</v>
      </c>
      <c r="B21" s="22"/>
      <c r="C21" s="22"/>
      <c r="D21" s="22"/>
      <c r="E21" s="22"/>
      <c r="F21" s="23">
        <v>3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>
        <v>3</v>
      </c>
      <c r="S21" s="24">
        <v>71692.5</v>
      </c>
      <c r="T21" s="23">
        <v>3</v>
      </c>
      <c r="U21" s="24">
        <v>71692.5</v>
      </c>
      <c r="V21" s="34">
        <f t="shared" si="0"/>
        <v>1</v>
      </c>
      <c r="W21" s="34">
        <f t="shared" si="1"/>
        <v>1</v>
      </c>
    </row>
    <row r="22" spans="1:23" ht="33.6" customHeight="1" x14ac:dyDescent="0.3">
      <c r="A22" s="21" t="s">
        <v>31</v>
      </c>
      <c r="B22" s="22"/>
      <c r="C22" s="22"/>
      <c r="D22" s="22"/>
      <c r="E22" s="22"/>
      <c r="F22" s="23">
        <v>1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>
        <v>1</v>
      </c>
      <c r="S22" s="24">
        <v>1410000</v>
      </c>
      <c r="T22" s="23">
        <v>1</v>
      </c>
      <c r="U22" s="24">
        <v>1410000</v>
      </c>
      <c r="V22" s="34">
        <f t="shared" si="0"/>
        <v>1</v>
      </c>
      <c r="W22" s="34">
        <f t="shared" si="1"/>
        <v>1</v>
      </c>
    </row>
    <row r="23" spans="1:23" ht="43.2" x14ac:dyDescent="0.3">
      <c r="A23" s="21" t="s">
        <v>32</v>
      </c>
      <c r="B23" s="22"/>
      <c r="C23" s="22"/>
      <c r="D23" s="23">
        <v>3</v>
      </c>
      <c r="E23" s="23">
        <v>1</v>
      </c>
      <c r="F23" s="23">
        <v>10</v>
      </c>
      <c r="G23" s="23">
        <v>10</v>
      </c>
      <c r="H23" s="22"/>
      <c r="I23" s="22"/>
      <c r="J23" s="22"/>
      <c r="K23" s="22"/>
      <c r="L23" s="22"/>
      <c r="M23" s="23">
        <v>1</v>
      </c>
      <c r="N23" s="23">
        <v>4</v>
      </c>
      <c r="O23" s="23">
        <v>8</v>
      </c>
      <c r="P23" s="23">
        <v>1</v>
      </c>
      <c r="Q23" s="22"/>
      <c r="R23" s="23">
        <v>28</v>
      </c>
      <c r="S23" s="24">
        <v>690216.12</v>
      </c>
      <c r="T23" s="23">
        <v>38</v>
      </c>
      <c r="U23" s="24">
        <v>2396853.87</v>
      </c>
      <c r="V23" s="34">
        <f t="shared" si="0"/>
        <v>0.73684210526315785</v>
      </c>
      <c r="W23" s="34">
        <f t="shared" si="1"/>
        <v>0.28796754305259337</v>
      </c>
    </row>
    <row r="24" spans="1:23" ht="28.8" x14ac:dyDescent="0.3">
      <c r="A24" s="21" t="s">
        <v>33</v>
      </c>
      <c r="B24" s="23">
        <v>1</v>
      </c>
      <c r="C24" s="22"/>
      <c r="D24" s="22"/>
      <c r="E24" s="22"/>
      <c r="F24" s="23">
        <v>77</v>
      </c>
      <c r="G24" s="23">
        <v>79</v>
      </c>
      <c r="H24" s="22"/>
      <c r="I24" s="22"/>
      <c r="J24" s="22"/>
      <c r="K24" s="22"/>
      <c r="L24" s="23">
        <v>1</v>
      </c>
      <c r="M24" s="22"/>
      <c r="N24" s="23">
        <v>13</v>
      </c>
      <c r="O24" s="23">
        <v>9</v>
      </c>
      <c r="P24" s="23">
        <v>1</v>
      </c>
      <c r="Q24" s="22"/>
      <c r="R24" s="23">
        <v>169</v>
      </c>
      <c r="S24" s="24">
        <v>9045199.8800000008</v>
      </c>
      <c r="T24" s="23">
        <v>181</v>
      </c>
      <c r="U24" s="24">
        <v>35112098.880000003</v>
      </c>
      <c r="V24" s="34">
        <f t="shared" si="0"/>
        <v>0.93370165745856348</v>
      </c>
      <c r="W24" s="34">
        <f t="shared" si="1"/>
        <v>0.2576092050467591</v>
      </c>
    </row>
    <row r="25" spans="1:23" ht="50.4" customHeight="1" x14ac:dyDescent="0.3">
      <c r="A25" s="21" t="s">
        <v>34</v>
      </c>
      <c r="B25" s="23">
        <v>2</v>
      </c>
      <c r="C25" s="22"/>
      <c r="D25" s="22"/>
      <c r="E25" s="22"/>
      <c r="F25" s="23">
        <v>1</v>
      </c>
      <c r="G25" s="23">
        <v>3</v>
      </c>
      <c r="H25" s="22"/>
      <c r="I25" s="22"/>
      <c r="J25" s="23">
        <v>10</v>
      </c>
      <c r="K25" s="22"/>
      <c r="L25" s="22"/>
      <c r="M25" s="22"/>
      <c r="N25" s="23">
        <v>71</v>
      </c>
      <c r="O25" s="22"/>
      <c r="P25" s="22"/>
      <c r="Q25" s="22"/>
      <c r="R25" s="23">
        <v>75</v>
      </c>
      <c r="S25" s="24">
        <v>108736450.01000001</v>
      </c>
      <c r="T25" s="23">
        <v>87</v>
      </c>
      <c r="U25" s="24">
        <v>221620955.56999999</v>
      </c>
      <c r="V25" s="34">
        <f t="shared" si="0"/>
        <v>0.86206896551724133</v>
      </c>
      <c r="W25" s="34">
        <f t="shared" si="1"/>
        <v>0.49064155386540198</v>
      </c>
    </row>
    <row r="26" spans="1:23" ht="57.6" x14ac:dyDescent="0.3">
      <c r="A26" s="21" t="s">
        <v>35</v>
      </c>
      <c r="B26" s="22"/>
      <c r="C26" s="22"/>
      <c r="D26" s="22"/>
      <c r="E26" s="22"/>
      <c r="F26" s="22"/>
      <c r="G26" s="22"/>
      <c r="H26" s="22"/>
      <c r="I26" s="22"/>
      <c r="J26" s="23">
        <v>2</v>
      </c>
      <c r="K26" s="22"/>
      <c r="L26" s="22"/>
      <c r="M26" s="22"/>
      <c r="N26" s="22"/>
      <c r="O26" s="22"/>
      <c r="P26" s="22"/>
      <c r="Q26" s="22"/>
      <c r="R26" s="22"/>
      <c r="S26" s="24"/>
      <c r="T26" s="23">
        <v>2</v>
      </c>
      <c r="U26" s="24">
        <v>3172806</v>
      </c>
      <c r="V26" s="34">
        <f t="shared" si="0"/>
        <v>0</v>
      </c>
      <c r="W26" s="34">
        <f t="shared" si="1"/>
        <v>0</v>
      </c>
    </row>
    <row r="27" spans="1:23" ht="31.8" customHeight="1" x14ac:dyDescent="0.3">
      <c r="A27" s="21" t="s">
        <v>36</v>
      </c>
      <c r="B27" s="22"/>
      <c r="C27" s="22"/>
      <c r="D27" s="22"/>
      <c r="E27" s="22"/>
      <c r="F27" s="22"/>
      <c r="G27" s="22"/>
      <c r="H27" s="22"/>
      <c r="I27" s="22"/>
      <c r="J27" s="23">
        <v>1</v>
      </c>
      <c r="K27" s="22"/>
      <c r="L27" s="22"/>
      <c r="M27" s="22"/>
      <c r="N27" s="23">
        <v>1</v>
      </c>
      <c r="O27" s="22"/>
      <c r="P27" s="22"/>
      <c r="Q27" s="22"/>
      <c r="R27" s="23">
        <v>1</v>
      </c>
      <c r="S27" s="24">
        <v>110000</v>
      </c>
      <c r="T27" s="23">
        <v>2</v>
      </c>
      <c r="U27" s="24">
        <v>523223.14</v>
      </c>
      <c r="V27" s="34">
        <f t="shared" si="0"/>
        <v>0.5</v>
      </c>
      <c r="W27" s="34">
        <f t="shared" si="1"/>
        <v>0.21023535006498373</v>
      </c>
    </row>
    <row r="28" spans="1:23" ht="18" customHeight="1" x14ac:dyDescent="0.3">
      <c r="A28" s="21" t="s">
        <v>37</v>
      </c>
      <c r="B28" s="22"/>
      <c r="C28" s="22"/>
      <c r="D28" s="22"/>
      <c r="E28" s="22"/>
      <c r="F28" s="23">
        <v>2</v>
      </c>
      <c r="G28" s="22"/>
      <c r="H28" s="22"/>
      <c r="I28" s="22"/>
      <c r="J28" s="22"/>
      <c r="K28" s="23">
        <v>1</v>
      </c>
      <c r="L28" s="22"/>
      <c r="M28" s="22"/>
      <c r="N28" s="23">
        <v>1</v>
      </c>
      <c r="O28" s="22"/>
      <c r="P28" s="22"/>
      <c r="Q28" s="22"/>
      <c r="R28" s="23">
        <v>4</v>
      </c>
      <c r="S28" s="24">
        <v>225361.78</v>
      </c>
      <c r="T28" s="23">
        <v>4</v>
      </c>
      <c r="U28" s="24">
        <v>225361.78</v>
      </c>
      <c r="V28" s="34">
        <f t="shared" si="0"/>
        <v>1</v>
      </c>
      <c r="W28" s="34">
        <f t="shared" si="1"/>
        <v>1</v>
      </c>
    </row>
    <row r="29" spans="1:23" ht="43.2" x14ac:dyDescent="0.3">
      <c r="A29" s="21" t="s">
        <v>38</v>
      </c>
      <c r="B29" s="22"/>
      <c r="C29" s="22"/>
      <c r="D29" s="22"/>
      <c r="E29" s="23">
        <v>16</v>
      </c>
      <c r="F29" s="23">
        <v>3</v>
      </c>
      <c r="G29" s="22"/>
      <c r="H29" s="23">
        <v>1</v>
      </c>
      <c r="I29" s="22"/>
      <c r="J29" s="22"/>
      <c r="K29" s="22"/>
      <c r="L29" s="23">
        <v>2</v>
      </c>
      <c r="M29" s="23">
        <v>16</v>
      </c>
      <c r="N29" s="23">
        <v>75</v>
      </c>
      <c r="O29" s="22"/>
      <c r="P29" s="22"/>
      <c r="Q29" s="22"/>
      <c r="R29" s="23">
        <v>94</v>
      </c>
      <c r="S29" s="24">
        <v>4360262.5</v>
      </c>
      <c r="T29" s="23">
        <v>113</v>
      </c>
      <c r="U29" s="24">
        <v>4964713.18</v>
      </c>
      <c r="V29" s="34">
        <f t="shared" si="0"/>
        <v>0.83185840707964598</v>
      </c>
      <c r="W29" s="34">
        <f t="shared" si="1"/>
        <v>0.87825063441026419</v>
      </c>
    </row>
    <row r="30" spans="1:23" ht="43.2" x14ac:dyDescent="0.3">
      <c r="A30" s="21" t="s">
        <v>39</v>
      </c>
      <c r="B30" s="22"/>
      <c r="C30" s="22"/>
      <c r="D30" s="22"/>
      <c r="E30" s="23">
        <v>2</v>
      </c>
      <c r="F30" s="23">
        <v>11</v>
      </c>
      <c r="G30" s="23">
        <v>4</v>
      </c>
      <c r="H30" s="22"/>
      <c r="I30" s="22"/>
      <c r="J30" s="23">
        <v>7</v>
      </c>
      <c r="K30" s="23">
        <v>5</v>
      </c>
      <c r="L30" s="23">
        <v>1</v>
      </c>
      <c r="M30" s="23">
        <v>1</v>
      </c>
      <c r="N30" s="23">
        <v>12</v>
      </c>
      <c r="O30" s="23">
        <v>2</v>
      </c>
      <c r="P30" s="22"/>
      <c r="Q30" s="22"/>
      <c r="R30" s="23">
        <v>33</v>
      </c>
      <c r="S30" s="24">
        <v>4024949.36</v>
      </c>
      <c r="T30" s="23">
        <v>45</v>
      </c>
      <c r="U30" s="24">
        <v>5057449.3600000003</v>
      </c>
      <c r="V30" s="34">
        <f t="shared" si="0"/>
        <v>0.73333333333333328</v>
      </c>
      <c r="W30" s="34">
        <f t="shared" si="1"/>
        <v>0.79584570669828703</v>
      </c>
    </row>
    <row r="31" spans="1:23" ht="31.2" customHeight="1" x14ac:dyDescent="0.3">
      <c r="A31" s="21" t="s">
        <v>40</v>
      </c>
      <c r="B31" s="22"/>
      <c r="C31" s="22"/>
      <c r="D31" s="22"/>
      <c r="E31" s="22"/>
      <c r="F31" s="23">
        <v>1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>
        <v>1</v>
      </c>
      <c r="S31" s="24">
        <v>1535</v>
      </c>
      <c r="T31" s="23">
        <v>1</v>
      </c>
      <c r="U31" s="24">
        <v>1535</v>
      </c>
      <c r="V31" s="34">
        <f t="shared" si="0"/>
        <v>1</v>
      </c>
      <c r="W31" s="34">
        <f t="shared" si="1"/>
        <v>1</v>
      </c>
    </row>
    <row r="32" spans="1:23" ht="28.8" x14ac:dyDescent="0.3">
      <c r="A32" s="21" t="s">
        <v>41</v>
      </c>
      <c r="B32" s="22"/>
      <c r="C32" s="22"/>
      <c r="D32" s="22"/>
      <c r="E32" s="22"/>
      <c r="F32" s="23">
        <v>1</v>
      </c>
      <c r="G32" s="23">
        <v>2</v>
      </c>
      <c r="H32" s="22"/>
      <c r="I32" s="22"/>
      <c r="J32" s="23">
        <v>1</v>
      </c>
      <c r="K32" s="22"/>
      <c r="L32" s="22"/>
      <c r="M32" s="22"/>
      <c r="N32" s="22"/>
      <c r="O32" s="22"/>
      <c r="P32" s="22"/>
      <c r="Q32" s="22"/>
      <c r="R32" s="23">
        <v>3</v>
      </c>
      <c r="S32" s="24">
        <v>22846.959999999999</v>
      </c>
      <c r="T32" s="23">
        <v>4</v>
      </c>
      <c r="U32" s="24">
        <v>179846.96</v>
      </c>
      <c r="V32" s="34">
        <f t="shared" si="0"/>
        <v>0.75</v>
      </c>
      <c r="W32" s="34">
        <f t="shared" si="1"/>
        <v>0.12703556401509372</v>
      </c>
    </row>
    <row r="33" spans="1:23" ht="28.8" x14ac:dyDescent="0.3">
      <c r="A33" s="21" t="s">
        <v>42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>
        <v>1</v>
      </c>
      <c r="O33" s="22"/>
      <c r="P33" s="22"/>
      <c r="Q33" s="22"/>
      <c r="R33" s="23">
        <v>1</v>
      </c>
      <c r="S33" s="24">
        <v>51200</v>
      </c>
      <c r="T33" s="23">
        <v>1</v>
      </c>
      <c r="U33" s="24">
        <v>51200</v>
      </c>
      <c r="V33" s="34">
        <f t="shared" si="0"/>
        <v>1</v>
      </c>
      <c r="W33" s="34">
        <f t="shared" si="1"/>
        <v>1</v>
      </c>
    </row>
    <row r="34" spans="1:23" ht="28.8" x14ac:dyDescent="0.3">
      <c r="A34" s="21" t="s">
        <v>44</v>
      </c>
      <c r="B34" s="22"/>
      <c r="C34" s="22"/>
      <c r="D34" s="22"/>
      <c r="E34" s="22"/>
      <c r="F34" s="22"/>
      <c r="G34" s="22"/>
      <c r="H34" s="22"/>
      <c r="I34" s="22"/>
      <c r="J34" s="23">
        <v>2</v>
      </c>
      <c r="K34" s="23">
        <v>1</v>
      </c>
      <c r="L34" s="22"/>
      <c r="M34" s="22"/>
      <c r="N34" s="22"/>
      <c r="O34" s="22"/>
      <c r="P34" s="22"/>
      <c r="Q34" s="22"/>
      <c r="R34" s="23">
        <v>1</v>
      </c>
      <c r="S34" s="24">
        <v>45566.93</v>
      </c>
      <c r="T34" s="23">
        <v>3</v>
      </c>
      <c r="U34" s="24">
        <v>388012.25</v>
      </c>
      <c r="V34" s="34">
        <f t="shared" si="0"/>
        <v>0.33333333333333331</v>
      </c>
      <c r="W34" s="34">
        <f t="shared" si="1"/>
        <v>0.11743683350203506</v>
      </c>
    </row>
    <row r="35" spans="1:23" ht="28.8" x14ac:dyDescent="0.3">
      <c r="A35" s="21" t="s">
        <v>45</v>
      </c>
      <c r="B35" s="22"/>
      <c r="C35" s="22"/>
      <c r="D35" s="22"/>
      <c r="E35" s="22"/>
      <c r="F35" s="22"/>
      <c r="G35" s="22"/>
      <c r="H35" s="23">
        <v>2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4"/>
      <c r="T35" s="23">
        <v>2</v>
      </c>
      <c r="U35" s="24">
        <v>100871</v>
      </c>
      <c r="V35" s="34">
        <f t="shared" si="0"/>
        <v>0</v>
      </c>
      <c r="W35" s="34">
        <f t="shared" si="1"/>
        <v>0</v>
      </c>
    </row>
    <row r="36" spans="1:23" ht="28.8" x14ac:dyDescent="0.3">
      <c r="A36" s="21" t="s">
        <v>46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3">
        <v>1</v>
      </c>
      <c r="M36" s="22"/>
      <c r="N36" s="22"/>
      <c r="O36" s="22"/>
      <c r="P36" s="22"/>
      <c r="Q36" s="22"/>
      <c r="R36" s="22"/>
      <c r="S36" s="24"/>
      <c r="T36" s="23">
        <v>1</v>
      </c>
      <c r="U36" s="24">
        <v>49173.55</v>
      </c>
      <c r="V36" s="34">
        <f t="shared" si="0"/>
        <v>0</v>
      </c>
      <c r="W36" s="34">
        <f t="shared" si="1"/>
        <v>0</v>
      </c>
    </row>
    <row r="37" spans="1:23" ht="28.8" x14ac:dyDescent="0.3">
      <c r="A37" s="21" t="s">
        <v>47</v>
      </c>
      <c r="B37" s="23">
        <v>1</v>
      </c>
      <c r="C37" s="22"/>
      <c r="D37" s="22"/>
      <c r="E37" s="23">
        <v>2</v>
      </c>
      <c r="F37" s="23">
        <v>6</v>
      </c>
      <c r="G37" s="22"/>
      <c r="H37" s="22"/>
      <c r="I37" s="22"/>
      <c r="J37" s="22"/>
      <c r="K37" s="22"/>
      <c r="L37" s="22"/>
      <c r="M37" s="22"/>
      <c r="N37" s="23">
        <v>1</v>
      </c>
      <c r="O37" s="22"/>
      <c r="P37" s="22"/>
      <c r="Q37" s="22"/>
      <c r="R37" s="23">
        <v>7</v>
      </c>
      <c r="S37" s="24">
        <v>5168.3100000000004</v>
      </c>
      <c r="T37" s="23">
        <v>10</v>
      </c>
      <c r="U37" s="24">
        <v>26160.05</v>
      </c>
      <c r="V37" s="34">
        <f t="shared" si="0"/>
        <v>0.7</v>
      </c>
      <c r="W37" s="34">
        <f t="shared" si="1"/>
        <v>0.19756498936355246</v>
      </c>
    </row>
    <row r="38" spans="1:23" x14ac:dyDescent="0.3">
      <c r="A38" s="21" t="s">
        <v>48</v>
      </c>
      <c r="B38" s="22"/>
      <c r="C38" s="22"/>
      <c r="D38" s="22"/>
      <c r="E38" s="22"/>
      <c r="F38" s="22"/>
      <c r="G38" s="22"/>
      <c r="H38" s="22"/>
      <c r="I38" s="22"/>
      <c r="J38" s="23">
        <v>1</v>
      </c>
      <c r="K38" s="22"/>
      <c r="L38" s="23">
        <v>1</v>
      </c>
      <c r="M38" s="22"/>
      <c r="N38" s="22"/>
      <c r="O38" s="22"/>
      <c r="P38" s="22"/>
      <c r="Q38" s="22"/>
      <c r="R38" s="22"/>
      <c r="S38" s="24"/>
      <c r="T38" s="23">
        <v>2</v>
      </c>
      <c r="U38" s="24">
        <v>41665.660000000003</v>
      </c>
      <c r="V38" s="34">
        <f t="shared" si="0"/>
        <v>0</v>
      </c>
      <c r="W38" s="34">
        <f t="shared" si="1"/>
        <v>0</v>
      </c>
    </row>
    <row r="39" spans="1:23" ht="31.2" customHeight="1" x14ac:dyDescent="0.3">
      <c r="A39" s="21" t="s">
        <v>50</v>
      </c>
      <c r="B39" s="22"/>
      <c r="C39" s="22"/>
      <c r="D39" s="22"/>
      <c r="E39" s="22"/>
      <c r="F39" s="23">
        <v>47</v>
      </c>
      <c r="G39" s="22"/>
      <c r="H39" s="22"/>
      <c r="I39" s="22"/>
      <c r="J39" s="22"/>
      <c r="K39" s="22"/>
      <c r="L39" s="22"/>
      <c r="M39" s="22"/>
      <c r="N39" s="23">
        <v>1</v>
      </c>
      <c r="O39" s="22"/>
      <c r="P39" s="22"/>
      <c r="Q39" s="22"/>
      <c r="R39" s="23">
        <v>48</v>
      </c>
      <c r="S39" s="24">
        <v>248025.5</v>
      </c>
      <c r="T39" s="23">
        <v>48</v>
      </c>
      <c r="U39" s="24">
        <v>248025.5</v>
      </c>
      <c r="V39" s="34">
        <f t="shared" si="0"/>
        <v>1</v>
      </c>
      <c r="W39" s="34">
        <f t="shared" si="1"/>
        <v>1</v>
      </c>
    </row>
    <row r="40" spans="1:23" ht="44.4" customHeight="1" x14ac:dyDescent="0.3">
      <c r="A40" s="21" t="s">
        <v>51</v>
      </c>
      <c r="B40" s="22"/>
      <c r="C40" s="22"/>
      <c r="D40" s="22"/>
      <c r="E40" s="22"/>
      <c r="F40" s="22"/>
      <c r="G40" s="22"/>
      <c r="H40" s="22"/>
      <c r="I40" s="22"/>
      <c r="J40" s="23">
        <v>3</v>
      </c>
      <c r="K40" s="22"/>
      <c r="L40" s="22"/>
      <c r="M40" s="22"/>
      <c r="N40" s="22"/>
      <c r="O40" s="22"/>
      <c r="P40" s="22"/>
      <c r="Q40" s="22"/>
      <c r="R40" s="22"/>
      <c r="S40" s="24"/>
      <c r="T40" s="23">
        <v>3</v>
      </c>
      <c r="U40" s="24">
        <v>553920</v>
      </c>
      <c r="V40" s="34">
        <f t="shared" si="0"/>
        <v>0</v>
      </c>
      <c r="W40" s="34">
        <f t="shared" si="1"/>
        <v>0</v>
      </c>
    </row>
    <row r="41" spans="1:23" ht="28.8" x14ac:dyDescent="0.3">
      <c r="A41" s="21" t="s">
        <v>52</v>
      </c>
      <c r="B41" s="22"/>
      <c r="C41" s="22"/>
      <c r="D41" s="22"/>
      <c r="E41" s="23">
        <v>8</v>
      </c>
      <c r="F41" s="23">
        <v>11</v>
      </c>
      <c r="G41" s="23">
        <v>3</v>
      </c>
      <c r="H41" s="22"/>
      <c r="I41" s="22"/>
      <c r="J41" s="22"/>
      <c r="K41" s="22"/>
      <c r="L41" s="22"/>
      <c r="M41" s="22"/>
      <c r="N41" s="23">
        <v>1</v>
      </c>
      <c r="O41" s="22"/>
      <c r="P41" s="22"/>
      <c r="Q41" s="22"/>
      <c r="R41" s="23">
        <v>15</v>
      </c>
      <c r="S41" s="24">
        <v>280360</v>
      </c>
      <c r="T41" s="23">
        <v>23</v>
      </c>
      <c r="U41" s="24">
        <v>425160</v>
      </c>
      <c r="V41" s="34">
        <f t="shared" si="0"/>
        <v>0.65217391304347827</v>
      </c>
      <c r="W41" s="34">
        <f t="shared" si="1"/>
        <v>0.65942233512089565</v>
      </c>
    </row>
    <row r="42" spans="1:23" ht="24.6" customHeight="1" x14ac:dyDescent="0.3">
      <c r="A42" s="21" t="s">
        <v>54</v>
      </c>
      <c r="B42" s="22"/>
      <c r="C42" s="22"/>
      <c r="D42" s="23">
        <v>3</v>
      </c>
      <c r="E42" s="22"/>
      <c r="F42" s="22"/>
      <c r="G42" s="22"/>
      <c r="H42" s="22"/>
      <c r="I42" s="22"/>
      <c r="J42" s="22"/>
      <c r="K42" s="22"/>
      <c r="L42" s="22"/>
      <c r="M42" s="22"/>
      <c r="N42" s="23">
        <v>1</v>
      </c>
      <c r="O42" s="22"/>
      <c r="P42" s="22"/>
      <c r="Q42" s="22"/>
      <c r="R42" s="23">
        <v>4</v>
      </c>
      <c r="S42" s="24">
        <v>16818.18</v>
      </c>
      <c r="T42" s="23">
        <v>4</v>
      </c>
      <c r="U42" s="24">
        <v>16818.18</v>
      </c>
      <c r="V42" s="34">
        <f t="shared" si="0"/>
        <v>1</v>
      </c>
      <c r="W42" s="34">
        <f t="shared" si="1"/>
        <v>1</v>
      </c>
    </row>
    <row r="43" spans="1:23" ht="49.8" customHeight="1" x14ac:dyDescent="0.3">
      <c r="A43" s="21" t="s">
        <v>55</v>
      </c>
      <c r="B43" s="22"/>
      <c r="C43" s="22"/>
      <c r="D43" s="22"/>
      <c r="E43" s="23">
        <v>1</v>
      </c>
      <c r="F43" s="23">
        <v>21</v>
      </c>
      <c r="G43" s="23">
        <v>1</v>
      </c>
      <c r="H43" s="22"/>
      <c r="I43" s="22"/>
      <c r="J43" s="22"/>
      <c r="K43" s="22"/>
      <c r="L43" s="23">
        <v>1</v>
      </c>
      <c r="M43" s="22"/>
      <c r="N43" s="22"/>
      <c r="O43" s="22"/>
      <c r="P43" s="22"/>
      <c r="Q43" s="22"/>
      <c r="R43" s="23">
        <v>22</v>
      </c>
      <c r="S43" s="24">
        <v>285898.58</v>
      </c>
      <c r="T43" s="23">
        <v>24</v>
      </c>
      <c r="U43" s="24">
        <v>500738.02</v>
      </c>
      <c r="V43" s="34">
        <f t="shared" si="0"/>
        <v>0.91666666666666663</v>
      </c>
      <c r="W43" s="34">
        <f t="shared" si="1"/>
        <v>0.57095440845494416</v>
      </c>
    </row>
    <row r="44" spans="1:23" ht="60.6" customHeight="1" x14ac:dyDescent="0.3">
      <c r="A44" s="21" t="s">
        <v>56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3">
        <v>1</v>
      </c>
      <c r="N44" s="22"/>
      <c r="O44" s="22"/>
      <c r="P44" s="22"/>
      <c r="Q44" s="22"/>
      <c r="R44" s="23">
        <v>1</v>
      </c>
      <c r="S44" s="24">
        <v>-1</v>
      </c>
      <c r="T44" s="23">
        <v>1</v>
      </c>
      <c r="U44" s="24">
        <v>-1</v>
      </c>
      <c r="V44" s="34">
        <f t="shared" si="0"/>
        <v>1</v>
      </c>
      <c r="W44" s="34">
        <f t="shared" si="1"/>
        <v>1</v>
      </c>
    </row>
    <row r="45" spans="1:23" ht="33.6" customHeight="1" x14ac:dyDescent="0.3">
      <c r="A45" s="21" t="s">
        <v>57</v>
      </c>
      <c r="B45" s="22"/>
      <c r="C45" s="22"/>
      <c r="D45" s="23">
        <v>1</v>
      </c>
      <c r="E45" s="23">
        <v>2</v>
      </c>
      <c r="F45" s="23">
        <v>34</v>
      </c>
      <c r="G45" s="23">
        <v>5</v>
      </c>
      <c r="H45" s="22"/>
      <c r="I45" s="22"/>
      <c r="J45" s="22"/>
      <c r="K45" s="22"/>
      <c r="L45" s="22"/>
      <c r="M45" s="22"/>
      <c r="N45" s="23">
        <v>2</v>
      </c>
      <c r="O45" s="22"/>
      <c r="P45" s="22"/>
      <c r="Q45" s="22"/>
      <c r="R45" s="23">
        <v>42</v>
      </c>
      <c r="S45" s="24">
        <v>347878.04</v>
      </c>
      <c r="T45" s="23">
        <v>44</v>
      </c>
      <c r="U45" s="24">
        <v>354425.8</v>
      </c>
      <c r="V45" s="34">
        <f t="shared" si="0"/>
        <v>0.95454545454545459</v>
      </c>
      <c r="W45" s="34">
        <f t="shared" si="1"/>
        <v>0.9815257241431069</v>
      </c>
    </row>
    <row r="46" spans="1:23" ht="21.6" customHeight="1" x14ac:dyDescent="0.3">
      <c r="A46" s="21" t="s">
        <v>58</v>
      </c>
      <c r="B46" s="22"/>
      <c r="C46" s="22"/>
      <c r="D46" s="22"/>
      <c r="E46" s="22"/>
      <c r="F46" s="23">
        <v>1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3">
        <v>1</v>
      </c>
      <c r="S46" s="24">
        <v>11250</v>
      </c>
      <c r="T46" s="23">
        <v>1</v>
      </c>
      <c r="U46" s="24">
        <v>11250</v>
      </c>
      <c r="V46" s="34">
        <f t="shared" si="0"/>
        <v>1</v>
      </c>
      <c r="W46" s="34">
        <f t="shared" si="1"/>
        <v>1</v>
      </c>
    </row>
    <row r="47" spans="1:23" ht="21" customHeight="1" x14ac:dyDescent="0.3">
      <c r="A47" s="21" t="s">
        <v>59</v>
      </c>
      <c r="B47" s="22"/>
      <c r="C47" s="22"/>
      <c r="D47" s="22"/>
      <c r="E47" s="22"/>
      <c r="F47" s="23">
        <v>4</v>
      </c>
      <c r="G47" s="22"/>
      <c r="H47" s="22"/>
      <c r="I47" s="22"/>
      <c r="J47" s="23">
        <v>1</v>
      </c>
      <c r="K47" s="23">
        <v>1</v>
      </c>
      <c r="L47" s="22"/>
      <c r="M47" s="22"/>
      <c r="N47" s="23">
        <v>22</v>
      </c>
      <c r="O47" s="23">
        <v>1</v>
      </c>
      <c r="P47" s="23">
        <v>1</v>
      </c>
      <c r="Q47" s="22"/>
      <c r="R47" s="23">
        <v>27</v>
      </c>
      <c r="S47" s="24">
        <v>3447971.88</v>
      </c>
      <c r="T47" s="23">
        <v>30</v>
      </c>
      <c r="U47" s="24">
        <v>6125005.8799999999</v>
      </c>
      <c r="V47" s="34">
        <f t="shared" si="0"/>
        <v>0.9</v>
      </c>
      <c r="W47" s="34">
        <f t="shared" si="1"/>
        <v>0.56293364407349755</v>
      </c>
    </row>
    <row r="48" spans="1:23" ht="28.8" x14ac:dyDescent="0.3">
      <c r="A48" s="21" t="s">
        <v>60</v>
      </c>
      <c r="B48" s="22"/>
      <c r="C48" s="22"/>
      <c r="D48" s="22"/>
      <c r="E48" s="22"/>
      <c r="F48" s="23">
        <v>5</v>
      </c>
      <c r="G48" s="23">
        <v>1</v>
      </c>
      <c r="H48" s="22"/>
      <c r="I48" s="22"/>
      <c r="J48" s="22"/>
      <c r="K48" s="23">
        <v>1</v>
      </c>
      <c r="L48" s="22"/>
      <c r="M48" s="22"/>
      <c r="N48" s="23">
        <v>1</v>
      </c>
      <c r="O48" s="22"/>
      <c r="P48" s="22"/>
      <c r="Q48" s="22"/>
      <c r="R48" s="23">
        <v>8</v>
      </c>
      <c r="S48" s="24">
        <v>114050.15</v>
      </c>
      <c r="T48" s="23">
        <v>8</v>
      </c>
      <c r="U48" s="24">
        <v>114050.15</v>
      </c>
      <c r="V48" s="34">
        <f t="shared" si="0"/>
        <v>1</v>
      </c>
      <c r="W48" s="34">
        <f t="shared" si="1"/>
        <v>1</v>
      </c>
    </row>
    <row r="49" spans="1:23" ht="28.8" x14ac:dyDescent="0.3">
      <c r="A49" s="21" t="s">
        <v>61</v>
      </c>
      <c r="B49" s="22"/>
      <c r="C49" s="22"/>
      <c r="D49" s="22"/>
      <c r="E49" s="22"/>
      <c r="F49" s="23">
        <v>1</v>
      </c>
      <c r="G49" s="22"/>
      <c r="H49" s="22"/>
      <c r="I49" s="22"/>
      <c r="J49" s="23">
        <v>1</v>
      </c>
      <c r="K49" s="22"/>
      <c r="L49" s="22"/>
      <c r="M49" s="22"/>
      <c r="N49" s="22"/>
      <c r="O49" s="22"/>
      <c r="P49" s="22"/>
      <c r="Q49" s="22"/>
      <c r="R49" s="23">
        <v>1</v>
      </c>
      <c r="S49" s="24">
        <v>31053.56</v>
      </c>
      <c r="T49" s="23">
        <v>2</v>
      </c>
      <c r="U49" s="24">
        <v>236283.53</v>
      </c>
      <c r="V49" s="34">
        <f t="shared" si="0"/>
        <v>0.5</v>
      </c>
      <c r="W49" s="34">
        <f t="shared" si="1"/>
        <v>0.13142498759858548</v>
      </c>
    </row>
    <row r="50" spans="1:23" ht="43.2" x14ac:dyDescent="0.3">
      <c r="A50" s="21" t="s">
        <v>62</v>
      </c>
      <c r="B50" s="22"/>
      <c r="C50" s="22"/>
      <c r="D50" s="22"/>
      <c r="E50" s="23">
        <v>1</v>
      </c>
      <c r="F50" s="22"/>
      <c r="G50" s="22"/>
      <c r="H50" s="22"/>
      <c r="I50" s="22"/>
      <c r="J50" s="22"/>
      <c r="K50" s="22"/>
      <c r="L50" s="23">
        <v>2</v>
      </c>
      <c r="M50" s="22"/>
      <c r="N50" s="23">
        <v>1</v>
      </c>
      <c r="O50" s="22"/>
      <c r="P50" s="22"/>
      <c r="Q50" s="22"/>
      <c r="R50" s="23">
        <v>1</v>
      </c>
      <c r="S50" s="24">
        <v>60711.13</v>
      </c>
      <c r="T50" s="23">
        <v>4</v>
      </c>
      <c r="U50" s="24">
        <v>296088.96000000002</v>
      </c>
      <c r="V50" s="34">
        <f t="shared" si="0"/>
        <v>0.25</v>
      </c>
      <c r="W50" s="34">
        <f t="shared" si="1"/>
        <v>0.20504354502106392</v>
      </c>
    </row>
    <row r="51" spans="1:23" ht="23.4" customHeight="1" x14ac:dyDescent="0.3">
      <c r="A51" s="21" t="s">
        <v>64</v>
      </c>
      <c r="B51" s="22"/>
      <c r="C51" s="22"/>
      <c r="D51" s="22"/>
      <c r="E51" s="22"/>
      <c r="F51" s="23">
        <v>38</v>
      </c>
      <c r="G51" s="23">
        <v>3</v>
      </c>
      <c r="H51" s="22"/>
      <c r="I51" s="22"/>
      <c r="J51" s="22"/>
      <c r="K51" s="22"/>
      <c r="L51" s="22"/>
      <c r="M51" s="22"/>
      <c r="N51" s="23">
        <v>8</v>
      </c>
      <c r="O51" s="22"/>
      <c r="P51" s="22"/>
      <c r="Q51" s="22"/>
      <c r="R51" s="23">
        <v>49</v>
      </c>
      <c r="S51" s="24">
        <v>647628.21</v>
      </c>
      <c r="T51" s="23">
        <v>49</v>
      </c>
      <c r="U51" s="24">
        <v>647628.21</v>
      </c>
      <c r="V51" s="34">
        <f t="shared" si="0"/>
        <v>1</v>
      </c>
      <c r="W51" s="34">
        <f t="shared" si="1"/>
        <v>1</v>
      </c>
    </row>
    <row r="52" spans="1:23" ht="37.799999999999997" customHeight="1" x14ac:dyDescent="0.3">
      <c r="A52" s="21" t="s">
        <v>65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3">
        <v>2</v>
      </c>
      <c r="O52" s="22"/>
      <c r="P52" s="22"/>
      <c r="Q52" s="22"/>
      <c r="R52" s="23">
        <v>2</v>
      </c>
      <c r="S52" s="24">
        <v>64000</v>
      </c>
      <c r="T52" s="23">
        <v>2</v>
      </c>
      <c r="U52" s="24">
        <v>64000</v>
      </c>
      <c r="V52" s="34">
        <f t="shared" si="0"/>
        <v>1</v>
      </c>
      <c r="W52" s="34">
        <f t="shared" si="1"/>
        <v>1</v>
      </c>
    </row>
    <row r="53" spans="1:23" ht="28.8" x14ac:dyDescent="0.3">
      <c r="A53" s="21" t="s">
        <v>67</v>
      </c>
      <c r="B53" s="22"/>
      <c r="C53" s="22"/>
      <c r="D53" s="22"/>
      <c r="E53" s="22"/>
      <c r="F53" s="22"/>
      <c r="G53" s="22"/>
      <c r="H53" s="22"/>
      <c r="I53" s="22"/>
      <c r="J53" s="23">
        <v>1</v>
      </c>
      <c r="K53" s="22"/>
      <c r="L53" s="22"/>
      <c r="M53" s="22"/>
      <c r="N53" s="22"/>
      <c r="O53" s="22"/>
      <c r="P53" s="22"/>
      <c r="Q53" s="22"/>
      <c r="R53" s="22"/>
      <c r="S53" s="24"/>
      <c r="T53" s="23">
        <v>1</v>
      </c>
      <c r="U53" s="24">
        <v>160000</v>
      </c>
      <c r="V53" s="34">
        <f t="shared" si="0"/>
        <v>0</v>
      </c>
      <c r="W53" s="34">
        <f t="shared" si="1"/>
        <v>0</v>
      </c>
    </row>
    <row r="54" spans="1:23" ht="19.8" customHeight="1" x14ac:dyDescent="0.3">
      <c r="A54" s="21" t="s">
        <v>68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3">
        <v>4</v>
      </c>
      <c r="O54" s="22"/>
      <c r="P54" s="22"/>
      <c r="Q54" s="22"/>
      <c r="R54" s="23">
        <v>4</v>
      </c>
      <c r="S54" s="24">
        <v>6760000</v>
      </c>
      <c r="T54" s="23">
        <v>4</v>
      </c>
      <c r="U54" s="24">
        <v>6760000</v>
      </c>
      <c r="V54" s="34">
        <f t="shared" si="0"/>
        <v>1</v>
      </c>
      <c r="W54" s="34">
        <f t="shared" si="1"/>
        <v>1</v>
      </c>
    </row>
    <row r="55" spans="1:23" ht="57.6" x14ac:dyDescent="0.3">
      <c r="A55" s="21" t="s">
        <v>69</v>
      </c>
      <c r="B55" s="22"/>
      <c r="C55" s="22"/>
      <c r="D55" s="22"/>
      <c r="E55" s="22"/>
      <c r="F55" s="22"/>
      <c r="G55" s="22"/>
      <c r="H55" s="22"/>
      <c r="I55" s="22"/>
      <c r="J55" s="23">
        <v>1</v>
      </c>
      <c r="K55" s="22"/>
      <c r="L55" s="22"/>
      <c r="M55" s="23">
        <v>1</v>
      </c>
      <c r="N55" s="22"/>
      <c r="O55" s="22"/>
      <c r="P55" s="22"/>
      <c r="Q55" s="22"/>
      <c r="R55" s="23">
        <v>1</v>
      </c>
      <c r="S55" s="24">
        <v>500000</v>
      </c>
      <c r="T55" s="23">
        <v>2</v>
      </c>
      <c r="U55" s="24">
        <v>68630457.200000003</v>
      </c>
      <c r="V55" s="34">
        <f t="shared" si="0"/>
        <v>0.5</v>
      </c>
      <c r="W55" s="34">
        <f t="shared" si="1"/>
        <v>7.2853951496042197E-3</v>
      </c>
    </row>
    <row r="56" spans="1:23" ht="45.6" customHeight="1" x14ac:dyDescent="0.3">
      <c r="A56" s="21" t="s">
        <v>70</v>
      </c>
      <c r="B56" s="22"/>
      <c r="C56" s="22"/>
      <c r="D56" s="22"/>
      <c r="E56" s="23">
        <v>2</v>
      </c>
      <c r="F56" s="23">
        <v>4</v>
      </c>
      <c r="G56" s="22"/>
      <c r="H56" s="22"/>
      <c r="I56" s="22"/>
      <c r="J56" s="23">
        <v>19</v>
      </c>
      <c r="K56" s="22"/>
      <c r="L56" s="22"/>
      <c r="M56" s="23">
        <v>1</v>
      </c>
      <c r="N56" s="23">
        <v>15</v>
      </c>
      <c r="O56" s="22"/>
      <c r="P56" s="22"/>
      <c r="Q56" s="22"/>
      <c r="R56" s="23">
        <v>20</v>
      </c>
      <c r="S56" s="24">
        <v>478099.48</v>
      </c>
      <c r="T56" s="23">
        <v>41</v>
      </c>
      <c r="U56" s="24">
        <v>2897624.69</v>
      </c>
      <c r="V56" s="34">
        <f t="shared" si="0"/>
        <v>0.48780487804878048</v>
      </c>
      <c r="W56" s="34">
        <f t="shared" si="1"/>
        <v>0.16499703417422221</v>
      </c>
    </row>
    <row r="57" spans="1:23" ht="37.200000000000003" customHeight="1" x14ac:dyDescent="0.3">
      <c r="A57" s="21" t="s">
        <v>71</v>
      </c>
      <c r="B57" s="22"/>
      <c r="C57" s="22"/>
      <c r="D57" s="22"/>
      <c r="E57" s="22"/>
      <c r="F57" s="23">
        <v>1</v>
      </c>
      <c r="G57" s="22"/>
      <c r="H57" s="22"/>
      <c r="I57" s="23">
        <v>1</v>
      </c>
      <c r="J57" s="22"/>
      <c r="K57" s="22"/>
      <c r="L57" s="22"/>
      <c r="M57" s="22"/>
      <c r="N57" s="22"/>
      <c r="O57" s="22"/>
      <c r="P57" s="22"/>
      <c r="Q57" s="22"/>
      <c r="R57" s="23">
        <v>1</v>
      </c>
      <c r="S57" s="24">
        <v>16430</v>
      </c>
      <c r="T57" s="23">
        <v>2</v>
      </c>
      <c r="U57" s="24">
        <v>106430</v>
      </c>
      <c r="V57" s="34">
        <f t="shared" si="0"/>
        <v>0.5</v>
      </c>
      <c r="W57" s="34">
        <f t="shared" si="1"/>
        <v>0.15437376679507658</v>
      </c>
    </row>
    <row r="58" spans="1:23" ht="21" customHeight="1" x14ac:dyDescent="0.3">
      <c r="A58" s="21" t="s">
        <v>72</v>
      </c>
      <c r="B58" s="22"/>
      <c r="C58" s="22"/>
      <c r="D58" s="22"/>
      <c r="E58" s="22"/>
      <c r="F58" s="23">
        <v>5</v>
      </c>
      <c r="G58" s="23">
        <v>2</v>
      </c>
      <c r="H58" s="23">
        <v>15</v>
      </c>
      <c r="I58" s="22"/>
      <c r="J58" s="23">
        <v>21</v>
      </c>
      <c r="K58" s="22"/>
      <c r="L58" s="22"/>
      <c r="M58" s="22"/>
      <c r="N58" s="23">
        <v>90</v>
      </c>
      <c r="O58" s="22"/>
      <c r="P58" s="22"/>
      <c r="Q58" s="22"/>
      <c r="R58" s="23">
        <v>97</v>
      </c>
      <c r="S58" s="24">
        <v>11154730.970000001</v>
      </c>
      <c r="T58" s="23">
        <v>133</v>
      </c>
      <c r="U58" s="24">
        <v>20636012.199999999</v>
      </c>
      <c r="V58" s="34">
        <f t="shared" si="0"/>
        <v>0.72932330827067671</v>
      </c>
      <c r="W58" s="34">
        <f t="shared" si="1"/>
        <v>0.54054682958561151</v>
      </c>
    </row>
    <row r="59" spans="1:23" ht="28.8" x14ac:dyDescent="0.3">
      <c r="A59" s="21" t="s">
        <v>73</v>
      </c>
      <c r="B59" s="22"/>
      <c r="C59" s="22"/>
      <c r="D59" s="22"/>
      <c r="E59" s="22"/>
      <c r="F59" s="22"/>
      <c r="G59" s="22"/>
      <c r="H59" s="22"/>
      <c r="I59" s="22"/>
      <c r="J59" s="23">
        <v>1</v>
      </c>
      <c r="K59" s="22"/>
      <c r="L59" s="22"/>
      <c r="M59" s="22"/>
      <c r="N59" s="22"/>
      <c r="O59" s="22"/>
      <c r="P59" s="22"/>
      <c r="Q59" s="22"/>
      <c r="R59" s="22"/>
      <c r="S59" s="24"/>
      <c r="T59" s="23">
        <v>1</v>
      </c>
      <c r="U59" s="24">
        <v>661157.02</v>
      </c>
      <c r="V59" s="34">
        <f t="shared" si="0"/>
        <v>0</v>
      </c>
      <c r="W59" s="34">
        <f t="shared" si="1"/>
        <v>0</v>
      </c>
    </row>
    <row r="60" spans="1:23" ht="25.8" customHeight="1" x14ac:dyDescent="0.3">
      <c r="A60" s="21" t="s">
        <v>76</v>
      </c>
      <c r="B60" s="22"/>
      <c r="C60" s="23">
        <v>2</v>
      </c>
      <c r="D60" s="22"/>
      <c r="E60" s="22"/>
      <c r="F60" s="22"/>
      <c r="G60" s="23">
        <v>2</v>
      </c>
      <c r="H60" s="23">
        <v>5</v>
      </c>
      <c r="I60" s="22"/>
      <c r="J60" s="23">
        <v>2</v>
      </c>
      <c r="K60" s="22"/>
      <c r="L60" s="22"/>
      <c r="M60" s="23">
        <v>4</v>
      </c>
      <c r="N60" s="23">
        <v>3</v>
      </c>
      <c r="O60" s="22"/>
      <c r="P60" s="22"/>
      <c r="Q60" s="23">
        <v>3</v>
      </c>
      <c r="R60" s="23">
        <v>9</v>
      </c>
      <c r="S60" s="24">
        <v>117856.45</v>
      </c>
      <c r="T60" s="23">
        <v>21</v>
      </c>
      <c r="U60" s="24">
        <v>1528300.87</v>
      </c>
      <c r="V60" s="34">
        <f t="shared" si="0"/>
        <v>0.42857142857142855</v>
      </c>
      <c r="W60" s="34">
        <f t="shared" si="1"/>
        <v>7.711600007137337E-2</v>
      </c>
    </row>
    <row r="61" spans="1:23" ht="28.8" x14ac:dyDescent="0.3">
      <c r="A61" s="21" t="s">
        <v>77</v>
      </c>
      <c r="B61" s="22"/>
      <c r="C61" s="22"/>
      <c r="D61" s="22"/>
      <c r="E61" s="22"/>
      <c r="F61" s="23">
        <v>7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3">
        <v>7</v>
      </c>
      <c r="S61" s="24">
        <v>108681.52</v>
      </c>
      <c r="T61" s="23">
        <v>7</v>
      </c>
      <c r="U61" s="24">
        <v>108681.52</v>
      </c>
      <c r="V61" s="34">
        <f t="shared" si="0"/>
        <v>1</v>
      </c>
      <c r="W61" s="34">
        <f t="shared" si="1"/>
        <v>1</v>
      </c>
    </row>
    <row r="62" spans="1:23" ht="37.799999999999997" customHeight="1" x14ac:dyDescent="0.3">
      <c r="A62" s="21" t="s">
        <v>78</v>
      </c>
      <c r="B62" s="22"/>
      <c r="C62" s="22"/>
      <c r="D62" s="22"/>
      <c r="E62" s="22"/>
      <c r="F62" s="22"/>
      <c r="G62" s="23">
        <v>1</v>
      </c>
      <c r="H62" s="22"/>
      <c r="I62" s="22"/>
      <c r="J62" s="22"/>
      <c r="K62" s="22"/>
      <c r="L62" s="22"/>
      <c r="M62" s="22"/>
      <c r="N62" s="22"/>
      <c r="O62" s="23">
        <v>3</v>
      </c>
      <c r="P62" s="22"/>
      <c r="Q62" s="22"/>
      <c r="R62" s="23">
        <v>1</v>
      </c>
      <c r="S62" s="24">
        <v>4633</v>
      </c>
      <c r="T62" s="23">
        <v>4</v>
      </c>
      <c r="U62" s="24">
        <v>872633</v>
      </c>
      <c r="V62" s="34">
        <f t="shared" si="0"/>
        <v>0.25</v>
      </c>
      <c r="W62" s="34">
        <f t="shared" si="1"/>
        <v>5.3092193396307493E-3</v>
      </c>
    </row>
    <row r="63" spans="1:23" ht="18.600000000000001" customHeight="1" x14ac:dyDescent="0.3">
      <c r="A63" s="21" t="s">
        <v>80</v>
      </c>
      <c r="B63" s="22"/>
      <c r="C63" s="22"/>
      <c r="D63" s="22"/>
      <c r="E63" s="22"/>
      <c r="F63" s="23">
        <v>1</v>
      </c>
      <c r="G63" s="22"/>
      <c r="H63" s="22"/>
      <c r="I63" s="22"/>
      <c r="J63" s="22"/>
      <c r="K63" s="22"/>
      <c r="L63" s="23">
        <v>5</v>
      </c>
      <c r="M63" s="22"/>
      <c r="N63" s="22"/>
      <c r="O63" s="22"/>
      <c r="P63" s="22"/>
      <c r="Q63" s="22"/>
      <c r="R63" s="23">
        <v>1</v>
      </c>
      <c r="S63" s="24">
        <v>24432.17</v>
      </c>
      <c r="T63" s="23">
        <v>6</v>
      </c>
      <c r="U63" s="24">
        <v>111706.59</v>
      </c>
      <c r="V63" s="34">
        <f t="shared" si="0"/>
        <v>0.16666666666666666</v>
      </c>
      <c r="W63" s="34">
        <f t="shared" si="1"/>
        <v>0.21871735588741897</v>
      </c>
    </row>
    <row r="64" spans="1:23" ht="18" customHeight="1" x14ac:dyDescent="0.3">
      <c r="A64" s="21" t="s">
        <v>81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3">
        <v>2</v>
      </c>
      <c r="M64" s="23">
        <v>300</v>
      </c>
      <c r="N64" s="23">
        <v>5</v>
      </c>
      <c r="O64" s="23">
        <v>11</v>
      </c>
      <c r="P64" s="22"/>
      <c r="Q64" s="22"/>
      <c r="R64" s="23">
        <v>305</v>
      </c>
      <c r="S64" s="24">
        <v>39248649.829999998</v>
      </c>
      <c r="T64" s="23">
        <v>318</v>
      </c>
      <c r="U64" s="24">
        <v>44212616.229999997</v>
      </c>
      <c r="V64" s="34">
        <f t="shared" si="0"/>
        <v>0.95911949685534592</v>
      </c>
      <c r="W64" s="34">
        <f t="shared" si="1"/>
        <v>0.88772511506270568</v>
      </c>
    </row>
    <row r="65" spans="1:23" ht="22.2" customHeight="1" x14ac:dyDescent="0.3">
      <c r="A65" s="21" t="s">
        <v>82</v>
      </c>
      <c r="B65" s="22"/>
      <c r="C65" s="22"/>
      <c r="D65" s="22"/>
      <c r="E65" s="22"/>
      <c r="F65" s="23">
        <v>2</v>
      </c>
      <c r="G65" s="22"/>
      <c r="H65" s="22"/>
      <c r="I65" s="22"/>
      <c r="J65" s="22"/>
      <c r="K65" s="22"/>
      <c r="L65" s="22"/>
      <c r="M65" s="22"/>
      <c r="N65" s="23">
        <v>1</v>
      </c>
      <c r="O65" s="23">
        <v>1</v>
      </c>
      <c r="P65" s="22"/>
      <c r="Q65" s="22"/>
      <c r="R65" s="23">
        <v>3</v>
      </c>
      <c r="S65" s="24">
        <v>47194.93</v>
      </c>
      <c r="T65" s="23">
        <v>4</v>
      </c>
      <c r="U65" s="24">
        <v>2588178.9300000002</v>
      </c>
      <c r="V65" s="34">
        <f t="shared" si="0"/>
        <v>0.75</v>
      </c>
      <c r="W65" s="34">
        <f t="shared" si="1"/>
        <v>1.823480187283651E-2</v>
      </c>
    </row>
    <row r="66" spans="1:23" ht="37.799999999999997" customHeight="1" x14ac:dyDescent="0.3">
      <c r="A66" s="21" t="s">
        <v>83</v>
      </c>
      <c r="B66" s="22"/>
      <c r="C66" s="22"/>
      <c r="D66" s="22"/>
      <c r="E66" s="23">
        <v>1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4"/>
      <c r="T66" s="23">
        <v>1</v>
      </c>
      <c r="U66" s="24">
        <v>150000</v>
      </c>
      <c r="V66" s="34">
        <f t="shared" si="0"/>
        <v>0</v>
      </c>
      <c r="W66" s="34">
        <f t="shared" si="1"/>
        <v>0</v>
      </c>
    </row>
    <row r="67" spans="1:23" ht="28.8" x14ac:dyDescent="0.3">
      <c r="A67" s="21" t="s">
        <v>85</v>
      </c>
      <c r="B67" s="22"/>
      <c r="C67" s="22"/>
      <c r="D67" s="22"/>
      <c r="E67" s="22"/>
      <c r="F67" s="23">
        <v>5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3">
        <v>5</v>
      </c>
      <c r="S67" s="24">
        <v>24900</v>
      </c>
      <c r="T67" s="23">
        <v>5</v>
      </c>
      <c r="U67" s="24">
        <v>24900</v>
      </c>
      <c r="V67" s="34">
        <f t="shared" ref="V67:V95" si="2">R67/T67</f>
        <v>1</v>
      </c>
      <c r="W67" s="34">
        <f t="shared" ref="W67:W95" si="3">S67/U67</f>
        <v>1</v>
      </c>
    </row>
    <row r="68" spans="1:23" ht="57.6" x14ac:dyDescent="0.3">
      <c r="A68" s="21" t="s">
        <v>86</v>
      </c>
      <c r="B68" s="22"/>
      <c r="C68" s="22"/>
      <c r="D68" s="22"/>
      <c r="E68" s="22"/>
      <c r="F68" s="23">
        <v>6</v>
      </c>
      <c r="G68" s="23">
        <v>2</v>
      </c>
      <c r="H68" s="22"/>
      <c r="I68" s="22"/>
      <c r="J68" s="22"/>
      <c r="K68" s="22"/>
      <c r="L68" s="22"/>
      <c r="M68" s="22"/>
      <c r="N68" s="23">
        <v>1</v>
      </c>
      <c r="O68" s="22"/>
      <c r="P68" s="22"/>
      <c r="Q68" s="22"/>
      <c r="R68" s="23">
        <v>9</v>
      </c>
      <c r="S68" s="24">
        <v>37927.050000000003</v>
      </c>
      <c r="T68" s="23">
        <v>9</v>
      </c>
      <c r="U68" s="24">
        <v>37927.050000000003</v>
      </c>
      <c r="V68" s="34">
        <f t="shared" si="2"/>
        <v>1</v>
      </c>
      <c r="W68" s="34">
        <f t="shared" si="3"/>
        <v>1</v>
      </c>
    </row>
    <row r="69" spans="1:23" ht="28.8" x14ac:dyDescent="0.3">
      <c r="A69" s="21" t="s">
        <v>87</v>
      </c>
      <c r="B69" s="22"/>
      <c r="C69" s="22"/>
      <c r="D69" s="23">
        <v>6</v>
      </c>
      <c r="E69" s="23">
        <v>8</v>
      </c>
      <c r="F69" s="23">
        <v>40</v>
      </c>
      <c r="G69" s="23">
        <v>34</v>
      </c>
      <c r="H69" s="22"/>
      <c r="I69" s="22"/>
      <c r="J69" s="23">
        <v>1</v>
      </c>
      <c r="K69" s="22"/>
      <c r="L69" s="23">
        <v>3</v>
      </c>
      <c r="M69" s="23">
        <v>21</v>
      </c>
      <c r="N69" s="23">
        <v>15</v>
      </c>
      <c r="O69" s="23">
        <v>3</v>
      </c>
      <c r="P69" s="23">
        <v>1</v>
      </c>
      <c r="Q69" s="23">
        <v>1</v>
      </c>
      <c r="R69" s="23">
        <v>116</v>
      </c>
      <c r="S69" s="24">
        <v>1253645.68</v>
      </c>
      <c r="T69" s="23">
        <v>133</v>
      </c>
      <c r="U69" s="24">
        <v>2104958.2799999998</v>
      </c>
      <c r="V69" s="34">
        <f t="shared" si="2"/>
        <v>0.8721804511278195</v>
      </c>
      <c r="W69" s="34">
        <f t="shared" si="3"/>
        <v>0.59556794636328847</v>
      </c>
    </row>
    <row r="70" spans="1:23" ht="60" customHeight="1" x14ac:dyDescent="0.3">
      <c r="A70" s="21" t="s">
        <v>89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3">
        <v>6</v>
      </c>
      <c r="O70" s="23">
        <v>3</v>
      </c>
      <c r="P70" s="22"/>
      <c r="Q70" s="22"/>
      <c r="R70" s="23">
        <v>6</v>
      </c>
      <c r="S70" s="24">
        <v>474647.2</v>
      </c>
      <c r="T70" s="23">
        <v>9</v>
      </c>
      <c r="U70" s="24">
        <v>3563647.2</v>
      </c>
      <c r="V70" s="34">
        <f t="shared" si="2"/>
        <v>0.66666666666666663</v>
      </c>
      <c r="W70" s="34">
        <f t="shared" si="3"/>
        <v>0.13319141131591253</v>
      </c>
    </row>
    <row r="71" spans="1:23" ht="28.8" x14ac:dyDescent="0.3">
      <c r="A71" s="21" t="s">
        <v>90</v>
      </c>
      <c r="B71" s="22"/>
      <c r="C71" s="22"/>
      <c r="D71" s="22"/>
      <c r="E71" s="22"/>
      <c r="F71" s="23">
        <v>1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3">
        <v>1</v>
      </c>
      <c r="S71" s="24">
        <v>36720</v>
      </c>
      <c r="T71" s="23">
        <v>1</v>
      </c>
      <c r="U71" s="24">
        <v>36720</v>
      </c>
      <c r="V71" s="34">
        <f t="shared" si="2"/>
        <v>1</v>
      </c>
      <c r="W71" s="34">
        <f t="shared" si="3"/>
        <v>1</v>
      </c>
    </row>
    <row r="72" spans="1:23" ht="32.4" customHeight="1" x14ac:dyDescent="0.3">
      <c r="A72" s="21" t="s">
        <v>91</v>
      </c>
      <c r="B72" s="22"/>
      <c r="C72" s="22"/>
      <c r="D72" s="22"/>
      <c r="E72" s="22"/>
      <c r="F72" s="23">
        <v>13</v>
      </c>
      <c r="G72" s="23">
        <v>1</v>
      </c>
      <c r="H72" s="22"/>
      <c r="I72" s="22"/>
      <c r="J72" s="22"/>
      <c r="K72" s="22"/>
      <c r="L72" s="22"/>
      <c r="M72" s="22"/>
      <c r="N72" s="23">
        <v>5</v>
      </c>
      <c r="O72" s="22"/>
      <c r="P72" s="22"/>
      <c r="Q72" s="22"/>
      <c r="R72" s="23">
        <v>19</v>
      </c>
      <c r="S72" s="24">
        <v>61032.5</v>
      </c>
      <c r="T72" s="23">
        <v>19</v>
      </c>
      <c r="U72" s="24">
        <v>61032.5</v>
      </c>
      <c r="V72" s="34">
        <f t="shared" si="2"/>
        <v>1</v>
      </c>
      <c r="W72" s="34">
        <f t="shared" si="3"/>
        <v>1</v>
      </c>
    </row>
    <row r="73" spans="1:23" ht="33.6" customHeight="1" x14ac:dyDescent="0.3">
      <c r="A73" s="21" t="s">
        <v>92</v>
      </c>
      <c r="B73" s="22"/>
      <c r="C73" s="22"/>
      <c r="D73" s="22"/>
      <c r="E73" s="22"/>
      <c r="F73" s="23">
        <v>2</v>
      </c>
      <c r="G73" s="23">
        <v>1</v>
      </c>
      <c r="H73" s="22"/>
      <c r="I73" s="22"/>
      <c r="J73" s="22"/>
      <c r="K73" s="22"/>
      <c r="L73" s="22"/>
      <c r="M73" s="22"/>
      <c r="N73" s="23">
        <v>5</v>
      </c>
      <c r="O73" s="22"/>
      <c r="P73" s="22"/>
      <c r="Q73" s="22"/>
      <c r="R73" s="23">
        <v>8</v>
      </c>
      <c r="S73" s="24">
        <v>612567.44999999995</v>
      </c>
      <c r="T73" s="23">
        <v>8</v>
      </c>
      <c r="U73" s="24">
        <v>612567.44999999995</v>
      </c>
      <c r="V73" s="34">
        <f t="shared" si="2"/>
        <v>1</v>
      </c>
      <c r="W73" s="34">
        <f t="shared" si="3"/>
        <v>1</v>
      </c>
    </row>
    <row r="74" spans="1:23" ht="57.6" x14ac:dyDescent="0.3">
      <c r="A74" s="21" t="s">
        <v>94</v>
      </c>
      <c r="B74" s="22"/>
      <c r="C74" s="22"/>
      <c r="D74" s="22"/>
      <c r="E74" s="22"/>
      <c r="F74" s="22"/>
      <c r="G74" s="23">
        <v>1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3">
        <v>1</v>
      </c>
      <c r="S74" s="24">
        <v>4026</v>
      </c>
      <c r="T74" s="23">
        <v>1</v>
      </c>
      <c r="U74" s="24">
        <v>4026</v>
      </c>
      <c r="V74" s="34">
        <f t="shared" si="2"/>
        <v>1</v>
      </c>
      <c r="W74" s="34">
        <f t="shared" si="3"/>
        <v>1</v>
      </c>
    </row>
    <row r="75" spans="1:23" ht="43.2" x14ac:dyDescent="0.3">
      <c r="A75" s="21" t="s">
        <v>95</v>
      </c>
      <c r="B75" s="22"/>
      <c r="C75" s="22"/>
      <c r="D75" s="22"/>
      <c r="E75" s="22"/>
      <c r="F75" s="22"/>
      <c r="G75" s="23">
        <v>1</v>
      </c>
      <c r="H75" s="22"/>
      <c r="I75" s="22"/>
      <c r="J75" s="23">
        <v>3</v>
      </c>
      <c r="K75" s="22"/>
      <c r="L75" s="22"/>
      <c r="M75" s="22"/>
      <c r="N75" s="23">
        <v>1</v>
      </c>
      <c r="O75" s="22"/>
      <c r="P75" s="22"/>
      <c r="Q75" s="22"/>
      <c r="R75" s="23">
        <v>2</v>
      </c>
      <c r="S75" s="24">
        <v>144199.20000000001</v>
      </c>
      <c r="T75" s="23">
        <v>5</v>
      </c>
      <c r="U75" s="24">
        <v>379519.2</v>
      </c>
      <c r="V75" s="34">
        <f t="shared" si="2"/>
        <v>0.4</v>
      </c>
      <c r="W75" s="34">
        <f t="shared" si="3"/>
        <v>0.37995231861787232</v>
      </c>
    </row>
    <row r="76" spans="1:23" ht="28.8" x14ac:dyDescent="0.3">
      <c r="A76" s="21" t="s">
        <v>96</v>
      </c>
      <c r="B76" s="22"/>
      <c r="C76" s="22"/>
      <c r="D76" s="22"/>
      <c r="E76" s="22"/>
      <c r="F76" s="22"/>
      <c r="G76" s="22"/>
      <c r="H76" s="22"/>
      <c r="I76" s="22"/>
      <c r="J76" s="23">
        <v>11</v>
      </c>
      <c r="K76" s="22"/>
      <c r="L76" s="22"/>
      <c r="M76" s="22"/>
      <c r="N76" s="23">
        <v>3</v>
      </c>
      <c r="O76" s="22"/>
      <c r="P76" s="22"/>
      <c r="Q76" s="22"/>
      <c r="R76" s="23">
        <v>3</v>
      </c>
      <c r="S76" s="24">
        <v>4540522.99</v>
      </c>
      <c r="T76" s="23">
        <v>14</v>
      </c>
      <c r="U76" s="24">
        <v>17192829.210000001</v>
      </c>
      <c r="V76" s="34">
        <f t="shared" si="2"/>
        <v>0.21428571428571427</v>
      </c>
      <c r="W76" s="34">
        <f t="shared" si="3"/>
        <v>0.26409399724386606</v>
      </c>
    </row>
    <row r="77" spans="1:23" ht="57.6" x14ac:dyDescent="0.3">
      <c r="A77" s="21" t="s">
        <v>97</v>
      </c>
      <c r="B77" s="22"/>
      <c r="C77" s="22"/>
      <c r="D77" s="22"/>
      <c r="E77" s="22"/>
      <c r="F77" s="23">
        <v>3</v>
      </c>
      <c r="G77" s="23">
        <v>3</v>
      </c>
      <c r="H77" s="22"/>
      <c r="I77" s="22"/>
      <c r="J77" s="23">
        <v>3</v>
      </c>
      <c r="K77" s="22"/>
      <c r="L77" s="22"/>
      <c r="M77" s="23">
        <v>2</v>
      </c>
      <c r="N77" s="23">
        <v>4</v>
      </c>
      <c r="O77" s="23">
        <v>2</v>
      </c>
      <c r="P77" s="22"/>
      <c r="Q77" s="22"/>
      <c r="R77" s="23">
        <v>12</v>
      </c>
      <c r="S77" s="24">
        <v>544406</v>
      </c>
      <c r="T77" s="23">
        <v>17</v>
      </c>
      <c r="U77" s="24">
        <v>7289826</v>
      </c>
      <c r="V77" s="34">
        <f t="shared" si="2"/>
        <v>0.70588235294117652</v>
      </c>
      <c r="W77" s="34">
        <f t="shared" si="3"/>
        <v>7.4680246140305676E-2</v>
      </c>
    </row>
    <row r="78" spans="1:23" ht="37.799999999999997" customHeight="1" x14ac:dyDescent="0.3">
      <c r="A78" s="21" t="s">
        <v>98</v>
      </c>
      <c r="B78" s="22"/>
      <c r="C78" s="22"/>
      <c r="D78" s="22"/>
      <c r="E78" s="22"/>
      <c r="F78" s="23">
        <v>10</v>
      </c>
      <c r="G78" s="23">
        <v>3</v>
      </c>
      <c r="H78" s="22"/>
      <c r="I78" s="22"/>
      <c r="J78" s="22"/>
      <c r="K78" s="22"/>
      <c r="L78" s="22"/>
      <c r="M78" s="22"/>
      <c r="N78" s="23">
        <v>4</v>
      </c>
      <c r="O78" s="22"/>
      <c r="P78" s="22"/>
      <c r="Q78" s="22"/>
      <c r="R78" s="23">
        <v>17</v>
      </c>
      <c r="S78" s="24">
        <v>278964.15000000002</v>
      </c>
      <c r="T78" s="23">
        <v>17</v>
      </c>
      <c r="U78" s="24">
        <v>278964.15000000002</v>
      </c>
      <c r="V78" s="34">
        <f t="shared" si="2"/>
        <v>1</v>
      </c>
      <c r="W78" s="34">
        <f t="shared" si="3"/>
        <v>1</v>
      </c>
    </row>
    <row r="79" spans="1:23" ht="43.2" x14ac:dyDescent="0.3">
      <c r="A79" s="21" t="s">
        <v>99</v>
      </c>
      <c r="B79" s="22"/>
      <c r="C79" s="22"/>
      <c r="D79" s="22"/>
      <c r="E79" s="22"/>
      <c r="F79" s="23">
        <v>1</v>
      </c>
      <c r="G79" s="22"/>
      <c r="H79" s="22"/>
      <c r="I79" s="22"/>
      <c r="J79" s="22"/>
      <c r="K79" s="22"/>
      <c r="L79" s="22"/>
      <c r="M79" s="22"/>
      <c r="N79" s="23">
        <v>3</v>
      </c>
      <c r="O79" s="22"/>
      <c r="P79" s="22"/>
      <c r="Q79" s="22"/>
      <c r="R79" s="23">
        <v>4</v>
      </c>
      <c r="S79" s="24">
        <v>31793.5</v>
      </c>
      <c r="T79" s="23">
        <v>4</v>
      </c>
      <c r="U79" s="24">
        <v>31793.5</v>
      </c>
      <c r="V79" s="34">
        <f t="shared" si="2"/>
        <v>1</v>
      </c>
      <c r="W79" s="34">
        <f t="shared" si="3"/>
        <v>1</v>
      </c>
    </row>
    <row r="80" spans="1:23" ht="28.8" x14ac:dyDescent="0.3">
      <c r="A80" s="21" t="s">
        <v>100</v>
      </c>
      <c r="B80" s="22"/>
      <c r="C80" s="22"/>
      <c r="D80" s="22"/>
      <c r="E80" s="22"/>
      <c r="F80" s="23">
        <v>12</v>
      </c>
      <c r="G80" s="23">
        <v>1</v>
      </c>
      <c r="H80" s="22"/>
      <c r="I80" s="22"/>
      <c r="J80" s="22"/>
      <c r="K80" s="22"/>
      <c r="L80" s="22"/>
      <c r="M80" s="23">
        <v>21</v>
      </c>
      <c r="N80" s="22"/>
      <c r="O80" s="22"/>
      <c r="P80" s="22"/>
      <c r="Q80" s="22"/>
      <c r="R80" s="23">
        <v>34</v>
      </c>
      <c r="S80" s="24">
        <v>2049590.38</v>
      </c>
      <c r="T80" s="23">
        <v>34</v>
      </c>
      <c r="U80" s="24">
        <v>2049590.38</v>
      </c>
      <c r="V80" s="34">
        <f t="shared" si="2"/>
        <v>1</v>
      </c>
      <c r="W80" s="34">
        <f t="shared" si="3"/>
        <v>1</v>
      </c>
    </row>
    <row r="81" spans="1:23" ht="51.6" customHeight="1" x14ac:dyDescent="0.3">
      <c r="A81" s="21" t="s">
        <v>101</v>
      </c>
      <c r="B81" s="22"/>
      <c r="C81" s="22"/>
      <c r="D81" s="22"/>
      <c r="E81" s="23">
        <v>3</v>
      </c>
      <c r="F81" s="22"/>
      <c r="G81" s="23">
        <v>1</v>
      </c>
      <c r="H81" s="22"/>
      <c r="I81" s="22"/>
      <c r="J81" s="23">
        <v>1</v>
      </c>
      <c r="K81" s="22"/>
      <c r="L81" s="22"/>
      <c r="M81" s="22"/>
      <c r="N81" s="23">
        <v>4</v>
      </c>
      <c r="O81" s="22"/>
      <c r="P81" s="23">
        <v>1</v>
      </c>
      <c r="Q81" s="22"/>
      <c r="R81" s="23">
        <v>5</v>
      </c>
      <c r="S81" s="24">
        <v>1004127.97</v>
      </c>
      <c r="T81" s="23">
        <v>10</v>
      </c>
      <c r="U81" s="24">
        <v>4313587.07</v>
      </c>
      <c r="V81" s="34">
        <f t="shared" si="2"/>
        <v>0.5</v>
      </c>
      <c r="W81" s="34">
        <f t="shared" si="3"/>
        <v>0.23278258991999434</v>
      </c>
    </row>
    <row r="82" spans="1:23" ht="48" customHeight="1" x14ac:dyDescent="0.3">
      <c r="A82" s="21" t="s">
        <v>102</v>
      </c>
      <c r="B82" s="22"/>
      <c r="C82" s="22"/>
      <c r="D82" s="22"/>
      <c r="E82" s="22"/>
      <c r="F82" s="23">
        <v>8</v>
      </c>
      <c r="G82" s="22"/>
      <c r="H82" s="22"/>
      <c r="I82" s="22"/>
      <c r="J82" s="22"/>
      <c r="K82" s="22"/>
      <c r="L82" s="22"/>
      <c r="M82" s="22"/>
      <c r="N82" s="23">
        <v>1</v>
      </c>
      <c r="O82" s="23">
        <v>2</v>
      </c>
      <c r="P82" s="22"/>
      <c r="Q82" s="22"/>
      <c r="R82" s="23">
        <v>9</v>
      </c>
      <c r="S82" s="24">
        <v>198218.1</v>
      </c>
      <c r="T82" s="23">
        <v>11</v>
      </c>
      <c r="U82" s="24">
        <v>1125518.1000000001</v>
      </c>
      <c r="V82" s="34">
        <f t="shared" si="2"/>
        <v>0.81818181818181823</v>
      </c>
      <c r="W82" s="34">
        <f t="shared" si="3"/>
        <v>0.17611276086986072</v>
      </c>
    </row>
    <row r="83" spans="1:23" x14ac:dyDescent="0.3">
      <c r="A83" s="21" t="s">
        <v>103</v>
      </c>
      <c r="B83" s="22"/>
      <c r="C83" s="22"/>
      <c r="D83" s="22"/>
      <c r="E83" s="22"/>
      <c r="F83" s="22"/>
      <c r="G83" s="22"/>
      <c r="H83" s="22"/>
      <c r="I83" s="22"/>
      <c r="J83" s="22"/>
      <c r="K83" s="23">
        <v>1</v>
      </c>
      <c r="L83" s="23">
        <v>6</v>
      </c>
      <c r="M83" s="22"/>
      <c r="N83" s="22"/>
      <c r="O83" s="22"/>
      <c r="P83" s="22"/>
      <c r="Q83" s="22"/>
      <c r="R83" s="23">
        <v>1</v>
      </c>
      <c r="S83" s="24">
        <v>44040</v>
      </c>
      <c r="T83" s="23">
        <v>7</v>
      </c>
      <c r="U83" s="24">
        <v>8396023</v>
      </c>
      <c r="V83" s="34">
        <f t="shared" si="2"/>
        <v>0.14285714285714285</v>
      </c>
      <c r="W83" s="34">
        <f t="shared" si="3"/>
        <v>5.2453405618350501E-3</v>
      </c>
    </row>
    <row r="84" spans="1:23" ht="28.8" x14ac:dyDescent="0.3">
      <c r="A84" s="21" t="s">
        <v>104</v>
      </c>
      <c r="B84" s="22"/>
      <c r="C84" s="22"/>
      <c r="D84" s="22"/>
      <c r="E84" s="22"/>
      <c r="F84" s="23">
        <v>1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3">
        <v>1</v>
      </c>
      <c r="S84" s="24">
        <v>100000</v>
      </c>
      <c r="T84" s="23">
        <v>1</v>
      </c>
      <c r="U84" s="24">
        <v>100000</v>
      </c>
      <c r="V84" s="34">
        <f t="shared" si="2"/>
        <v>1</v>
      </c>
      <c r="W84" s="34">
        <f t="shared" si="3"/>
        <v>1</v>
      </c>
    </row>
    <row r="85" spans="1:23" ht="28.8" x14ac:dyDescent="0.3">
      <c r="A85" s="21" t="s">
        <v>105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3">
        <v>1</v>
      </c>
      <c r="O85" s="22"/>
      <c r="P85" s="22"/>
      <c r="Q85" s="22"/>
      <c r="R85" s="23">
        <v>1</v>
      </c>
      <c r="S85" s="24">
        <v>55000</v>
      </c>
      <c r="T85" s="23">
        <v>1</v>
      </c>
      <c r="U85" s="24">
        <v>55000</v>
      </c>
      <c r="V85" s="34">
        <f t="shared" si="2"/>
        <v>1</v>
      </c>
      <c r="W85" s="34">
        <f t="shared" si="3"/>
        <v>1</v>
      </c>
    </row>
    <row r="86" spans="1:23" ht="28.8" x14ac:dyDescent="0.3">
      <c r="A86" s="21" t="s">
        <v>106</v>
      </c>
      <c r="B86" s="22"/>
      <c r="C86" s="22"/>
      <c r="D86" s="22"/>
      <c r="E86" s="22"/>
      <c r="F86" s="23">
        <v>5</v>
      </c>
      <c r="G86" s="23">
        <v>4</v>
      </c>
      <c r="H86" s="22"/>
      <c r="I86" s="22"/>
      <c r="J86" s="23">
        <v>3</v>
      </c>
      <c r="K86" s="22"/>
      <c r="L86" s="22"/>
      <c r="M86" s="23">
        <v>2</v>
      </c>
      <c r="N86" s="23">
        <v>4</v>
      </c>
      <c r="O86" s="23">
        <v>11</v>
      </c>
      <c r="P86" s="22"/>
      <c r="Q86" s="22"/>
      <c r="R86" s="23">
        <v>15</v>
      </c>
      <c r="S86" s="24">
        <v>1135601.48</v>
      </c>
      <c r="T86" s="23">
        <v>29</v>
      </c>
      <c r="U86" s="24">
        <v>11769601.33</v>
      </c>
      <c r="V86" s="34">
        <f t="shared" si="2"/>
        <v>0.51724137931034486</v>
      </c>
      <c r="W86" s="34">
        <f t="shared" si="3"/>
        <v>9.6485976725942335E-2</v>
      </c>
    </row>
    <row r="87" spans="1:23" ht="33" customHeight="1" x14ac:dyDescent="0.3">
      <c r="A87" s="21" t="s">
        <v>108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3">
        <v>5</v>
      </c>
      <c r="O87" s="22"/>
      <c r="P87" s="22"/>
      <c r="Q87" s="22"/>
      <c r="R87" s="23">
        <v>5</v>
      </c>
      <c r="S87" s="24">
        <v>334602.31</v>
      </c>
      <c r="T87" s="23">
        <v>5</v>
      </c>
      <c r="U87" s="24">
        <v>334602.31</v>
      </c>
      <c r="V87" s="34">
        <f t="shared" si="2"/>
        <v>1</v>
      </c>
      <c r="W87" s="34">
        <f t="shared" si="3"/>
        <v>1</v>
      </c>
    </row>
    <row r="88" spans="1:23" ht="16.8" customHeight="1" x14ac:dyDescent="0.3">
      <c r="A88" s="21" t="s">
        <v>109</v>
      </c>
      <c r="B88" s="22"/>
      <c r="C88" s="22"/>
      <c r="D88" s="22"/>
      <c r="E88" s="22"/>
      <c r="F88" s="22"/>
      <c r="G88" s="22"/>
      <c r="H88" s="22"/>
      <c r="I88" s="22"/>
      <c r="J88" s="23">
        <v>1</v>
      </c>
      <c r="K88" s="22"/>
      <c r="L88" s="22"/>
      <c r="M88" s="22"/>
      <c r="N88" s="22"/>
      <c r="O88" s="22"/>
      <c r="P88" s="22"/>
      <c r="Q88" s="22"/>
      <c r="R88" s="22"/>
      <c r="S88" s="24"/>
      <c r="T88" s="23">
        <v>1</v>
      </c>
      <c r="U88" s="24">
        <v>50000</v>
      </c>
      <c r="V88" s="34">
        <f t="shared" si="2"/>
        <v>0</v>
      </c>
      <c r="W88" s="34">
        <f t="shared" si="3"/>
        <v>0</v>
      </c>
    </row>
    <row r="89" spans="1:23" ht="17.399999999999999" customHeight="1" x14ac:dyDescent="0.3">
      <c r="A89" s="21" t="s">
        <v>110</v>
      </c>
      <c r="B89" s="22"/>
      <c r="C89" s="22"/>
      <c r="D89" s="22"/>
      <c r="E89" s="22"/>
      <c r="F89" s="23">
        <v>1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3">
        <v>1</v>
      </c>
      <c r="S89" s="24">
        <v>1300</v>
      </c>
      <c r="T89" s="23">
        <v>1</v>
      </c>
      <c r="U89" s="24">
        <v>1300</v>
      </c>
      <c r="V89" s="34">
        <f t="shared" si="2"/>
        <v>1</v>
      </c>
      <c r="W89" s="34">
        <f t="shared" si="3"/>
        <v>1</v>
      </c>
    </row>
    <row r="90" spans="1:23" ht="19.8" customHeight="1" x14ac:dyDescent="0.3">
      <c r="A90" s="21" t="s">
        <v>111</v>
      </c>
      <c r="B90" s="22"/>
      <c r="C90" s="22"/>
      <c r="D90" s="22"/>
      <c r="E90" s="22"/>
      <c r="F90" s="23">
        <v>1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3">
        <v>1</v>
      </c>
      <c r="S90" s="24">
        <v>52.89</v>
      </c>
      <c r="T90" s="23">
        <v>1</v>
      </c>
      <c r="U90" s="24">
        <v>52.89</v>
      </c>
      <c r="V90" s="34">
        <f t="shared" si="2"/>
        <v>1</v>
      </c>
      <c r="W90" s="34">
        <f t="shared" si="3"/>
        <v>1</v>
      </c>
    </row>
    <row r="91" spans="1:23" ht="43.2" customHeight="1" x14ac:dyDescent="0.3">
      <c r="A91" s="21" t="s">
        <v>112</v>
      </c>
      <c r="B91" s="22"/>
      <c r="C91" s="22"/>
      <c r="D91" s="22"/>
      <c r="E91" s="22"/>
      <c r="F91" s="23">
        <v>2</v>
      </c>
      <c r="G91" s="22"/>
      <c r="H91" s="22"/>
      <c r="I91" s="22"/>
      <c r="J91" s="23">
        <v>1</v>
      </c>
      <c r="K91" s="22"/>
      <c r="L91" s="22"/>
      <c r="M91" s="23">
        <v>1</v>
      </c>
      <c r="N91" s="23">
        <v>1</v>
      </c>
      <c r="O91" s="22"/>
      <c r="P91" s="22"/>
      <c r="Q91" s="22"/>
      <c r="R91" s="23">
        <v>4</v>
      </c>
      <c r="S91" s="24">
        <v>90708.34</v>
      </c>
      <c r="T91" s="23">
        <v>5</v>
      </c>
      <c r="U91" s="24">
        <v>164708.34</v>
      </c>
      <c r="V91" s="34">
        <f t="shared" si="2"/>
        <v>0.8</v>
      </c>
      <c r="W91" s="34">
        <f t="shared" si="3"/>
        <v>0.550720989598948</v>
      </c>
    </row>
    <row r="92" spans="1:23" ht="28.8" x14ac:dyDescent="0.3">
      <c r="A92" s="21" t="s">
        <v>114</v>
      </c>
      <c r="B92" s="22"/>
      <c r="C92" s="22"/>
      <c r="D92" s="22"/>
      <c r="E92" s="23">
        <v>4</v>
      </c>
      <c r="F92" s="23">
        <v>12</v>
      </c>
      <c r="G92" s="22"/>
      <c r="H92" s="22"/>
      <c r="I92" s="22"/>
      <c r="J92" s="22"/>
      <c r="K92" s="23">
        <v>2</v>
      </c>
      <c r="L92" s="22"/>
      <c r="M92" s="23">
        <v>30</v>
      </c>
      <c r="N92" s="23">
        <v>22</v>
      </c>
      <c r="O92" s="22"/>
      <c r="P92" s="22"/>
      <c r="Q92" s="22"/>
      <c r="R92" s="23">
        <v>66</v>
      </c>
      <c r="S92" s="24">
        <v>646293.67000000004</v>
      </c>
      <c r="T92" s="23">
        <v>70</v>
      </c>
      <c r="U92" s="24">
        <v>668293.67000000004</v>
      </c>
      <c r="V92" s="34">
        <f t="shared" si="2"/>
        <v>0.94285714285714284</v>
      </c>
      <c r="W92" s="34">
        <f t="shared" si="3"/>
        <v>0.96708034059338011</v>
      </c>
    </row>
    <row r="93" spans="1:23" ht="37.200000000000003" customHeight="1" x14ac:dyDescent="0.3">
      <c r="A93" s="21" t="s">
        <v>115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3">
        <v>1</v>
      </c>
      <c r="O93" s="22"/>
      <c r="P93" s="22"/>
      <c r="Q93" s="22"/>
      <c r="R93" s="23">
        <v>1</v>
      </c>
      <c r="S93" s="24">
        <v>2279695.42</v>
      </c>
      <c r="T93" s="23">
        <v>1</v>
      </c>
      <c r="U93" s="24">
        <v>2279695.42</v>
      </c>
      <c r="V93" s="34">
        <f t="shared" si="2"/>
        <v>1</v>
      </c>
      <c r="W93" s="34">
        <f t="shared" si="3"/>
        <v>1</v>
      </c>
    </row>
    <row r="94" spans="1:23" ht="44.4" customHeight="1" x14ac:dyDescent="0.3">
      <c r="A94" s="21" t="s">
        <v>116</v>
      </c>
      <c r="B94" s="22"/>
      <c r="C94" s="22"/>
      <c r="D94" s="22"/>
      <c r="E94" s="22"/>
      <c r="F94" s="22"/>
      <c r="G94" s="22"/>
      <c r="H94" s="22"/>
      <c r="I94" s="22"/>
      <c r="J94" s="23">
        <v>1</v>
      </c>
      <c r="K94" s="22"/>
      <c r="L94" s="22"/>
      <c r="M94" s="22"/>
      <c r="N94" s="22"/>
      <c r="O94" s="22"/>
      <c r="P94" s="22"/>
      <c r="Q94" s="22"/>
      <c r="R94" s="22"/>
      <c r="S94" s="24"/>
      <c r="T94" s="23">
        <v>1</v>
      </c>
      <c r="U94" s="24">
        <v>1108413.75</v>
      </c>
      <c r="V94" s="34">
        <f t="shared" si="2"/>
        <v>0</v>
      </c>
      <c r="W94" s="34">
        <f t="shared" si="3"/>
        <v>0</v>
      </c>
    </row>
    <row r="95" spans="1:23" ht="22.2" customHeight="1" x14ac:dyDescent="0.3">
      <c r="A95" s="25" t="s">
        <v>117</v>
      </c>
      <c r="B95" s="10">
        <f>SUM(B2:B94)</f>
        <v>5</v>
      </c>
      <c r="C95" s="10">
        <f t="shared" ref="C95:U95" si="4">SUM(C2:C94)</f>
        <v>2</v>
      </c>
      <c r="D95" s="10">
        <f t="shared" si="4"/>
        <v>13</v>
      </c>
      <c r="E95" s="10">
        <f t="shared" si="4"/>
        <v>70</v>
      </c>
      <c r="F95" s="10">
        <f t="shared" si="4"/>
        <v>538</v>
      </c>
      <c r="G95" s="10">
        <f t="shared" si="4"/>
        <v>292</v>
      </c>
      <c r="H95" s="10">
        <f t="shared" si="4"/>
        <v>32</v>
      </c>
      <c r="I95" s="10">
        <f t="shared" si="4"/>
        <v>2</v>
      </c>
      <c r="J95" s="10">
        <f t="shared" si="4"/>
        <v>151</v>
      </c>
      <c r="K95" s="10">
        <f t="shared" si="4"/>
        <v>17</v>
      </c>
      <c r="L95" s="10">
        <f t="shared" si="4"/>
        <v>38</v>
      </c>
      <c r="M95" s="10">
        <f t="shared" si="4"/>
        <v>438</v>
      </c>
      <c r="N95" s="10">
        <f t="shared" si="4"/>
        <v>571</v>
      </c>
      <c r="O95" s="10">
        <f t="shared" si="4"/>
        <v>60</v>
      </c>
      <c r="P95" s="10">
        <f t="shared" si="4"/>
        <v>5</v>
      </c>
      <c r="Q95" s="10">
        <f t="shared" si="4"/>
        <v>64</v>
      </c>
      <c r="R95" s="10">
        <f t="shared" si="4"/>
        <v>1869</v>
      </c>
      <c r="S95" s="26">
        <f t="shared" si="4"/>
        <v>518041801.06</v>
      </c>
      <c r="T95" s="10">
        <f t="shared" si="4"/>
        <v>2298</v>
      </c>
      <c r="U95" s="26">
        <f t="shared" si="4"/>
        <v>1116303083.01</v>
      </c>
      <c r="V95" s="12">
        <f t="shared" si="2"/>
        <v>0.8133159268929504</v>
      </c>
      <c r="W95" s="12">
        <f t="shared" si="3"/>
        <v>0.46406913045796838</v>
      </c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&amp;C&amp;"-,Grassetto"&amp;12COMUNE DI TORINO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opLeftCell="A44" workbookViewId="0">
      <selection activeCell="D46" sqref="D46"/>
    </sheetView>
  </sheetViews>
  <sheetFormatPr defaultRowHeight="14.4" x14ac:dyDescent="0.3"/>
  <cols>
    <col min="1" max="1" width="22.88671875" customWidth="1"/>
    <col min="14" max="14" width="14.5546875" customWidth="1"/>
    <col min="16" max="16" width="13.44140625" customWidth="1"/>
  </cols>
  <sheetData>
    <row r="1" spans="1:18" s="2" customFormat="1" ht="174.6" x14ac:dyDescent="0.3">
      <c r="A1" s="31" t="s">
        <v>124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129</v>
      </c>
      <c r="J1" s="31" t="s">
        <v>7</v>
      </c>
      <c r="K1" s="31" t="s">
        <v>8</v>
      </c>
      <c r="L1" s="31" t="s">
        <v>9</v>
      </c>
      <c r="M1" s="7" t="s">
        <v>118</v>
      </c>
      <c r="N1" s="7" t="s">
        <v>119</v>
      </c>
      <c r="O1" s="7" t="s">
        <v>120</v>
      </c>
      <c r="P1" s="7" t="s">
        <v>121</v>
      </c>
      <c r="Q1" s="8" t="s">
        <v>122</v>
      </c>
      <c r="R1" s="8" t="s">
        <v>123</v>
      </c>
    </row>
    <row r="2" spans="1:18" x14ac:dyDescent="0.3">
      <c r="A2" s="27" t="s">
        <v>10</v>
      </c>
      <c r="B2" s="28"/>
      <c r="C2" s="29">
        <v>17</v>
      </c>
      <c r="D2" s="28"/>
      <c r="E2" s="28"/>
      <c r="F2" s="28"/>
      <c r="G2" s="28"/>
      <c r="H2" s="28"/>
      <c r="I2" s="29">
        <v>1</v>
      </c>
      <c r="J2" s="29">
        <v>6</v>
      </c>
      <c r="K2" s="28"/>
      <c r="L2" s="28"/>
      <c r="M2" s="29">
        <v>24</v>
      </c>
      <c r="N2" s="30">
        <v>25187.62</v>
      </c>
      <c r="O2" s="29">
        <v>24</v>
      </c>
      <c r="P2" s="30">
        <v>25187.62</v>
      </c>
      <c r="Q2" s="34">
        <f>M2/O2</f>
        <v>1</v>
      </c>
      <c r="R2" s="34">
        <f>N2/P2</f>
        <v>1</v>
      </c>
    </row>
    <row r="3" spans="1:18" x14ac:dyDescent="0.3">
      <c r="A3" s="27" t="s">
        <v>12</v>
      </c>
      <c r="B3" s="28"/>
      <c r="C3" s="29">
        <v>13</v>
      </c>
      <c r="D3" s="29">
        <v>1</v>
      </c>
      <c r="E3" s="28"/>
      <c r="F3" s="28"/>
      <c r="G3" s="28"/>
      <c r="H3" s="28"/>
      <c r="I3" s="28"/>
      <c r="J3" s="29">
        <v>1</v>
      </c>
      <c r="K3" s="29">
        <v>1</v>
      </c>
      <c r="L3" s="28"/>
      <c r="M3" s="29">
        <v>15</v>
      </c>
      <c r="N3" s="30">
        <v>53105.41</v>
      </c>
      <c r="O3" s="29">
        <v>16</v>
      </c>
      <c r="P3" s="30">
        <v>54339.85</v>
      </c>
      <c r="Q3" s="34">
        <f t="shared" ref="Q3:Q50" si="0">M3/O3</f>
        <v>0.9375</v>
      </c>
      <c r="R3" s="34">
        <f t="shared" ref="R3:R50" si="1">N3/P3</f>
        <v>0.97728297004868447</v>
      </c>
    </row>
    <row r="4" spans="1:18" x14ac:dyDescent="0.3">
      <c r="A4" s="27" t="s">
        <v>14</v>
      </c>
      <c r="B4" s="28"/>
      <c r="C4" s="29">
        <v>6</v>
      </c>
      <c r="D4" s="29">
        <v>3</v>
      </c>
      <c r="E4" s="28"/>
      <c r="F4" s="28"/>
      <c r="G4" s="28"/>
      <c r="H4" s="28"/>
      <c r="I4" s="28"/>
      <c r="J4" s="29">
        <v>2</v>
      </c>
      <c r="K4" s="28"/>
      <c r="L4" s="28"/>
      <c r="M4" s="29">
        <v>11</v>
      </c>
      <c r="N4" s="30">
        <v>15486</v>
      </c>
      <c r="O4" s="29">
        <v>11</v>
      </c>
      <c r="P4" s="30">
        <v>15486</v>
      </c>
      <c r="Q4" s="34">
        <f t="shared" si="0"/>
        <v>1</v>
      </c>
      <c r="R4" s="34">
        <f t="shared" si="1"/>
        <v>1</v>
      </c>
    </row>
    <row r="5" spans="1:18" x14ac:dyDescent="0.3">
      <c r="A5" s="27" t="s">
        <v>16</v>
      </c>
      <c r="B5" s="28"/>
      <c r="C5" s="29">
        <v>13</v>
      </c>
      <c r="D5" s="28"/>
      <c r="E5" s="28"/>
      <c r="F5" s="28"/>
      <c r="G5" s="28"/>
      <c r="H5" s="28"/>
      <c r="I5" s="28"/>
      <c r="J5" s="29">
        <v>2</v>
      </c>
      <c r="K5" s="28"/>
      <c r="L5" s="29">
        <v>1</v>
      </c>
      <c r="M5" s="29">
        <v>15</v>
      </c>
      <c r="N5" s="30">
        <v>52887.65</v>
      </c>
      <c r="O5" s="29">
        <v>16</v>
      </c>
      <c r="P5" s="30">
        <v>58887.65</v>
      </c>
      <c r="Q5" s="34">
        <f t="shared" si="0"/>
        <v>0.9375</v>
      </c>
      <c r="R5" s="34">
        <f t="shared" si="1"/>
        <v>0.89811106403464902</v>
      </c>
    </row>
    <row r="6" spans="1:18" x14ac:dyDescent="0.3">
      <c r="A6" s="27" t="s">
        <v>18</v>
      </c>
      <c r="B6" s="28"/>
      <c r="C6" s="29">
        <v>5</v>
      </c>
      <c r="D6" s="28"/>
      <c r="E6" s="28"/>
      <c r="F6" s="28"/>
      <c r="G6" s="28"/>
      <c r="H6" s="28"/>
      <c r="I6" s="28"/>
      <c r="J6" s="29">
        <v>2</v>
      </c>
      <c r="K6" s="28"/>
      <c r="L6" s="28"/>
      <c r="M6" s="29">
        <v>7</v>
      </c>
      <c r="N6" s="30">
        <v>11800.74</v>
      </c>
      <c r="O6" s="29">
        <v>7</v>
      </c>
      <c r="P6" s="30">
        <v>11800.74</v>
      </c>
      <c r="Q6" s="34">
        <f t="shared" si="0"/>
        <v>1</v>
      </c>
      <c r="R6" s="34">
        <f t="shared" si="1"/>
        <v>1</v>
      </c>
    </row>
    <row r="7" spans="1:18" ht="43.2" x14ac:dyDescent="0.3">
      <c r="A7" s="27" t="s">
        <v>19</v>
      </c>
      <c r="B7" s="28"/>
      <c r="C7" s="28"/>
      <c r="D7" s="29">
        <v>1</v>
      </c>
      <c r="E7" s="28"/>
      <c r="F7" s="28"/>
      <c r="G7" s="28"/>
      <c r="H7" s="28"/>
      <c r="I7" s="28"/>
      <c r="J7" s="28"/>
      <c r="K7" s="28"/>
      <c r="L7" s="28"/>
      <c r="M7" s="29">
        <v>1</v>
      </c>
      <c r="N7" s="30">
        <v>12600</v>
      </c>
      <c r="O7" s="29">
        <v>1</v>
      </c>
      <c r="P7" s="30">
        <v>12600</v>
      </c>
      <c r="Q7" s="34">
        <f t="shared" si="0"/>
        <v>1</v>
      </c>
      <c r="R7" s="34">
        <f t="shared" si="1"/>
        <v>1</v>
      </c>
    </row>
    <row r="8" spans="1:18" ht="28.8" x14ac:dyDescent="0.3">
      <c r="A8" s="27" t="s">
        <v>20</v>
      </c>
      <c r="B8" s="29">
        <v>2</v>
      </c>
      <c r="C8" s="29">
        <v>55</v>
      </c>
      <c r="D8" s="29">
        <v>53</v>
      </c>
      <c r="E8" s="29">
        <v>9</v>
      </c>
      <c r="F8" s="28"/>
      <c r="G8" s="29">
        <v>2</v>
      </c>
      <c r="H8" s="29">
        <v>2</v>
      </c>
      <c r="I8" s="29">
        <v>5</v>
      </c>
      <c r="J8" s="29">
        <v>44</v>
      </c>
      <c r="K8" s="28"/>
      <c r="L8" s="29">
        <v>43</v>
      </c>
      <c r="M8" s="29">
        <v>157</v>
      </c>
      <c r="N8" s="30">
        <v>3401952.04</v>
      </c>
      <c r="O8" s="29">
        <v>215</v>
      </c>
      <c r="P8" s="30">
        <v>7817567.3300000001</v>
      </c>
      <c r="Q8" s="34">
        <f t="shared" si="0"/>
        <v>0.73023255813953492</v>
      </c>
      <c r="R8" s="34">
        <f t="shared" si="1"/>
        <v>0.43516760347492905</v>
      </c>
    </row>
    <row r="9" spans="1:18" ht="35.4" customHeight="1" x14ac:dyDescent="0.3">
      <c r="A9" s="27" t="s">
        <v>26</v>
      </c>
      <c r="B9" s="28"/>
      <c r="C9" s="29">
        <v>4</v>
      </c>
      <c r="D9" s="29">
        <v>3</v>
      </c>
      <c r="E9" s="28"/>
      <c r="F9" s="28"/>
      <c r="G9" s="28"/>
      <c r="H9" s="28"/>
      <c r="I9" s="28"/>
      <c r="J9" s="28"/>
      <c r="K9" s="28"/>
      <c r="L9" s="28"/>
      <c r="M9" s="29">
        <v>7</v>
      </c>
      <c r="N9" s="30">
        <v>219100</v>
      </c>
      <c r="O9" s="29">
        <v>7</v>
      </c>
      <c r="P9" s="30">
        <v>219100</v>
      </c>
      <c r="Q9" s="34">
        <f t="shared" si="0"/>
        <v>1</v>
      </c>
      <c r="R9" s="34">
        <f t="shared" si="1"/>
        <v>1</v>
      </c>
    </row>
    <row r="10" spans="1:18" ht="51.6" customHeight="1" x14ac:dyDescent="0.3">
      <c r="A10" s="27" t="s">
        <v>27</v>
      </c>
      <c r="B10" s="28"/>
      <c r="C10" s="29">
        <v>7</v>
      </c>
      <c r="D10" s="28"/>
      <c r="E10" s="28"/>
      <c r="F10" s="28"/>
      <c r="G10" s="28"/>
      <c r="H10" s="28"/>
      <c r="I10" s="28"/>
      <c r="J10" s="28"/>
      <c r="K10" s="28"/>
      <c r="L10" s="28"/>
      <c r="M10" s="29">
        <v>7</v>
      </c>
      <c r="N10" s="30">
        <v>5780</v>
      </c>
      <c r="O10" s="29">
        <v>7</v>
      </c>
      <c r="P10" s="30">
        <v>5780</v>
      </c>
      <c r="Q10" s="34">
        <f t="shared" si="0"/>
        <v>1</v>
      </c>
      <c r="R10" s="34">
        <f t="shared" si="1"/>
        <v>1</v>
      </c>
    </row>
    <row r="11" spans="1:18" ht="34.799999999999997" customHeight="1" x14ac:dyDescent="0.3">
      <c r="A11" s="27" t="s">
        <v>28</v>
      </c>
      <c r="B11" s="29">
        <v>18</v>
      </c>
      <c r="C11" s="29">
        <v>3</v>
      </c>
      <c r="D11" s="28"/>
      <c r="E11" s="28"/>
      <c r="F11" s="29">
        <v>1</v>
      </c>
      <c r="G11" s="29">
        <v>2</v>
      </c>
      <c r="H11" s="28"/>
      <c r="I11" s="28"/>
      <c r="J11" s="29">
        <v>2</v>
      </c>
      <c r="K11" s="28"/>
      <c r="L11" s="29">
        <v>23</v>
      </c>
      <c r="M11" s="29">
        <v>5</v>
      </c>
      <c r="N11" s="30">
        <v>65640.320000000007</v>
      </c>
      <c r="O11" s="29">
        <v>49</v>
      </c>
      <c r="P11" s="30">
        <v>4416728.4800000004</v>
      </c>
      <c r="Q11" s="34">
        <f t="shared" si="0"/>
        <v>0.10204081632653061</v>
      </c>
      <c r="R11" s="34">
        <f t="shared" si="1"/>
        <v>1.4861751248064043E-2</v>
      </c>
    </row>
    <row r="12" spans="1:18" ht="46.2" customHeight="1" x14ac:dyDescent="0.3">
      <c r="A12" s="27" t="s">
        <v>29</v>
      </c>
      <c r="B12" s="28"/>
      <c r="C12" s="29">
        <v>1</v>
      </c>
      <c r="D12" s="29">
        <v>1</v>
      </c>
      <c r="E12" s="28"/>
      <c r="F12" s="28"/>
      <c r="G12" s="28"/>
      <c r="H12" s="28"/>
      <c r="I12" s="28"/>
      <c r="J12" s="28"/>
      <c r="K12" s="28"/>
      <c r="L12" s="28"/>
      <c r="M12" s="29">
        <v>2</v>
      </c>
      <c r="N12" s="30">
        <v>1869.09</v>
      </c>
      <c r="O12" s="29">
        <v>2</v>
      </c>
      <c r="P12" s="30">
        <v>1869.09</v>
      </c>
      <c r="Q12" s="34">
        <f t="shared" si="0"/>
        <v>1</v>
      </c>
      <c r="R12" s="34">
        <f t="shared" si="1"/>
        <v>1</v>
      </c>
    </row>
    <row r="13" spans="1:18" ht="43.2" x14ac:dyDescent="0.3">
      <c r="A13" s="27" t="s">
        <v>32</v>
      </c>
      <c r="B13" s="28"/>
      <c r="C13" s="29">
        <v>2</v>
      </c>
      <c r="D13" s="28"/>
      <c r="E13" s="28"/>
      <c r="F13" s="28"/>
      <c r="G13" s="28"/>
      <c r="H13" s="28"/>
      <c r="I13" s="28"/>
      <c r="J13" s="28"/>
      <c r="K13" s="28"/>
      <c r="L13" s="28"/>
      <c r="M13" s="29">
        <v>2</v>
      </c>
      <c r="N13" s="30">
        <v>882</v>
      </c>
      <c r="O13" s="29">
        <v>2</v>
      </c>
      <c r="P13" s="30">
        <v>882</v>
      </c>
      <c r="Q13" s="34">
        <f t="shared" si="0"/>
        <v>1</v>
      </c>
      <c r="R13" s="34">
        <f t="shared" si="1"/>
        <v>1</v>
      </c>
    </row>
    <row r="14" spans="1:18" ht="28.8" x14ac:dyDescent="0.3">
      <c r="A14" s="27" t="s">
        <v>33</v>
      </c>
      <c r="B14" s="29">
        <v>5</v>
      </c>
      <c r="C14" s="29">
        <v>55</v>
      </c>
      <c r="D14" s="29">
        <v>69</v>
      </c>
      <c r="E14" s="28"/>
      <c r="F14" s="28"/>
      <c r="G14" s="28"/>
      <c r="H14" s="28"/>
      <c r="I14" s="28"/>
      <c r="J14" s="28"/>
      <c r="K14" s="29">
        <v>2</v>
      </c>
      <c r="L14" s="28"/>
      <c r="M14" s="29">
        <v>124</v>
      </c>
      <c r="N14" s="30">
        <v>1523126.78</v>
      </c>
      <c r="O14" s="29">
        <v>131</v>
      </c>
      <c r="P14" s="30">
        <v>4803126.78</v>
      </c>
      <c r="Q14" s="34">
        <f t="shared" si="0"/>
        <v>0.94656488549618323</v>
      </c>
      <c r="R14" s="34">
        <f t="shared" si="1"/>
        <v>0.31711150876596267</v>
      </c>
    </row>
    <row r="15" spans="1:18" ht="47.4" customHeight="1" x14ac:dyDescent="0.3">
      <c r="A15" s="27" t="s">
        <v>34</v>
      </c>
      <c r="B15" s="28"/>
      <c r="C15" s="29">
        <v>1</v>
      </c>
      <c r="D15" s="28"/>
      <c r="E15" s="28"/>
      <c r="F15" s="28"/>
      <c r="G15" s="29">
        <v>4</v>
      </c>
      <c r="H15" s="28"/>
      <c r="I15" s="28"/>
      <c r="J15" s="29">
        <v>6</v>
      </c>
      <c r="K15" s="29">
        <v>2</v>
      </c>
      <c r="L15" s="28"/>
      <c r="M15" s="29">
        <v>7</v>
      </c>
      <c r="N15" s="30">
        <v>127627.73</v>
      </c>
      <c r="O15" s="29">
        <v>13</v>
      </c>
      <c r="P15" s="30">
        <v>1625243.73</v>
      </c>
      <c r="Q15" s="34">
        <f t="shared" si="0"/>
        <v>0.53846153846153844</v>
      </c>
      <c r="R15" s="34">
        <f t="shared" si="1"/>
        <v>7.8528363250476893E-2</v>
      </c>
    </row>
    <row r="16" spans="1:18" ht="22.8" customHeight="1" x14ac:dyDescent="0.3">
      <c r="A16" s="27" t="s">
        <v>37</v>
      </c>
      <c r="B16" s="28"/>
      <c r="C16" s="29">
        <v>1</v>
      </c>
      <c r="D16" s="29">
        <v>1</v>
      </c>
      <c r="E16" s="28"/>
      <c r="F16" s="28"/>
      <c r="G16" s="28"/>
      <c r="H16" s="28"/>
      <c r="I16" s="28"/>
      <c r="J16" s="28"/>
      <c r="K16" s="28"/>
      <c r="L16" s="28"/>
      <c r="M16" s="29">
        <v>2</v>
      </c>
      <c r="N16" s="30">
        <v>1355.2</v>
      </c>
      <c r="O16" s="29">
        <v>2</v>
      </c>
      <c r="P16" s="30">
        <v>1355.2</v>
      </c>
      <c r="Q16" s="34">
        <f t="shared" si="0"/>
        <v>1</v>
      </c>
      <c r="R16" s="34">
        <f t="shared" si="1"/>
        <v>1</v>
      </c>
    </row>
    <row r="17" spans="1:18" ht="43.2" x14ac:dyDescent="0.3">
      <c r="A17" s="27" t="s">
        <v>38</v>
      </c>
      <c r="B17" s="29">
        <v>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0"/>
      <c r="O17" s="29">
        <v>1</v>
      </c>
      <c r="P17" s="30">
        <v>59975.19</v>
      </c>
      <c r="Q17" s="34">
        <f t="shared" si="0"/>
        <v>0</v>
      </c>
      <c r="R17" s="34">
        <f t="shared" si="1"/>
        <v>0</v>
      </c>
    </row>
    <row r="18" spans="1:18" ht="44.4" customHeight="1" x14ac:dyDescent="0.3">
      <c r="A18" s="27" t="s">
        <v>39</v>
      </c>
      <c r="B18" s="28"/>
      <c r="C18" s="28"/>
      <c r="D18" s="28"/>
      <c r="E18" s="29">
        <v>2</v>
      </c>
      <c r="F18" s="28"/>
      <c r="G18" s="28"/>
      <c r="H18" s="28"/>
      <c r="I18" s="28"/>
      <c r="J18" s="28"/>
      <c r="K18" s="28"/>
      <c r="L18" s="28"/>
      <c r="M18" s="28"/>
      <c r="N18" s="30"/>
      <c r="O18" s="29">
        <v>2</v>
      </c>
      <c r="P18" s="30">
        <v>290000</v>
      </c>
      <c r="Q18" s="34">
        <f t="shared" si="0"/>
        <v>0</v>
      </c>
      <c r="R18" s="34">
        <f t="shared" si="1"/>
        <v>0</v>
      </c>
    </row>
    <row r="19" spans="1:18" ht="28.8" x14ac:dyDescent="0.3">
      <c r="A19" s="27" t="s">
        <v>41</v>
      </c>
      <c r="B19" s="28"/>
      <c r="C19" s="28"/>
      <c r="D19" s="29">
        <v>2</v>
      </c>
      <c r="E19" s="28"/>
      <c r="F19" s="28"/>
      <c r="G19" s="28"/>
      <c r="H19" s="28"/>
      <c r="I19" s="28"/>
      <c r="J19" s="28"/>
      <c r="K19" s="28"/>
      <c r="L19" s="28"/>
      <c r="M19" s="29">
        <v>2</v>
      </c>
      <c r="N19" s="30">
        <v>157780</v>
      </c>
      <c r="O19" s="29">
        <v>2</v>
      </c>
      <c r="P19" s="30">
        <v>157780</v>
      </c>
      <c r="Q19" s="34">
        <f t="shared" si="0"/>
        <v>1</v>
      </c>
      <c r="R19" s="34">
        <f t="shared" si="1"/>
        <v>1</v>
      </c>
    </row>
    <row r="20" spans="1:18" ht="19.8" customHeight="1" x14ac:dyDescent="0.3">
      <c r="A20" s="27" t="s">
        <v>49</v>
      </c>
      <c r="B20" s="28"/>
      <c r="C20" s="29">
        <v>2</v>
      </c>
      <c r="D20" s="29">
        <v>1</v>
      </c>
      <c r="E20" s="28"/>
      <c r="F20" s="28"/>
      <c r="G20" s="28"/>
      <c r="H20" s="28"/>
      <c r="I20" s="28"/>
      <c r="J20" s="28"/>
      <c r="K20" s="28"/>
      <c r="L20" s="28"/>
      <c r="M20" s="29">
        <v>3</v>
      </c>
      <c r="N20" s="30">
        <v>2400</v>
      </c>
      <c r="O20" s="29">
        <v>3</v>
      </c>
      <c r="P20" s="30">
        <v>2400</v>
      </c>
      <c r="Q20" s="34">
        <f t="shared" si="0"/>
        <v>1</v>
      </c>
      <c r="R20" s="34">
        <f t="shared" si="1"/>
        <v>1</v>
      </c>
    </row>
    <row r="21" spans="1:18" ht="37.200000000000003" customHeight="1" x14ac:dyDescent="0.3">
      <c r="A21" s="27" t="s">
        <v>50</v>
      </c>
      <c r="B21" s="28"/>
      <c r="C21" s="29">
        <v>7</v>
      </c>
      <c r="D21" s="28"/>
      <c r="E21" s="28"/>
      <c r="F21" s="28"/>
      <c r="G21" s="28"/>
      <c r="H21" s="28"/>
      <c r="I21" s="28"/>
      <c r="J21" s="29">
        <v>5</v>
      </c>
      <c r="K21" s="28"/>
      <c r="L21" s="28"/>
      <c r="M21" s="29">
        <v>12</v>
      </c>
      <c r="N21" s="30">
        <v>69885.440000000002</v>
      </c>
      <c r="O21" s="29">
        <v>12</v>
      </c>
      <c r="P21" s="30">
        <v>69885.440000000002</v>
      </c>
      <c r="Q21" s="34">
        <f t="shared" si="0"/>
        <v>1</v>
      </c>
      <c r="R21" s="34">
        <f t="shared" si="1"/>
        <v>1</v>
      </c>
    </row>
    <row r="22" spans="1:18" ht="43.8" customHeight="1" x14ac:dyDescent="0.3">
      <c r="A22" s="27" t="s">
        <v>51</v>
      </c>
      <c r="B22" s="28"/>
      <c r="C22" s="28"/>
      <c r="D22" s="28"/>
      <c r="E22" s="28"/>
      <c r="F22" s="28"/>
      <c r="G22" s="29">
        <v>2</v>
      </c>
      <c r="H22" s="28"/>
      <c r="I22" s="28"/>
      <c r="J22" s="28"/>
      <c r="K22" s="28"/>
      <c r="L22" s="28"/>
      <c r="M22" s="28"/>
      <c r="N22" s="30"/>
      <c r="O22" s="29">
        <v>2</v>
      </c>
      <c r="P22" s="30">
        <v>327819.75</v>
      </c>
      <c r="Q22" s="34">
        <f t="shared" si="0"/>
        <v>0</v>
      </c>
      <c r="R22" s="34">
        <f t="shared" si="1"/>
        <v>0</v>
      </c>
    </row>
    <row r="23" spans="1:18" ht="35.4" customHeight="1" x14ac:dyDescent="0.3">
      <c r="A23" s="27" t="s">
        <v>53</v>
      </c>
      <c r="B23" s="28"/>
      <c r="C23" s="29">
        <v>1</v>
      </c>
      <c r="D23" s="28"/>
      <c r="E23" s="28"/>
      <c r="F23" s="28"/>
      <c r="G23" s="28"/>
      <c r="H23" s="28"/>
      <c r="I23" s="28"/>
      <c r="J23" s="28"/>
      <c r="K23" s="28"/>
      <c r="L23" s="28"/>
      <c r="M23" s="29">
        <v>1</v>
      </c>
      <c r="N23" s="30">
        <v>2000</v>
      </c>
      <c r="O23" s="29">
        <v>1</v>
      </c>
      <c r="P23" s="30">
        <v>2000</v>
      </c>
      <c r="Q23" s="34">
        <f t="shared" si="0"/>
        <v>1</v>
      </c>
      <c r="R23" s="34">
        <f t="shared" si="1"/>
        <v>1</v>
      </c>
    </row>
    <row r="24" spans="1:18" ht="60" customHeight="1" x14ac:dyDescent="0.3">
      <c r="A24" s="27" t="s">
        <v>55</v>
      </c>
      <c r="B24" s="28"/>
      <c r="C24" s="29">
        <v>2</v>
      </c>
      <c r="D24" s="28"/>
      <c r="E24" s="28"/>
      <c r="F24" s="28"/>
      <c r="G24" s="28"/>
      <c r="H24" s="28"/>
      <c r="I24" s="28"/>
      <c r="J24" s="28"/>
      <c r="K24" s="28"/>
      <c r="L24" s="28"/>
      <c r="M24" s="29">
        <v>2</v>
      </c>
      <c r="N24" s="30">
        <v>21036</v>
      </c>
      <c r="O24" s="29">
        <v>2</v>
      </c>
      <c r="P24" s="30">
        <v>21036</v>
      </c>
      <c r="Q24" s="34">
        <f t="shared" si="0"/>
        <v>1</v>
      </c>
      <c r="R24" s="34">
        <f t="shared" si="1"/>
        <v>1</v>
      </c>
    </row>
    <row r="25" spans="1:18" ht="39.6" customHeight="1" x14ac:dyDescent="0.3">
      <c r="A25" s="27" t="s">
        <v>57</v>
      </c>
      <c r="B25" s="28"/>
      <c r="C25" s="29">
        <v>5</v>
      </c>
      <c r="D25" s="28"/>
      <c r="E25" s="28"/>
      <c r="F25" s="28"/>
      <c r="G25" s="28"/>
      <c r="H25" s="28"/>
      <c r="I25" s="28"/>
      <c r="J25" s="28"/>
      <c r="K25" s="28"/>
      <c r="L25" s="28"/>
      <c r="M25" s="29">
        <v>5</v>
      </c>
      <c r="N25" s="30">
        <v>40198.07</v>
      </c>
      <c r="O25" s="29">
        <v>5</v>
      </c>
      <c r="P25" s="30">
        <v>40198.07</v>
      </c>
      <c r="Q25" s="34">
        <f t="shared" si="0"/>
        <v>1</v>
      </c>
      <c r="R25" s="34">
        <f t="shared" si="1"/>
        <v>1</v>
      </c>
    </row>
    <row r="26" spans="1:18" ht="28.8" x14ac:dyDescent="0.3">
      <c r="A26" s="27" t="s">
        <v>64</v>
      </c>
      <c r="B26" s="28"/>
      <c r="C26" s="29">
        <v>23</v>
      </c>
      <c r="D26" s="29">
        <v>3</v>
      </c>
      <c r="E26" s="28"/>
      <c r="F26" s="28"/>
      <c r="G26" s="28"/>
      <c r="H26" s="28"/>
      <c r="I26" s="28"/>
      <c r="J26" s="29">
        <v>2</v>
      </c>
      <c r="K26" s="28"/>
      <c r="L26" s="28"/>
      <c r="M26" s="29">
        <v>28</v>
      </c>
      <c r="N26" s="30">
        <v>556013.56999999995</v>
      </c>
      <c r="O26" s="29">
        <v>28</v>
      </c>
      <c r="P26" s="30">
        <v>556013.56999999995</v>
      </c>
      <c r="Q26" s="34">
        <f t="shared" si="0"/>
        <v>1</v>
      </c>
      <c r="R26" s="34">
        <f t="shared" si="1"/>
        <v>1</v>
      </c>
    </row>
    <row r="27" spans="1:18" ht="33.6" customHeight="1" x14ac:dyDescent="0.3">
      <c r="A27" s="27" t="s">
        <v>66</v>
      </c>
      <c r="B27" s="28"/>
      <c r="C27" s="28"/>
      <c r="D27" s="28"/>
      <c r="E27" s="28"/>
      <c r="F27" s="28"/>
      <c r="G27" s="28"/>
      <c r="H27" s="28"/>
      <c r="I27" s="28"/>
      <c r="J27" s="29">
        <v>3</v>
      </c>
      <c r="K27" s="28"/>
      <c r="L27" s="28"/>
      <c r="M27" s="29">
        <v>3</v>
      </c>
      <c r="N27" s="30">
        <v>168400</v>
      </c>
      <c r="O27" s="29">
        <v>3</v>
      </c>
      <c r="P27" s="30">
        <v>168400</v>
      </c>
      <c r="Q27" s="34">
        <f t="shared" si="0"/>
        <v>1</v>
      </c>
      <c r="R27" s="34">
        <f t="shared" si="1"/>
        <v>1</v>
      </c>
    </row>
    <row r="28" spans="1:18" ht="45" customHeight="1" x14ac:dyDescent="0.3">
      <c r="A28" s="27" t="s">
        <v>70</v>
      </c>
      <c r="B28" s="29">
        <v>32</v>
      </c>
      <c r="C28" s="29">
        <v>2</v>
      </c>
      <c r="D28" s="28"/>
      <c r="E28" s="28"/>
      <c r="F28" s="28"/>
      <c r="G28" s="29">
        <v>1</v>
      </c>
      <c r="H28" s="28"/>
      <c r="I28" s="29">
        <v>1</v>
      </c>
      <c r="J28" s="29">
        <v>2</v>
      </c>
      <c r="K28" s="28"/>
      <c r="L28" s="28"/>
      <c r="M28" s="29">
        <v>5</v>
      </c>
      <c r="N28" s="30">
        <v>40018.94</v>
      </c>
      <c r="O28" s="29">
        <v>38</v>
      </c>
      <c r="P28" s="30">
        <v>1765937.16</v>
      </c>
      <c r="Q28" s="34">
        <f t="shared" si="0"/>
        <v>0.13157894736842105</v>
      </c>
      <c r="R28" s="34">
        <f t="shared" si="1"/>
        <v>2.2661587799647415E-2</v>
      </c>
    </row>
    <row r="29" spans="1:18" ht="30.6" customHeight="1" x14ac:dyDescent="0.3">
      <c r="A29" s="27" t="s">
        <v>71</v>
      </c>
      <c r="B29" s="29">
        <v>2</v>
      </c>
      <c r="C29" s="28"/>
      <c r="D29" s="29">
        <v>1</v>
      </c>
      <c r="E29" s="28"/>
      <c r="F29" s="28"/>
      <c r="G29" s="28"/>
      <c r="H29" s="28"/>
      <c r="I29" s="28"/>
      <c r="J29" s="28"/>
      <c r="K29" s="28"/>
      <c r="L29" s="28"/>
      <c r="M29" s="29">
        <v>1</v>
      </c>
      <c r="N29" s="30">
        <v>130000</v>
      </c>
      <c r="O29" s="29">
        <v>3</v>
      </c>
      <c r="P29" s="30">
        <v>194692.76</v>
      </c>
      <c r="Q29" s="34">
        <f t="shared" si="0"/>
        <v>0.33333333333333331</v>
      </c>
      <c r="R29" s="34">
        <f t="shared" si="1"/>
        <v>0.66771871742945132</v>
      </c>
    </row>
    <row r="30" spans="1:18" ht="26.4" customHeight="1" x14ac:dyDescent="0.3">
      <c r="A30" s="27" t="s">
        <v>72</v>
      </c>
      <c r="B30" s="28"/>
      <c r="C30" s="29">
        <v>8</v>
      </c>
      <c r="D30" s="29">
        <v>10</v>
      </c>
      <c r="E30" s="28"/>
      <c r="F30" s="28"/>
      <c r="G30" s="29">
        <v>3</v>
      </c>
      <c r="H30" s="28"/>
      <c r="I30" s="28"/>
      <c r="J30" s="29">
        <v>2</v>
      </c>
      <c r="K30" s="28"/>
      <c r="L30" s="28"/>
      <c r="M30" s="29">
        <v>20</v>
      </c>
      <c r="N30" s="30">
        <v>291091.01</v>
      </c>
      <c r="O30" s="29">
        <v>23</v>
      </c>
      <c r="P30" s="30">
        <v>674771.88</v>
      </c>
      <c r="Q30" s="34">
        <f t="shared" si="0"/>
        <v>0.86956521739130432</v>
      </c>
      <c r="R30" s="34">
        <f t="shared" si="1"/>
        <v>0.43139173197318181</v>
      </c>
    </row>
    <row r="31" spans="1:18" ht="35.4" customHeight="1" x14ac:dyDescent="0.3">
      <c r="A31" s="27" t="s">
        <v>75</v>
      </c>
      <c r="B31" s="28"/>
      <c r="C31" s="28"/>
      <c r="D31" s="29">
        <v>1</v>
      </c>
      <c r="E31" s="28"/>
      <c r="F31" s="28"/>
      <c r="G31" s="28"/>
      <c r="H31" s="28"/>
      <c r="I31" s="28"/>
      <c r="J31" s="28"/>
      <c r="K31" s="28"/>
      <c r="L31" s="28"/>
      <c r="M31" s="29">
        <v>1</v>
      </c>
      <c r="N31" s="30">
        <v>2183</v>
      </c>
      <c r="O31" s="29">
        <v>1</v>
      </c>
      <c r="P31" s="30">
        <v>2183</v>
      </c>
      <c r="Q31" s="34">
        <f t="shared" si="0"/>
        <v>1</v>
      </c>
      <c r="R31" s="34">
        <f t="shared" si="1"/>
        <v>1</v>
      </c>
    </row>
    <row r="32" spans="1:18" ht="28.8" x14ac:dyDescent="0.3">
      <c r="A32" s="27" t="s">
        <v>76</v>
      </c>
      <c r="B32" s="29">
        <v>13</v>
      </c>
      <c r="C32" s="29">
        <v>1</v>
      </c>
      <c r="D32" s="28"/>
      <c r="E32" s="29">
        <v>3</v>
      </c>
      <c r="F32" s="28"/>
      <c r="G32" s="28"/>
      <c r="H32" s="28"/>
      <c r="I32" s="29">
        <v>4</v>
      </c>
      <c r="J32" s="29">
        <v>1</v>
      </c>
      <c r="K32" s="28"/>
      <c r="L32" s="29">
        <v>5</v>
      </c>
      <c r="M32" s="29">
        <v>6</v>
      </c>
      <c r="N32" s="30">
        <v>451103.99</v>
      </c>
      <c r="O32" s="29">
        <v>27</v>
      </c>
      <c r="P32" s="30">
        <v>1211314.75</v>
      </c>
      <c r="Q32" s="34">
        <f t="shared" si="0"/>
        <v>0.22222222222222221</v>
      </c>
      <c r="R32" s="34">
        <f t="shared" si="1"/>
        <v>0.37240856680726458</v>
      </c>
    </row>
    <row r="33" spans="1:18" ht="28.8" x14ac:dyDescent="0.3">
      <c r="A33" s="27" t="s">
        <v>77</v>
      </c>
      <c r="B33" s="28"/>
      <c r="C33" s="29">
        <v>2</v>
      </c>
      <c r="D33" s="28"/>
      <c r="E33" s="28"/>
      <c r="F33" s="28"/>
      <c r="G33" s="28"/>
      <c r="H33" s="28"/>
      <c r="I33" s="28"/>
      <c r="J33" s="28"/>
      <c r="K33" s="28"/>
      <c r="L33" s="28"/>
      <c r="M33" s="29">
        <v>2</v>
      </c>
      <c r="N33" s="30">
        <v>80</v>
      </c>
      <c r="O33" s="29">
        <v>2</v>
      </c>
      <c r="P33" s="30">
        <v>80</v>
      </c>
      <c r="Q33" s="34">
        <f t="shared" si="0"/>
        <v>1</v>
      </c>
      <c r="R33" s="34">
        <f t="shared" si="1"/>
        <v>1</v>
      </c>
    </row>
    <row r="34" spans="1:18" ht="17.399999999999999" customHeight="1" x14ac:dyDescent="0.3">
      <c r="A34" s="27" t="s">
        <v>80</v>
      </c>
      <c r="B34" s="28"/>
      <c r="C34" s="29">
        <v>1</v>
      </c>
      <c r="D34" s="28"/>
      <c r="E34" s="28"/>
      <c r="F34" s="28"/>
      <c r="G34" s="28"/>
      <c r="H34" s="28"/>
      <c r="I34" s="28"/>
      <c r="J34" s="28"/>
      <c r="K34" s="28"/>
      <c r="L34" s="28"/>
      <c r="M34" s="29">
        <v>1</v>
      </c>
      <c r="N34" s="30">
        <v>220.91</v>
      </c>
      <c r="O34" s="29">
        <v>1</v>
      </c>
      <c r="P34" s="30">
        <v>220.91</v>
      </c>
      <c r="Q34" s="34">
        <f t="shared" si="0"/>
        <v>1</v>
      </c>
      <c r="R34" s="34">
        <f t="shared" si="1"/>
        <v>1</v>
      </c>
    </row>
    <row r="35" spans="1:18" ht="18.600000000000001" customHeight="1" x14ac:dyDescent="0.3">
      <c r="A35" s="27" t="s">
        <v>81</v>
      </c>
      <c r="B35" s="28"/>
      <c r="C35" s="28"/>
      <c r="D35" s="28"/>
      <c r="E35" s="28"/>
      <c r="F35" s="28"/>
      <c r="G35" s="28"/>
      <c r="H35" s="28"/>
      <c r="I35" s="29">
        <v>1</v>
      </c>
      <c r="J35" s="28"/>
      <c r="K35" s="28"/>
      <c r="L35" s="28"/>
      <c r="M35" s="29">
        <v>1</v>
      </c>
      <c r="N35" s="30">
        <v>39787</v>
      </c>
      <c r="O35" s="29">
        <v>1</v>
      </c>
      <c r="P35" s="30">
        <v>39787</v>
      </c>
      <c r="Q35" s="34">
        <f t="shared" si="0"/>
        <v>1</v>
      </c>
      <c r="R35" s="34">
        <f t="shared" si="1"/>
        <v>1</v>
      </c>
    </row>
    <row r="36" spans="1:18" ht="19.2" customHeight="1" x14ac:dyDescent="0.3">
      <c r="A36" s="27" t="s">
        <v>82</v>
      </c>
      <c r="B36" s="28"/>
      <c r="C36" s="28"/>
      <c r="D36" s="28"/>
      <c r="E36" s="28"/>
      <c r="F36" s="28"/>
      <c r="G36" s="28"/>
      <c r="H36" s="28"/>
      <c r="I36" s="28"/>
      <c r="J36" s="29">
        <v>15</v>
      </c>
      <c r="K36" s="28"/>
      <c r="L36" s="28"/>
      <c r="M36" s="29">
        <v>15</v>
      </c>
      <c r="N36" s="30">
        <v>406384.67</v>
      </c>
      <c r="O36" s="29">
        <v>15</v>
      </c>
      <c r="P36" s="30">
        <v>406384.67</v>
      </c>
      <c r="Q36" s="34">
        <f t="shared" si="0"/>
        <v>1</v>
      </c>
      <c r="R36" s="34">
        <f t="shared" si="1"/>
        <v>1</v>
      </c>
    </row>
    <row r="37" spans="1:18" ht="55.8" customHeight="1" x14ac:dyDescent="0.3">
      <c r="A37" s="27" t="s">
        <v>86</v>
      </c>
      <c r="B37" s="28"/>
      <c r="C37" s="29">
        <v>2</v>
      </c>
      <c r="D37" s="28"/>
      <c r="E37" s="28"/>
      <c r="F37" s="28"/>
      <c r="G37" s="28"/>
      <c r="H37" s="28"/>
      <c r="I37" s="28"/>
      <c r="J37" s="28"/>
      <c r="K37" s="28"/>
      <c r="L37" s="28"/>
      <c r="M37" s="29">
        <v>2</v>
      </c>
      <c r="N37" s="30">
        <v>3242</v>
      </c>
      <c r="O37" s="29">
        <v>2</v>
      </c>
      <c r="P37" s="30">
        <v>3242</v>
      </c>
      <c r="Q37" s="34">
        <f t="shared" si="0"/>
        <v>1</v>
      </c>
      <c r="R37" s="34">
        <f t="shared" si="1"/>
        <v>1</v>
      </c>
    </row>
    <row r="38" spans="1:18" ht="36" customHeight="1" x14ac:dyDescent="0.3">
      <c r="A38" s="27" t="s">
        <v>87</v>
      </c>
      <c r="B38" s="29">
        <v>1</v>
      </c>
      <c r="C38" s="29">
        <v>4</v>
      </c>
      <c r="D38" s="28"/>
      <c r="E38" s="28"/>
      <c r="F38" s="28"/>
      <c r="G38" s="28"/>
      <c r="H38" s="28"/>
      <c r="I38" s="29">
        <v>1</v>
      </c>
      <c r="J38" s="29">
        <v>1</v>
      </c>
      <c r="K38" s="28"/>
      <c r="L38" s="28"/>
      <c r="M38" s="29">
        <v>6</v>
      </c>
      <c r="N38" s="30">
        <v>30689</v>
      </c>
      <c r="O38" s="29">
        <v>7</v>
      </c>
      <c r="P38" s="30">
        <v>40139.49</v>
      </c>
      <c r="Q38" s="34">
        <f t="shared" si="0"/>
        <v>0.8571428571428571</v>
      </c>
      <c r="R38" s="34">
        <f t="shared" si="1"/>
        <v>0.7645587923513727</v>
      </c>
    </row>
    <row r="39" spans="1:18" ht="31.8" customHeight="1" x14ac:dyDescent="0.3">
      <c r="A39" s="27" t="s">
        <v>91</v>
      </c>
      <c r="B39" s="28"/>
      <c r="C39" s="28"/>
      <c r="D39" s="28"/>
      <c r="E39" s="28"/>
      <c r="F39" s="28"/>
      <c r="G39" s="28"/>
      <c r="H39" s="28"/>
      <c r="I39" s="28"/>
      <c r="J39" s="29">
        <v>3</v>
      </c>
      <c r="K39" s="28"/>
      <c r="L39" s="28"/>
      <c r="M39" s="29">
        <v>3</v>
      </c>
      <c r="N39" s="30">
        <v>54017</v>
      </c>
      <c r="O39" s="29">
        <v>3</v>
      </c>
      <c r="P39" s="30">
        <v>54017</v>
      </c>
      <c r="Q39" s="34">
        <f t="shared" si="0"/>
        <v>1</v>
      </c>
      <c r="R39" s="34">
        <f t="shared" si="1"/>
        <v>1</v>
      </c>
    </row>
    <row r="40" spans="1:18" ht="36" customHeight="1" x14ac:dyDescent="0.3">
      <c r="A40" s="27" t="s">
        <v>96</v>
      </c>
      <c r="B40" s="29">
        <v>3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0"/>
      <c r="O40" s="29">
        <v>3</v>
      </c>
      <c r="P40" s="30">
        <v>40100000</v>
      </c>
      <c r="Q40" s="34">
        <f t="shared" si="0"/>
        <v>0</v>
      </c>
      <c r="R40" s="34">
        <f t="shared" si="1"/>
        <v>0</v>
      </c>
    </row>
    <row r="41" spans="1:18" ht="33.6" customHeight="1" x14ac:dyDescent="0.3">
      <c r="A41" s="27" t="s">
        <v>98</v>
      </c>
      <c r="B41" s="29">
        <v>14</v>
      </c>
      <c r="C41" s="29">
        <v>69</v>
      </c>
      <c r="D41" s="29">
        <v>2</v>
      </c>
      <c r="E41" s="28"/>
      <c r="F41" s="28"/>
      <c r="G41" s="29">
        <v>12</v>
      </c>
      <c r="H41" s="28"/>
      <c r="I41" s="28"/>
      <c r="J41" s="29">
        <v>3</v>
      </c>
      <c r="K41" s="29">
        <v>1</v>
      </c>
      <c r="L41" s="28"/>
      <c r="M41" s="29">
        <v>74</v>
      </c>
      <c r="N41" s="30">
        <v>453324.88</v>
      </c>
      <c r="O41" s="29">
        <v>101</v>
      </c>
      <c r="P41" s="30">
        <v>2456510.88</v>
      </c>
      <c r="Q41" s="34">
        <f t="shared" si="0"/>
        <v>0.73267326732673266</v>
      </c>
      <c r="R41" s="34">
        <f t="shared" si="1"/>
        <v>0.18454014744685357</v>
      </c>
    </row>
    <row r="42" spans="1:18" ht="44.4" customHeight="1" x14ac:dyDescent="0.3">
      <c r="A42" s="27" t="s">
        <v>99</v>
      </c>
      <c r="B42" s="28"/>
      <c r="C42" s="28"/>
      <c r="D42" s="29">
        <v>1</v>
      </c>
      <c r="E42" s="28"/>
      <c r="F42" s="28"/>
      <c r="G42" s="28"/>
      <c r="H42" s="28"/>
      <c r="I42" s="28"/>
      <c r="J42" s="29">
        <v>2</v>
      </c>
      <c r="K42" s="28"/>
      <c r="L42" s="28"/>
      <c r="M42" s="29">
        <v>3</v>
      </c>
      <c r="N42" s="30">
        <v>3285.02</v>
      </c>
      <c r="O42" s="29">
        <v>3</v>
      </c>
      <c r="P42" s="30">
        <v>3285.02</v>
      </c>
      <c r="Q42" s="34">
        <f t="shared" si="0"/>
        <v>1</v>
      </c>
      <c r="R42" s="34">
        <f t="shared" si="1"/>
        <v>1</v>
      </c>
    </row>
    <row r="43" spans="1:18" ht="32.4" customHeight="1" x14ac:dyDescent="0.3">
      <c r="A43" s="27" t="s">
        <v>100</v>
      </c>
      <c r="B43" s="28"/>
      <c r="C43" s="28"/>
      <c r="D43" s="29">
        <v>1</v>
      </c>
      <c r="E43" s="28"/>
      <c r="F43" s="28"/>
      <c r="G43" s="28"/>
      <c r="H43" s="28"/>
      <c r="I43" s="28"/>
      <c r="J43" s="29">
        <v>17</v>
      </c>
      <c r="K43" s="28"/>
      <c r="L43" s="28"/>
      <c r="M43" s="29">
        <v>18</v>
      </c>
      <c r="N43" s="30">
        <v>150444.54999999999</v>
      </c>
      <c r="O43" s="29">
        <v>18</v>
      </c>
      <c r="P43" s="30">
        <v>150444.54999999999</v>
      </c>
      <c r="Q43" s="34">
        <f t="shared" si="0"/>
        <v>1</v>
      </c>
      <c r="R43" s="34">
        <f t="shared" si="1"/>
        <v>1</v>
      </c>
    </row>
    <row r="44" spans="1:18" ht="42" customHeight="1" x14ac:dyDescent="0.3">
      <c r="A44" s="27" t="s">
        <v>101</v>
      </c>
      <c r="B44" s="28"/>
      <c r="C44" s="29">
        <v>2</v>
      </c>
      <c r="D44" s="28"/>
      <c r="E44" s="28"/>
      <c r="F44" s="28"/>
      <c r="G44" s="28"/>
      <c r="H44" s="28"/>
      <c r="I44" s="28"/>
      <c r="J44" s="28"/>
      <c r="K44" s="28"/>
      <c r="L44" s="28"/>
      <c r="M44" s="29">
        <v>2</v>
      </c>
      <c r="N44" s="30">
        <v>465.45</v>
      </c>
      <c r="O44" s="29">
        <v>2</v>
      </c>
      <c r="P44" s="30">
        <v>465.45</v>
      </c>
      <c r="Q44" s="34">
        <f t="shared" si="0"/>
        <v>1</v>
      </c>
      <c r="R44" s="34">
        <f t="shared" si="1"/>
        <v>1</v>
      </c>
    </row>
    <row r="45" spans="1:18" ht="46.8" customHeight="1" x14ac:dyDescent="0.3">
      <c r="A45" s="27" t="s">
        <v>102</v>
      </c>
      <c r="B45" s="28"/>
      <c r="C45" s="29">
        <v>1</v>
      </c>
      <c r="D45" s="28"/>
      <c r="E45" s="28"/>
      <c r="F45" s="28"/>
      <c r="G45" s="28"/>
      <c r="H45" s="28"/>
      <c r="I45" s="28"/>
      <c r="J45" s="28"/>
      <c r="K45" s="28"/>
      <c r="L45" s="28"/>
      <c r="M45" s="29">
        <v>1</v>
      </c>
      <c r="N45" s="30">
        <v>4960</v>
      </c>
      <c r="O45" s="29">
        <v>1</v>
      </c>
      <c r="P45" s="30">
        <v>4960</v>
      </c>
      <c r="Q45" s="34">
        <f t="shared" si="0"/>
        <v>1</v>
      </c>
      <c r="R45" s="34">
        <f t="shared" si="1"/>
        <v>1</v>
      </c>
    </row>
    <row r="46" spans="1:18" ht="34.799999999999997" customHeight="1" x14ac:dyDescent="0.3">
      <c r="A46" s="27" t="s">
        <v>105</v>
      </c>
      <c r="B46" s="28"/>
      <c r="C46" s="28"/>
      <c r="D46" s="28"/>
      <c r="E46" s="28"/>
      <c r="F46" s="28"/>
      <c r="G46" s="28"/>
      <c r="H46" s="28"/>
      <c r="I46" s="28"/>
      <c r="J46" s="29">
        <v>4</v>
      </c>
      <c r="K46" s="28"/>
      <c r="L46" s="28"/>
      <c r="M46" s="29">
        <v>4</v>
      </c>
      <c r="N46" s="30">
        <v>22046.35</v>
      </c>
      <c r="O46" s="29">
        <v>4</v>
      </c>
      <c r="P46" s="30">
        <v>22046.35</v>
      </c>
      <c r="Q46" s="34">
        <f t="shared" si="0"/>
        <v>1</v>
      </c>
      <c r="R46" s="34">
        <f t="shared" si="1"/>
        <v>1</v>
      </c>
    </row>
    <row r="47" spans="1:18" ht="28.8" x14ac:dyDescent="0.3">
      <c r="A47" s="27" t="s">
        <v>107</v>
      </c>
      <c r="B47" s="28"/>
      <c r="C47" s="28"/>
      <c r="D47" s="29">
        <v>1</v>
      </c>
      <c r="E47" s="28"/>
      <c r="F47" s="28"/>
      <c r="G47" s="28"/>
      <c r="H47" s="28"/>
      <c r="I47" s="28"/>
      <c r="J47" s="28"/>
      <c r="K47" s="28"/>
      <c r="L47" s="28"/>
      <c r="M47" s="29">
        <v>1</v>
      </c>
      <c r="N47" s="30">
        <v>43346.25</v>
      </c>
      <c r="O47" s="29">
        <v>1</v>
      </c>
      <c r="P47" s="30">
        <v>43346.25</v>
      </c>
      <c r="Q47" s="34">
        <f t="shared" si="0"/>
        <v>1</v>
      </c>
      <c r="R47" s="34">
        <f t="shared" si="1"/>
        <v>1</v>
      </c>
    </row>
    <row r="48" spans="1:18" ht="20.399999999999999" customHeight="1" x14ac:dyDescent="0.3">
      <c r="A48" s="27" t="s">
        <v>113</v>
      </c>
      <c r="B48" s="28"/>
      <c r="C48" s="28"/>
      <c r="D48" s="28"/>
      <c r="E48" s="28"/>
      <c r="F48" s="28"/>
      <c r="G48" s="28"/>
      <c r="H48" s="28"/>
      <c r="I48" s="28"/>
      <c r="J48" s="29">
        <v>2</v>
      </c>
      <c r="K48" s="28"/>
      <c r="L48" s="28"/>
      <c r="M48" s="29">
        <v>2</v>
      </c>
      <c r="N48" s="30">
        <v>149720.04</v>
      </c>
      <c r="O48" s="29">
        <v>2</v>
      </c>
      <c r="P48" s="30">
        <v>149720.04</v>
      </c>
      <c r="Q48" s="34">
        <f t="shared" si="0"/>
        <v>1</v>
      </c>
      <c r="R48" s="34">
        <f t="shared" si="1"/>
        <v>1</v>
      </c>
    </row>
    <row r="49" spans="1:18" ht="31.2" customHeight="1" x14ac:dyDescent="0.3">
      <c r="A49" s="27" t="s">
        <v>114</v>
      </c>
      <c r="B49" s="28"/>
      <c r="C49" s="29">
        <v>1</v>
      </c>
      <c r="D49" s="28"/>
      <c r="E49" s="28"/>
      <c r="F49" s="28"/>
      <c r="G49" s="28"/>
      <c r="H49" s="28"/>
      <c r="I49" s="28"/>
      <c r="J49" s="28"/>
      <c r="K49" s="28"/>
      <c r="L49" s="28"/>
      <c r="M49" s="29">
        <v>1</v>
      </c>
      <c r="N49" s="30">
        <v>1000</v>
      </c>
      <c r="O49" s="29">
        <v>1</v>
      </c>
      <c r="P49" s="30">
        <v>1000</v>
      </c>
      <c r="Q49" s="34">
        <f t="shared" si="0"/>
        <v>1</v>
      </c>
      <c r="R49" s="34">
        <f t="shared" si="1"/>
        <v>1</v>
      </c>
    </row>
    <row r="50" spans="1:18" ht="20.399999999999999" customHeight="1" x14ac:dyDescent="0.3">
      <c r="A50" s="32" t="s">
        <v>117</v>
      </c>
      <c r="B50" s="10">
        <f>SUM(B2:B49)</f>
        <v>91</v>
      </c>
      <c r="C50" s="10">
        <f t="shared" ref="C50:P50" si="2">SUM(C2:C49)</f>
        <v>316</v>
      </c>
      <c r="D50" s="10">
        <f t="shared" si="2"/>
        <v>155</v>
      </c>
      <c r="E50" s="10">
        <f t="shared" si="2"/>
        <v>14</v>
      </c>
      <c r="F50" s="10">
        <f t="shared" si="2"/>
        <v>1</v>
      </c>
      <c r="G50" s="10">
        <f t="shared" si="2"/>
        <v>26</v>
      </c>
      <c r="H50" s="10">
        <f t="shared" si="2"/>
        <v>2</v>
      </c>
      <c r="I50" s="10">
        <f t="shared" si="2"/>
        <v>13</v>
      </c>
      <c r="J50" s="10">
        <f t="shared" si="2"/>
        <v>127</v>
      </c>
      <c r="K50" s="10">
        <f t="shared" si="2"/>
        <v>6</v>
      </c>
      <c r="L50" s="10">
        <f t="shared" si="2"/>
        <v>72</v>
      </c>
      <c r="M50" s="10">
        <f t="shared" si="2"/>
        <v>611</v>
      </c>
      <c r="N50" s="33">
        <f t="shared" si="2"/>
        <v>8813523.7200000007</v>
      </c>
      <c r="O50" s="10">
        <f t="shared" si="2"/>
        <v>823</v>
      </c>
      <c r="P50" s="33">
        <f t="shared" si="2"/>
        <v>68090011.650000006</v>
      </c>
      <c r="Q50" s="12">
        <f t="shared" si="0"/>
        <v>0.74240583232077761</v>
      </c>
      <c r="R50" s="12">
        <f t="shared" si="1"/>
        <v>0.12943930403924375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&amp;C&amp;"-,Grassetto"&amp;12COMUNE DI TORINO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2015-02-12T14:33:41Z</cp:lastPrinted>
  <dcterms:created xsi:type="dcterms:W3CDTF">2015-01-05T13:56:33Z</dcterms:created>
  <dcterms:modified xsi:type="dcterms:W3CDTF">2015-02-12T14:33:48Z</dcterms:modified>
</cp:coreProperties>
</file>