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6" windowWidth="20376" windowHeight="12276" activeTab="3"/>
  </bookViews>
  <sheets>
    <sheet name="Dati complessivi" sheetId="1" r:id="rId1"/>
    <sheet name="Dati complessivi lavori" sheetId="2" r:id="rId2"/>
    <sheet name="Dati complessivi servizi" sheetId="3" r:id="rId3"/>
    <sheet name="Dati complessivi forniture" sheetId="4" r:id="rId4"/>
  </sheets>
  <calcPr calcId="145621"/>
</workbook>
</file>

<file path=xl/calcChain.xml><?xml version="1.0" encoding="utf-8"?>
<calcChain xmlns="http://schemas.openxmlformats.org/spreadsheetml/2006/main">
  <c r="U26" i="4" l="1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U6" i="4"/>
  <c r="U5" i="4"/>
  <c r="U4" i="4"/>
  <c r="U3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T4" i="4"/>
  <c r="T3" i="4"/>
  <c r="U2" i="4"/>
  <c r="T2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U5" i="3"/>
  <c r="U4" i="3"/>
  <c r="U3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T3" i="3"/>
  <c r="U2" i="3"/>
  <c r="T2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Q10" i="2"/>
  <c r="Q9" i="2"/>
  <c r="Q8" i="2"/>
  <c r="Q7" i="2"/>
  <c r="Q6" i="2"/>
  <c r="Q5" i="2"/>
  <c r="Q4" i="2"/>
  <c r="Q3" i="2"/>
  <c r="P10" i="2"/>
  <c r="P9" i="2"/>
  <c r="P8" i="2"/>
  <c r="P7" i="2"/>
  <c r="P6" i="2"/>
  <c r="P5" i="2"/>
  <c r="P4" i="2"/>
  <c r="P3" i="2"/>
  <c r="Q2" i="2"/>
  <c r="P2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W2" i="1"/>
  <c r="V2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<sst xmlns="http://schemas.openxmlformats.org/spreadsheetml/2006/main" count="181" uniqueCount="60">
  <si>
    <t>Affidamento diretto in adesione ad accordo quadro/convenzione</t>
  </si>
  <si>
    <t>Affidamento in economia - affidamento diretto</t>
  </si>
  <si>
    <t>Affidamento in economia - cottimo fiduciario</t>
  </si>
  <si>
    <t>Confronto competitivo in adesione ad accordo quadro/convenzione</t>
  </si>
  <si>
    <t>Dialogo competitivo</t>
  </si>
  <si>
    <t>Procedura aperta</t>
  </si>
  <si>
    <t>Procedura negoziata previa pubblicazione</t>
  </si>
  <si>
    <t>Procedura negoziata senza previa pubblicazione</t>
  </si>
  <si>
    <t>Procedura ristretta</t>
  </si>
  <si>
    <t>Procedura ristretta semplificata</t>
  </si>
  <si>
    <t>AREA RISORSE UMANE</t>
  </si>
  <si>
    <t>AREA SERVIZI AL CITTADINO</t>
  </si>
  <si>
    <t>AREA TECNICA E DEL TERRITORIO</t>
  </si>
  <si>
    <t>PROGETTO POLITICHE GIOVANILI</t>
  </si>
  <si>
    <t>SAERVIZIO TRIBUTI</t>
  </si>
  <si>
    <t>SEGRETERIA GENERALE</t>
  </si>
  <si>
    <t>SERVIZI ALL INFANZIA ISTRUZIONE E SPORT</t>
  </si>
  <si>
    <t>SERVIZI DEMOGRAFICI E DECENTRAMENTO</t>
  </si>
  <si>
    <t>SERVIZI FUNERARI</t>
  </si>
  <si>
    <t>SERVIZIO  POLIZIA MUNICIPALE</t>
  </si>
  <si>
    <t xml:space="preserve">SERVIZIO AMBIENTE </t>
  </si>
  <si>
    <t>SERVIZIO ATTIVITA' SOCIALI</t>
  </si>
  <si>
    <t>SERVIZIO BIBLIOTECA E ARCHIVIO STORICO</t>
  </si>
  <si>
    <t>SERVIZIO CONTRATTI E APPALTI</t>
  </si>
  <si>
    <t>SERVIZIO CULTURA E TURISMO</t>
  </si>
  <si>
    <t xml:space="preserve">SERVIZIO CULTURA TURISMO </t>
  </si>
  <si>
    <t>SERVIZIO EDILIZIA PUBBLICA</t>
  </si>
  <si>
    <t xml:space="preserve">SERVIZIO GABINETTO E PUBBLICHE RELAZIONI </t>
  </si>
  <si>
    <t xml:space="preserve">SERVIZIO GESTIONE </t>
  </si>
  <si>
    <t>SERVIZIO GESTIONI</t>
  </si>
  <si>
    <t>SERVIZIO MOBILITA'</t>
  </si>
  <si>
    <t>SERVIZIO OPERE DI URBANIZZAZIONE PRIMARIA</t>
  </si>
  <si>
    <t>SERVIZIO PATRIMONIO</t>
  </si>
  <si>
    <t>SERVIZIO PERSONALE</t>
  </si>
  <si>
    <t>SERVIZIO PROGRAMMAZIONE</t>
  </si>
  <si>
    <t>SERVIZIO RAGIONERIA</t>
  </si>
  <si>
    <t>SERVIZIO RETI</t>
  </si>
  <si>
    <t>SERVIZIO SERVIZI INFANZIA ISTRUZIONE E SPORT</t>
  </si>
  <si>
    <t>SERVIZIO SISTEMA INFORMATIVO</t>
  </si>
  <si>
    <t>SERVIZIO SVILUPPO ECONOMICO STUDI E STATISTICA</t>
  </si>
  <si>
    <t>SERVIZIO SVILUPPO ECONOMICO STUDI STATISTICA</t>
  </si>
  <si>
    <t>SERVIZIO URBANISTICA E PIANIFICAZIONE DELLA MOBILITA'</t>
  </si>
  <si>
    <t>SERVIZIO VIABILITA'</t>
  </si>
  <si>
    <t>UFFICIO COORDINAMENTO PROGETTAZIONE E GESTIONE VERDE</t>
  </si>
  <si>
    <t>Totale</t>
  </si>
  <si>
    <t>Numero totale procedure negoziate</t>
  </si>
  <si>
    <t>Importo totale procedure negoziate</t>
  </si>
  <si>
    <t>Numero totale appalti</t>
  </si>
  <si>
    <t>Importo Totale</t>
  </si>
  <si>
    <t>Percentuale numero procedure Negoziate sul totale delle procedure</t>
  </si>
  <si>
    <t>Percentuale importo procedure Negoziate sul totale delle procedure</t>
  </si>
  <si>
    <t>SERVIZIO TRIBUTI</t>
  </si>
  <si>
    <t>Centri di costo</t>
  </si>
  <si>
    <t>Affidamento diretto a società in house</t>
  </si>
  <si>
    <t>Affidamento diretto ex art. 5 legge 381/91</t>
  </si>
  <si>
    <t>Procedura negoziata derivante da avvisi con cui si indice una gara</t>
  </si>
  <si>
    <t>Procedura negoziata senza previa indizione di gara (art. 221 d.lgs. 163/2006)</t>
  </si>
  <si>
    <t>Procedura ristretta derivante da avvisi con cui si indice una gara</t>
  </si>
  <si>
    <t>Procedura selettiva ex art. 238 co. 7, d.lgs.163/2006</t>
  </si>
  <si>
    <t>Procedura selettiva ex art.  238 co. 7, d.lgs. 163/2006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</si>
</sst>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€&quot;\ #,##0;\-&quot;€&quot;\ #,##0"/>
    <numFmt numFmtId="164" formatCode="&quot;€&quot;\ #,##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9">
    <xf numFmtId="0" fontId="0" fillId="0" borderId="0" xfId="0"/>
    <xf numFmtId="0" fontId="0" fillId="0" borderId="0" xfId="0" applyAlignment="1">
      <alignment horizontal="center" textRotation="90" wrapText="1"/>
    </xf>
    <xf numFmtId="49" fontId="0" fillId="0" borderId="0" xfId="0" applyNumberFormat="1" applyAlignment="1">
      <alignment horizontal="center" textRotation="90" wrapText="1"/>
    </xf>
    <xf numFmtId="0" fontId="2" fillId="0" borderId="1" xfId="1" applyBorder="1"/>
    <xf numFmtId="0" fontId="1" fillId="0" borderId="1" xfId="1" applyFont="1" applyFill="1" applyBorder="1" applyAlignment="1">
      <alignment horizontal="right" wrapText="1"/>
    </xf>
    <xf numFmtId="164" fontId="2" fillId="0" borderId="1" xfId="1" applyNumberFormat="1" applyBorder="1"/>
    <xf numFmtId="0" fontId="0" fillId="2" borderId="1" xfId="0" applyFill="1" applyBorder="1"/>
    <xf numFmtId="164" fontId="2" fillId="2" borderId="1" xfId="1" applyNumberFormat="1" applyFill="1" applyBorder="1"/>
    <xf numFmtId="10" fontId="0" fillId="2" borderId="1" xfId="0" applyNumberFormat="1" applyFill="1" applyBorder="1"/>
    <xf numFmtId="0" fontId="1" fillId="3" borderId="1" xfId="1" applyFont="1" applyFill="1" applyBorder="1" applyAlignment="1">
      <alignment horizontal="center" textRotation="90" wrapText="1"/>
    </xf>
    <xf numFmtId="49" fontId="3" fillId="3" borderId="1" xfId="2" applyNumberFormat="1" applyFont="1" applyFill="1" applyBorder="1" applyAlignment="1">
      <alignment horizontal="center" textRotation="90" wrapText="1"/>
    </xf>
    <xf numFmtId="49" fontId="0" fillId="2" borderId="1" xfId="0" applyNumberFormat="1" applyFill="1" applyBorder="1" applyAlignment="1">
      <alignment horizontal="center" textRotation="90" wrapText="1"/>
    </xf>
    <xf numFmtId="0" fontId="1" fillId="0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right" wrapText="1"/>
    </xf>
    <xf numFmtId="0" fontId="3" fillId="0" borderId="1" xfId="3" applyFont="1" applyFill="1" applyBorder="1" applyAlignment="1">
      <alignment wrapText="1"/>
    </xf>
    <xf numFmtId="0" fontId="4" fillId="0" borderId="1" xfId="3" applyBorder="1"/>
    <xf numFmtId="0" fontId="3" fillId="0" borderId="1" xfId="3" applyFont="1" applyFill="1" applyBorder="1" applyAlignment="1">
      <alignment horizontal="right" wrapText="1"/>
    </xf>
    <xf numFmtId="5" fontId="3" fillId="0" borderId="1" xfId="3" applyNumberFormat="1" applyFont="1" applyFill="1" applyBorder="1" applyAlignment="1">
      <alignment horizontal="right" wrapText="1"/>
    </xf>
    <xf numFmtId="49" fontId="3" fillId="3" borderId="1" xfId="3" applyNumberFormat="1" applyFont="1" applyFill="1" applyBorder="1" applyAlignment="1">
      <alignment horizontal="center" textRotation="90" wrapText="1"/>
    </xf>
    <xf numFmtId="0" fontId="3" fillId="2" borderId="1" xfId="3" applyFont="1" applyFill="1" applyBorder="1" applyAlignment="1">
      <alignment horizontal="right" wrapText="1"/>
    </xf>
    <xf numFmtId="5" fontId="3" fillId="2" borderId="1" xfId="3" applyNumberFormat="1" applyFont="1" applyFill="1" applyBorder="1" applyAlignment="1">
      <alignment horizontal="right" wrapText="1"/>
    </xf>
    <xf numFmtId="49" fontId="1" fillId="3" borderId="1" xfId="3" applyNumberFormat="1" applyFont="1" applyFill="1" applyBorder="1" applyAlignment="1">
      <alignment horizontal="center" textRotation="90" wrapText="1"/>
    </xf>
    <xf numFmtId="0" fontId="3" fillId="0" borderId="1" xfId="4" applyFont="1" applyFill="1" applyBorder="1" applyAlignment="1">
      <alignment wrapText="1"/>
    </xf>
    <xf numFmtId="0" fontId="4" fillId="0" borderId="1" xfId="4" applyBorder="1"/>
    <xf numFmtId="0" fontId="3" fillId="0" borderId="1" xfId="4" applyFont="1" applyFill="1" applyBorder="1" applyAlignment="1">
      <alignment horizontal="right" wrapText="1"/>
    </xf>
    <xf numFmtId="5" fontId="3" fillId="0" borderId="1" xfId="4" applyNumberFormat="1" applyFont="1" applyFill="1" applyBorder="1" applyAlignment="1">
      <alignment horizontal="right" wrapText="1"/>
    </xf>
    <xf numFmtId="49" fontId="3" fillId="3" borderId="1" xfId="4" applyNumberFormat="1" applyFont="1" applyFill="1" applyBorder="1" applyAlignment="1">
      <alignment horizontal="center" textRotation="90" wrapText="1"/>
    </xf>
    <xf numFmtId="0" fontId="3" fillId="2" borderId="1" xfId="4" applyFont="1" applyFill="1" applyBorder="1" applyAlignment="1">
      <alignment horizontal="right" wrapText="1"/>
    </xf>
    <xf numFmtId="5" fontId="3" fillId="2" borderId="1" xfId="4" applyNumberFormat="1" applyFont="1" applyFill="1" applyBorder="1" applyAlignment="1">
      <alignment horizontal="right" wrapText="1"/>
    </xf>
    <xf numFmtId="49" fontId="1" fillId="3" borderId="1" xfId="4" applyNumberFormat="1" applyFont="1" applyFill="1" applyBorder="1" applyAlignment="1">
      <alignment horizontal="center" textRotation="90" wrapText="1"/>
    </xf>
    <xf numFmtId="0" fontId="3" fillId="0" borderId="1" xfId="5" applyFont="1" applyFill="1" applyBorder="1" applyAlignment="1">
      <alignment wrapText="1"/>
    </xf>
    <xf numFmtId="0" fontId="4" fillId="0" borderId="1" xfId="5" applyBorder="1"/>
    <xf numFmtId="0" fontId="3" fillId="0" borderId="1" xfId="5" applyFont="1" applyFill="1" applyBorder="1" applyAlignment="1">
      <alignment horizontal="right" wrapText="1"/>
    </xf>
    <xf numFmtId="164" fontId="4" fillId="0" borderId="1" xfId="5" applyNumberFormat="1" applyBorder="1"/>
    <xf numFmtId="49" fontId="3" fillId="3" borderId="1" xfId="5" applyNumberFormat="1" applyFont="1" applyFill="1" applyBorder="1" applyAlignment="1">
      <alignment horizontal="center" textRotation="90" wrapText="1"/>
    </xf>
    <xf numFmtId="0" fontId="3" fillId="2" borderId="1" xfId="5" applyFont="1" applyFill="1" applyBorder="1" applyAlignment="1">
      <alignment horizontal="right" wrapText="1"/>
    </xf>
    <xf numFmtId="164" fontId="4" fillId="2" borderId="1" xfId="5" applyNumberFormat="1" applyFill="1" applyBorder="1"/>
    <xf numFmtId="49" fontId="1" fillId="3" borderId="1" xfId="5" applyNumberFormat="1" applyFont="1" applyFill="1" applyBorder="1" applyAlignment="1">
      <alignment horizontal="center" textRotation="90" wrapText="1"/>
    </xf>
    <xf numFmtId="10" fontId="0" fillId="4" borderId="1" xfId="0" applyNumberFormat="1" applyFill="1" applyBorder="1"/>
  </cellXfs>
  <cellStyles count="6">
    <cellStyle name="Normale" xfId="0" builtinId="0"/>
    <cellStyle name="Normale_Foglio1" xfId="1"/>
    <cellStyle name="Normale_Foglio1 2" xfId="2"/>
    <cellStyle name="Normale_Foglio2" xfId="3"/>
    <cellStyle name="Normale_Foglio3" xfId="4"/>
    <cellStyle name="Normale_Foglio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opLeftCell="N27" workbookViewId="0">
      <selection activeCell="W36" sqref="A1:W36"/>
    </sheetView>
  </sheetViews>
  <sheetFormatPr defaultRowHeight="14.4" x14ac:dyDescent="0.3"/>
  <cols>
    <col min="1" max="1" width="32.33203125" customWidth="1"/>
    <col min="19" max="19" width="12.6640625" customWidth="1"/>
    <col min="21" max="21" width="12.44140625" customWidth="1"/>
  </cols>
  <sheetData>
    <row r="1" spans="1:23" s="1" customFormat="1" ht="165.75" customHeight="1" x14ac:dyDescent="0.3">
      <c r="A1" s="9" t="s">
        <v>52</v>
      </c>
      <c r="B1" s="9" t="s">
        <v>53</v>
      </c>
      <c r="C1" s="9" t="s">
        <v>54</v>
      </c>
      <c r="D1" s="9" t="s">
        <v>0</v>
      </c>
      <c r="E1" s="9" t="s">
        <v>1</v>
      </c>
      <c r="F1" s="9" t="s">
        <v>2</v>
      </c>
      <c r="G1" s="9" t="s">
        <v>3</v>
      </c>
      <c r="H1" s="9" t="s">
        <v>4</v>
      </c>
      <c r="I1" s="9" t="s">
        <v>5</v>
      </c>
      <c r="J1" s="9" t="s">
        <v>55</v>
      </c>
      <c r="K1" s="9" t="s">
        <v>6</v>
      </c>
      <c r="L1" s="9" t="s">
        <v>56</v>
      </c>
      <c r="M1" s="9" t="s">
        <v>7</v>
      </c>
      <c r="N1" s="9" t="s">
        <v>8</v>
      </c>
      <c r="O1" s="9" t="s">
        <v>57</v>
      </c>
      <c r="P1" s="9" t="s">
        <v>9</v>
      </c>
      <c r="Q1" s="9" t="s">
        <v>58</v>
      </c>
      <c r="R1" s="10" t="s">
        <v>45</v>
      </c>
      <c r="S1" s="10" t="s">
        <v>46</v>
      </c>
      <c r="T1" s="10" t="s">
        <v>47</v>
      </c>
      <c r="U1" s="10" t="s">
        <v>48</v>
      </c>
      <c r="V1" s="11" t="s">
        <v>49</v>
      </c>
      <c r="W1" s="11" t="s">
        <v>50</v>
      </c>
    </row>
    <row r="2" spans="1:23" ht="20.399999999999999" customHeight="1" x14ac:dyDescent="0.25">
      <c r="A2" s="12" t="s">
        <v>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>
        <v>3</v>
      </c>
      <c r="O2" s="3"/>
      <c r="P2" s="3"/>
      <c r="Q2" s="3"/>
      <c r="R2" s="3"/>
      <c r="S2" s="5"/>
      <c r="T2" s="4">
        <v>3</v>
      </c>
      <c r="U2" s="5">
        <v>13420</v>
      </c>
      <c r="V2" s="38">
        <f>R2/T2</f>
        <v>0</v>
      </c>
      <c r="W2" s="38">
        <f>S2/U2</f>
        <v>0</v>
      </c>
    </row>
    <row r="3" spans="1:23" ht="18" customHeight="1" x14ac:dyDescent="0.25">
      <c r="A3" s="12" t="s">
        <v>11</v>
      </c>
      <c r="B3" s="3"/>
      <c r="C3" s="3"/>
      <c r="D3" s="3"/>
      <c r="E3" s="3"/>
      <c r="F3" s="3"/>
      <c r="G3" s="3"/>
      <c r="H3" s="3"/>
      <c r="I3" s="4">
        <v>1</v>
      </c>
      <c r="J3" s="3"/>
      <c r="K3" s="3"/>
      <c r="L3" s="3"/>
      <c r="M3" s="4">
        <v>1</v>
      </c>
      <c r="N3" s="3"/>
      <c r="O3" s="3"/>
      <c r="P3" s="3"/>
      <c r="Q3" s="3"/>
      <c r="R3" s="4">
        <v>1</v>
      </c>
      <c r="S3" s="5">
        <v>110000</v>
      </c>
      <c r="T3" s="4">
        <v>2</v>
      </c>
      <c r="U3" s="5">
        <v>510000</v>
      </c>
      <c r="V3" s="38">
        <f t="shared" ref="V3:V36" si="0">R3/T3</f>
        <v>0.5</v>
      </c>
      <c r="W3" s="38">
        <f t="shared" ref="W3:W36" si="1">S3/U3</f>
        <v>0.21568627450980393</v>
      </c>
    </row>
    <row r="4" spans="1:23" ht="16.2" customHeight="1" x14ac:dyDescent="0.25">
      <c r="A4" s="12" t="s">
        <v>12</v>
      </c>
      <c r="B4" s="3"/>
      <c r="C4" s="3"/>
      <c r="D4" s="3"/>
      <c r="E4" s="4">
        <v>22</v>
      </c>
      <c r="F4" s="4">
        <v>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">
        <v>24</v>
      </c>
      <c r="S4" s="5">
        <v>28591.3</v>
      </c>
      <c r="T4" s="4">
        <v>24</v>
      </c>
      <c r="U4" s="5">
        <v>28591.3</v>
      </c>
      <c r="V4" s="38">
        <f t="shared" si="0"/>
        <v>1</v>
      </c>
      <c r="W4" s="38">
        <f t="shared" si="1"/>
        <v>1</v>
      </c>
    </row>
    <row r="5" spans="1:23" ht="19.2" customHeight="1" x14ac:dyDescent="0.25">
      <c r="A5" s="12" t="s">
        <v>13</v>
      </c>
      <c r="B5" s="3"/>
      <c r="C5" s="3"/>
      <c r="D5" s="3"/>
      <c r="E5" s="4">
        <v>7</v>
      </c>
      <c r="F5" s="3"/>
      <c r="G5" s="3"/>
      <c r="H5" s="3"/>
      <c r="I5" s="4">
        <v>1</v>
      </c>
      <c r="J5" s="3"/>
      <c r="K5" s="3"/>
      <c r="L5" s="3"/>
      <c r="M5" s="4">
        <v>2</v>
      </c>
      <c r="N5" s="3"/>
      <c r="O5" s="3"/>
      <c r="P5" s="3"/>
      <c r="Q5" s="3"/>
      <c r="R5" s="4">
        <v>9</v>
      </c>
      <c r="S5" s="5">
        <v>20630.25</v>
      </c>
      <c r="T5" s="4">
        <v>10</v>
      </c>
      <c r="U5" s="5">
        <v>20713.580000000002</v>
      </c>
      <c r="V5" s="38">
        <f t="shared" si="0"/>
        <v>0.9</v>
      </c>
      <c r="W5" s="38">
        <f t="shared" si="1"/>
        <v>0.99597703535554927</v>
      </c>
    </row>
    <row r="6" spans="1:23" ht="15" customHeight="1" x14ac:dyDescent="0.3">
      <c r="A6" s="12" t="s">
        <v>51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>
        <v>1</v>
      </c>
      <c r="O6" s="3"/>
      <c r="P6" s="3"/>
      <c r="Q6" s="3"/>
      <c r="R6" s="3"/>
      <c r="S6" s="5"/>
      <c r="T6" s="4">
        <v>1</v>
      </c>
      <c r="U6" s="5">
        <v>994800</v>
      </c>
      <c r="V6" s="38">
        <f t="shared" si="0"/>
        <v>0</v>
      </c>
      <c r="W6" s="38">
        <f t="shared" si="1"/>
        <v>0</v>
      </c>
    </row>
    <row r="7" spans="1:23" x14ac:dyDescent="0.3">
      <c r="A7" s="12" t="s">
        <v>15</v>
      </c>
      <c r="B7" s="3"/>
      <c r="C7" s="3"/>
      <c r="D7" s="3"/>
      <c r="E7" s="3"/>
      <c r="F7" s="4">
        <v>1</v>
      </c>
      <c r="G7" s="3"/>
      <c r="H7" s="3"/>
      <c r="I7" s="4">
        <v>1</v>
      </c>
      <c r="J7" s="3"/>
      <c r="K7" s="4">
        <v>2</v>
      </c>
      <c r="L7" s="3"/>
      <c r="M7" s="3"/>
      <c r="N7" s="3"/>
      <c r="O7" s="3"/>
      <c r="P7" s="3"/>
      <c r="Q7" s="3"/>
      <c r="R7" s="4">
        <v>1</v>
      </c>
      <c r="S7" s="5">
        <v>16500</v>
      </c>
      <c r="T7" s="4">
        <v>4</v>
      </c>
      <c r="U7" s="5">
        <v>1359131.3</v>
      </c>
      <c r="V7" s="38">
        <f t="shared" si="0"/>
        <v>0.25</v>
      </c>
      <c r="W7" s="38">
        <f t="shared" si="1"/>
        <v>1.214010743480045E-2</v>
      </c>
    </row>
    <row r="8" spans="1:23" ht="30" x14ac:dyDescent="0.25">
      <c r="A8" s="12" t="s">
        <v>16</v>
      </c>
      <c r="B8" s="3"/>
      <c r="C8" s="3"/>
      <c r="D8" s="3"/>
      <c r="E8" s="3"/>
      <c r="F8" s="3"/>
      <c r="G8" s="3"/>
      <c r="H8" s="3"/>
      <c r="I8" s="3"/>
      <c r="J8" s="4">
        <v>1</v>
      </c>
      <c r="K8" s="4">
        <v>3</v>
      </c>
      <c r="L8" s="4">
        <v>1</v>
      </c>
      <c r="M8" s="4">
        <v>5</v>
      </c>
      <c r="N8" s="4">
        <v>2</v>
      </c>
      <c r="O8" s="3"/>
      <c r="P8" s="3"/>
      <c r="Q8" s="3"/>
      <c r="R8" s="4">
        <v>7</v>
      </c>
      <c r="S8" s="5">
        <v>3471287.78</v>
      </c>
      <c r="T8" s="4">
        <v>12</v>
      </c>
      <c r="U8" s="5">
        <v>10033266.779999999</v>
      </c>
      <c r="V8" s="38">
        <f t="shared" si="0"/>
        <v>0.58333333333333337</v>
      </c>
      <c r="W8" s="38">
        <f t="shared" si="1"/>
        <v>0.34597782119374682</v>
      </c>
    </row>
    <row r="9" spans="1:23" ht="28.8" x14ac:dyDescent="0.3">
      <c r="A9" s="12" t="s">
        <v>17</v>
      </c>
      <c r="B9" s="3"/>
      <c r="C9" s="4">
        <v>1</v>
      </c>
      <c r="D9" s="3"/>
      <c r="E9" s="4">
        <v>33</v>
      </c>
      <c r="F9" s="3"/>
      <c r="G9" s="3"/>
      <c r="H9" s="3"/>
      <c r="I9" s="4">
        <v>1</v>
      </c>
      <c r="J9" s="3"/>
      <c r="K9" s="3"/>
      <c r="L9" s="3"/>
      <c r="M9" s="3"/>
      <c r="N9" s="3"/>
      <c r="O9" s="3"/>
      <c r="P9" s="3"/>
      <c r="Q9" s="3"/>
      <c r="R9" s="4">
        <v>34</v>
      </c>
      <c r="S9" s="5">
        <v>25014.51</v>
      </c>
      <c r="T9" s="4">
        <v>35</v>
      </c>
      <c r="U9" s="5">
        <v>27764.51</v>
      </c>
      <c r="V9" s="38">
        <f t="shared" si="0"/>
        <v>0.97142857142857142</v>
      </c>
      <c r="W9" s="38">
        <f t="shared" si="1"/>
        <v>0.90095269104334996</v>
      </c>
    </row>
    <row r="10" spans="1:23" ht="15" x14ac:dyDescent="0.25">
      <c r="A10" s="12" t="s">
        <v>18</v>
      </c>
      <c r="B10" s="3"/>
      <c r="C10" s="3"/>
      <c r="D10" s="3"/>
      <c r="E10" s="4">
        <v>14</v>
      </c>
      <c r="F10" s="4">
        <v>2</v>
      </c>
      <c r="G10" s="3"/>
      <c r="H10" s="4">
        <v>1</v>
      </c>
      <c r="I10" s="4">
        <v>2</v>
      </c>
      <c r="J10" s="3"/>
      <c r="K10" s="3"/>
      <c r="L10" s="3"/>
      <c r="M10" s="3"/>
      <c r="N10" s="3"/>
      <c r="O10" s="3"/>
      <c r="P10" s="3"/>
      <c r="Q10" s="3"/>
      <c r="R10" s="4">
        <v>16</v>
      </c>
      <c r="S10" s="5">
        <v>1582617.99</v>
      </c>
      <c r="T10" s="4">
        <v>19</v>
      </c>
      <c r="U10" s="5">
        <v>3716076.09</v>
      </c>
      <c r="V10" s="38">
        <f t="shared" si="0"/>
        <v>0.84210526315789469</v>
      </c>
      <c r="W10" s="38">
        <f t="shared" si="1"/>
        <v>0.42588417235557735</v>
      </c>
    </row>
    <row r="11" spans="1:23" ht="15.6" customHeight="1" x14ac:dyDescent="0.25">
      <c r="A11" s="12" t="s">
        <v>19</v>
      </c>
      <c r="B11" s="3"/>
      <c r="C11" s="3"/>
      <c r="D11" s="3"/>
      <c r="E11" s="4">
        <v>8</v>
      </c>
      <c r="F11" s="3"/>
      <c r="G11" s="3"/>
      <c r="H11" s="3"/>
      <c r="I11" s="4">
        <v>7</v>
      </c>
      <c r="J11" s="3"/>
      <c r="K11" s="3"/>
      <c r="L11" s="3"/>
      <c r="M11" s="3"/>
      <c r="N11" s="3"/>
      <c r="O11" s="3"/>
      <c r="P11" s="3"/>
      <c r="Q11" s="3"/>
      <c r="R11" s="4">
        <v>8</v>
      </c>
      <c r="S11" s="5">
        <v>37450.1</v>
      </c>
      <c r="T11" s="4">
        <v>15</v>
      </c>
      <c r="U11" s="5">
        <v>44929.26</v>
      </c>
      <c r="V11" s="38">
        <f t="shared" si="0"/>
        <v>0.53333333333333333</v>
      </c>
      <c r="W11" s="38">
        <f t="shared" si="1"/>
        <v>0.83353476108887614</v>
      </c>
    </row>
    <row r="12" spans="1:23" ht="16.8" customHeight="1" x14ac:dyDescent="0.25">
      <c r="A12" s="12" t="s">
        <v>20</v>
      </c>
      <c r="B12" s="3"/>
      <c r="C12" s="3"/>
      <c r="D12" s="3"/>
      <c r="E12" s="4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4">
        <v>3</v>
      </c>
      <c r="S12" s="5">
        <v>9700</v>
      </c>
      <c r="T12" s="4">
        <v>3</v>
      </c>
      <c r="U12" s="5">
        <v>9700</v>
      </c>
      <c r="V12" s="38">
        <f t="shared" si="0"/>
        <v>1</v>
      </c>
      <c r="W12" s="38">
        <f t="shared" si="1"/>
        <v>1</v>
      </c>
    </row>
    <row r="13" spans="1:23" ht="16.2" customHeight="1" x14ac:dyDescent="0.25">
      <c r="A13" s="12" t="s">
        <v>21</v>
      </c>
      <c r="B13" s="3"/>
      <c r="C13" s="4">
        <v>1</v>
      </c>
      <c r="D13" s="3"/>
      <c r="E13" s="4">
        <v>31</v>
      </c>
      <c r="F13" s="4">
        <v>1</v>
      </c>
      <c r="G13" s="3"/>
      <c r="H13" s="3"/>
      <c r="I13" s="4">
        <v>1</v>
      </c>
      <c r="J13" s="3"/>
      <c r="K13" s="3"/>
      <c r="L13" s="3"/>
      <c r="M13" s="4">
        <v>97</v>
      </c>
      <c r="N13" s="3"/>
      <c r="O13" s="3"/>
      <c r="P13" s="3"/>
      <c r="Q13" s="3"/>
      <c r="R13" s="4">
        <v>130</v>
      </c>
      <c r="S13" s="5">
        <v>70641328.629999995</v>
      </c>
      <c r="T13" s="4">
        <v>131</v>
      </c>
      <c r="U13" s="5">
        <v>71901328.629999995</v>
      </c>
      <c r="V13" s="38">
        <f t="shared" si="0"/>
        <v>0.99236641221374045</v>
      </c>
      <c r="W13" s="38">
        <f t="shared" si="1"/>
        <v>0.98247598446359896</v>
      </c>
    </row>
    <row r="14" spans="1:23" ht="27" customHeight="1" x14ac:dyDescent="0.25">
      <c r="A14" s="12" t="s">
        <v>22</v>
      </c>
      <c r="B14" s="3"/>
      <c r="C14" s="3"/>
      <c r="D14" s="3"/>
      <c r="E14" s="4">
        <v>16</v>
      </c>
      <c r="F14" s="3"/>
      <c r="G14" s="3"/>
      <c r="H14" s="3"/>
      <c r="I14" s="4">
        <v>1</v>
      </c>
      <c r="J14" s="3"/>
      <c r="K14" s="3"/>
      <c r="L14" s="3"/>
      <c r="M14" s="4">
        <v>7</v>
      </c>
      <c r="N14" s="3"/>
      <c r="O14" s="3"/>
      <c r="P14" s="4">
        <v>1</v>
      </c>
      <c r="Q14" s="4">
        <v>1</v>
      </c>
      <c r="R14" s="4">
        <v>23</v>
      </c>
      <c r="S14" s="5">
        <v>453631.8</v>
      </c>
      <c r="T14" s="4">
        <v>26</v>
      </c>
      <c r="U14" s="5">
        <v>2493361.5699999998</v>
      </c>
      <c r="V14" s="38">
        <f t="shared" si="0"/>
        <v>0.88461538461538458</v>
      </c>
      <c r="W14" s="38">
        <f t="shared" si="1"/>
        <v>0.18193582730161353</v>
      </c>
    </row>
    <row r="15" spans="1:23" ht="18" customHeight="1" x14ac:dyDescent="0.25">
      <c r="A15" s="12" t="s">
        <v>23</v>
      </c>
      <c r="B15" s="3"/>
      <c r="C15" s="3"/>
      <c r="D15" s="3"/>
      <c r="E15" s="4">
        <v>20</v>
      </c>
      <c r="F15" s="4">
        <v>1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4">
        <v>21</v>
      </c>
      <c r="S15" s="5">
        <v>21252.82</v>
      </c>
      <c r="T15" s="4">
        <v>21</v>
      </c>
      <c r="U15" s="5">
        <v>21252.82</v>
      </c>
      <c r="V15" s="38">
        <f t="shared" si="0"/>
        <v>1</v>
      </c>
      <c r="W15" s="38">
        <f t="shared" si="1"/>
        <v>1</v>
      </c>
    </row>
    <row r="16" spans="1:23" ht="18.600000000000001" customHeight="1" x14ac:dyDescent="0.25">
      <c r="A16" s="12" t="s">
        <v>24</v>
      </c>
      <c r="B16" s="3"/>
      <c r="C16" s="3"/>
      <c r="D16" s="3"/>
      <c r="E16" s="4">
        <v>16</v>
      </c>
      <c r="F16" s="3"/>
      <c r="G16" s="3"/>
      <c r="H16" s="3"/>
      <c r="I16" s="3"/>
      <c r="J16" s="3"/>
      <c r="K16" s="3"/>
      <c r="L16" s="3"/>
      <c r="M16" s="4">
        <v>2</v>
      </c>
      <c r="N16" s="3"/>
      <c r="O16" s="3"/>
      <c r="P16" s="3"/>
      <c r="Q16" s="3"/>
      <c r="R16" s="4">
        <v>18</v>
      </c>
      <c r="S16" s="5">
        <v>62730.82</v>
      </c>
      <c r="T16" s="4">
        <v>18</v>
      </c>
      <c r="U16" s="5">
        <v>62730.82</v>
      </c>
      <c r="V16" s="38">
        <f t="shared" si="0"/>
        <v>1</v>
      </c>
      <c r="W16" s="38">
        <f t="shared" si="1"/>
        <v>1</v>
      </c>
    </row>
    <row r="17" spans="1:23" ht="16.2" customHeight="1" x14ac:dyDescent="0.3">
      <c r="A17" s="12" t="s">
        <v>25</v>
      </c>
      <c r="B17" s="3"/>
      <c r="C17" s="3"/>
      <c r="D17" s="3"/>
      <c r="E17" s="3"/>
      <c r="F17" s="3"/>
      <c r="G17" s="3"/>
      <c r="H17" s="3"/>
      <c r="I17" s="3"/>
      <c r="J17" s="3"/>
      <c r="K17" s="4">
        <v>1</v>
      </c>
      <c r="L17" s="3"/>
      <c r="M17" s="4">
        <v>1</v>
      </c>
      <c r="N17" s="3"/>
      <c r="O17" s="3"/>
      <c r="P17" s="3"/>
      <c r="Q17" s="3"/>
      <c r="R17" s="4">
        <v>1</v>
      </c>
      <c r="S17" s="5">
        <v>216150</v>
      </c>
      <c r="T17" s="4">
        <v>2</v>
      </c>
      <c r="U17" s="5">
        <v>306150</v>
      </c>
      <c r="V17" s="38">
        <f t="shared" si="0"/>
        <v>0.5</v>
      </c>
      <c r="W17" s="38">
        <f t="shared" si="1"/>
        <v>0.70602645761881433</v>
      </c>
    </row>
    <row r="18" spans="1:23" ht="19.2" customHeight="1" x14ac:dyDescent="0.3">
      <c r="A18" s="12" t="s">
        <v>26</v>
      </c>
      <c r="B18" s="3"/>
      <c r="C18" s="3"/>
      <c r="D18" s="3"/>
      <c r="E18" s="4">
        <v>68</v>
      </c>
      <c r="F18" s="4">
        <v>5</v>
      </c>
      <c r="G18" s="3"/>
      <c r="H18" s="3"/>
      <c r="I18" s="4">
        <v>7</v>
      </c>
      <c r="J18" s="3"/>
      <c r="K18" s="3"/>
      <c r="L18" s="3"/>
      <c r="M18" s="4">
        <v>1</v>
      </c>
      <c r="N18" s="4">
        <v>21</v>
      </c>
      <c r="O18" s="4">
        <v>1</v>
      </c>
      <c r="P18" s="4">
        <v>1</v>
      </c>
      <c r="Q18" s="3"/>
      <c r="R18" s="4">
        <v>74</v>
      </c>
      <c r="S18" s="5">
        <v>2591843.4500000002</v>
      </c>
      <c r="T18" s="4">
        <v>104</v>
      </c>
      <c r="U18" s="5">
        <v>27047540.109999999</v>
      </c>
      <c r="V18" s="38">
        <f t="shared" si="0"/>
        <v>0.71153846153846156</v>
      </c>
      <c r="W18" s="38">
        <f t="shared" si="1"/>
        <v>9.5825477638971882E-2</v>
      </c>
    </row>
    <row r="19" spans="1:23" ht="27.6" customHeight="1" x14ac:dyDescent="0.3">
      <c r="A19" s="12" t="s">
        <v>27</v>
      </c>
      <c r="B19" s="3"/>
      <c r="C19" s="3"/>
      <c r="D19" s="3"/>
      <c r="E19" s="4">
        <v>9</v>
      </c>
      <c r="F19" s="3"/>
      <c r="G19" s="3"/>
      <c r="H19" s="3"/>
      <c r="I19" s="3"/>
      <c r="J19" s="4">
        <v>1</v>
      </c>
      <c r="K19" s="3"/>
      <c r="L19" s="4">
        <v>1</v>
      </c>
      <c r="M19" s="3"/>
      <c r="N19" s="3"/>
      <c r="O19" s="3"/>
      <c r="P19" s="3"/>
      <c r="Q19" s="3"/>
      <c r="R19" s="4">
        <v>11</v>
      </c>
      <c r="S19" s="5">
        <v>40357.279999999999</v>
      </c>
      <c r="T19" s="4">
        <v>11</v>
      </c>
      <c r="U19" s="5">
        <v>40357.279999999999</v>
      </c>
      <c r="V19" s="38">
        <f t="shared" si="0"/>
        <v>1</v>
      </c>
      <c r="W19" s="38">
        <f t="shared" si="1"/>
        <v>1</v>
      </c>
    </row>
    <row r="20" spans="1:23" x14ac:dyDescent="0.3">
      <c r="A20" s="12" t="s">
        <v>28</v>
      </c>
      <c r="B20" s="3"/>
      <c r="C20" s="3"/>
      <c r="D20" s="4">
        <v>2</v>
      </c>
      <c r="E20" s="4">
        <v>338</v>
      </c>
      <c r="F20" s="4">
        <v>85</v>
      </c>
      <c r="G20" s="3"/>
      <c r="H20" s="3"/>
      <c r="I20" s="4">
        <v>9</v>
      </c>
      <c r="J20" s="3"/>
      <c r="K20" s="3"/>
      <c r="L20" s="3"/>
      <c r="M20" s="4">
        <v>4</v>
      </c>
      <c r="N20" s="4">
        <v>5</v>
      </c>
      <c r="O20" s="3"/>
      <c r="P20" s="3"/>
      <c r="Q20" s="3"/>
      <c r="R20" s="4">
        <v>427</v>
      </c>
      <c r="S20" s="5">
        <v>15527758.359999999</v>
      </c>
      <c r="T20" s="4">
        <v>443</v>
      </c>
      <c r="U20" s="5">
        <v>37946314.920000002</v>
      </c>
      <c r="V20" s="38">
        <f t="shared" si="0"/>
        <v>0.963882618510158</v>
      </c>
      <c r="W20" s="38">
        <f t="shared" si="1"/>
        <v>0.40920332824771694</v>
      </c>
    </row>
    <row r="21" spans="1:23" x14ac:dyDescent="0.3">
      <c r="A21" s="12" t="s">
        <v>29</v>
      </c>
      <c r="B21" s="3"/>
      <c r="C21" s="3"/>
      <c r="D21" s="4">
        <v>4</v>
      </c>
      <c r="E21" s="4">
        <v>12</v>
      </c>
      <c r="F21" s="4">
        <v>47</v>
      </c>
      <c r="G21" s="3"/>
      <c r="H21" s="3"/>
      <c r="I21" s="4">
        <v>20</v>
      </c>
      <c r="J21" s="4">
        <v>2</v>
      </c>
      <c r="K21" s="4">
        <v>1</v>
      </c>
      <c r="L21" s="3"/>
      <c r="M21" s="4">
        <v>16</v>
      </c>
      <c r="N21" s="4">
        <v>27</v>
      </c>
      <c r="O21" s="4">
        <v>1</v>
      </c>
      <c r="P21" s="3"/>
      <c r="Q21" s="3"/>
      <c r="R21" s="4">
        <v>77</v>
      </c>
      <c r="S21" s="5">
        <v>9258858.9299999997</v>
      </c>
      <c r="T21" s="4">
        <v>130</v>
      </c>
      <c r="U21" s="5">
        <v>31926383.600000001</v>
      </c>
      <c r="V21" s="38">
        <f t="shared" si="0"/>
        <v>0.59230769230769231</v>
      </c>
      <c r="W21" s="38">
        <f t="shared" si="1"/>
        <v>0.29000650515268506</v>
      </c>
    </row>
    <row r="22" spans="1:23" x14ac:dyDescent="0.3">
      <c r="A22" s="12" t="s">
        <v>30</v>
      </c>
      <c r="B22" s="3"/>
      <c r="C22" s="3"/>
      <c r="D22" s="3"/>
      <c r="E22" s="3"/>
      <c r="F22" s="4">
        <v>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4">
        <v>1</v>
      </c>
      <c r="S22" s="5">
        <v>43288.39</v>
      </c>
      <c r="T22" s="4">
        <v>1</v>
      </c>
      <c r="U22" s="5">
        <v>43288.39</v>
      </c>
      <c r="V22" s="38">
        <f t="shared" si="0"/>
        <v>1</v>
      </c>
      <c r="W22" s="38">
        <f t="shared" si="1"/>
        <v>1</v>
      </c>
    </row>
    <row r="23" spans="1:23" ht="25.2" customHeight="1" x14ac:dyDescent="0.3">
      <c r="A23" s="12" t="s">
        <v>31</v>
      </c>
      <c r="B23" s="3"/>
      <c r="C23" s="3"/>
      <c r="D23" s="3"/>
      <c r="E23" s="4">
        <v>1</v>
      </c>
      <c r="F23" s="4">
        <v>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">
        <v>3</v>
      </c>
      <c r="S23" s="5">
        <v>1063913.8500000001</v>
      </c>
      <c r="T23" s="4">
        <v>3</v>
      </c>
      <c r="U23" s="5">
        <v>1063913.8500000001</v>
      </c>
      <c r="V23" s="38">
        <f t="shared" si="0"/>
        <v>1</v>
      </c>
      <c r="W23" s="38">
        <f t="shared" si="1"/>
        <v>1</v>
      </c>
    </row>
    <row r="24" spans="1:23" x14ac:dyDescent="0.3">
      <c r="A24" s="12" t="s">
        <v>32</v>
      </c>
      <c r="B24" s="3"/>
      <c r="C24" s="3"/>
      <c r="D24" s="4">
        <v>3</v>
      </c>
      <c r="E24" s="3"/>
      <c r="F24" s="3"/>
      <c r="G24" s="3"/>
      <c r="H24" s="3"/>
      <c r="I24" s="4">
        <v>1</v>
      </c>
      <c r="J24" s="3"/>
      <c r="K24" s="3"/>
      <c r="L24" s="4">
        <v>1</v>
      </c>
      <c r="M24" s="4">
        <v>1</v>
      </c>
      <c r="N24" s="3"/>
      <c r="O24" s="3"/>
      <c r="P24" s="3"/>
      <c r="Q24" s="3"/>
      <c r="R24" s="4">
        <v>2</v>
      </c>
      <c r="S24" s="5">
        <v>700000</v>
      </c>
      <c r="T24" s="4">
        <v>6</v>
      </c>
      <c r="U24" s="5">
        <v>6473452</v>
      </c>
      <c r="V24" s="38">
        <f t="shared" si="0"/>
        <v>0.33333333333333331</v>
      </c>
      <c r="W24" s="38">
        <f t="shared" si="1"/>
        <v>0.10813396005716888</v>
      </c>
    </row>
    <row r="25" spans="1:23" ht="13.2" customHeight="1" x14ac:dyDescent="0.3">
      <c r="A25" s="12" t="s">
        <v>33</v>
      </c>
      <c r="B25" s="3"/>
      <c r="C25" s="3"/>
      <c r="D25" s="3"/>
      <c r="E25" s="4">
        <v>2</v>
      </c>
      <c r="F25" s="3"/>
      <c r="G25" s="3"/>
      <c r="H25" s="3"/>
      <c r="I25" s="3"/>
      <c r="J25" s="3"/>
      <c r="K25" s="3"/>
      <c r="L25" s="3"/>
      <c r="M25" s="4">
        <v>2</v>
      </c>
      <c r="N25" s="4">
        <v>1</v>
      </c>
      <c r="O25" s="3"/>
      <c r="P25" s="3"/>
      <c r="Q25" s="3"/>
      <c r="R25" s="4">
        <v>4</v>
      </c>
      <c r="S25" s="5">
        <v>2765078.78</v>
      </c>
      <c r="T25" s="4">
        <v>5</v>
      </c>
      <c r="U25" s="5">
        <v>2767478.78</v>
      </c>
      <c r="V25" s="38">
        <f t="shared" si="0"/>
        <v>0.8</v>
      </c>
      <c r="W25" s="38">
        <f t="shared" si="1"/>
        <v>0.9991327846784791</v>
      </c>
    </row>
    <row r="26" spans="1:23" ht="17.399999999999999" customHeight="1" x14ac:dyDescent="0.3">
      <c r="A26" s="12" t="s">
        <v>34</v>
      </c>
      <c r="B26" s="3"/>
      <c r="C26" s="3"/>
      <c r="D26" s="3"/>
      <c r="E26" s="4">
        <v>9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">
        <v>9</v>
      </c>
      <c r="S26" s="5">
        <v>157500</v>
      </c>
      <c r="T26" s="4">
        <v>9</v>
      </c>
      <c r="U26" s="5">
        <v>157500</v>
      </c>
      <c r="V26" s="38">
        <f t="shared" si="0"/>
        <v>1</v>
      </c>
      <c r="W26" s="38">
        <f t="shared" si="1"/>
        <v>1</v>
      </c>
    </row>
    <row r="27" spans="1:23" ht="18" customHeight="1" x14ac:dyDescent="0.3">
      <c r="A27" s="12" t="s">
        <v>35</v>
      </c>
      <c r="B27" s="3"/>
      <c r="C27" s="4">
        <v>2</v>
      </c>
      <c r="D27" s="4">
        <v>8</v>
      </c>
      <c r="E27" s="4">
        <v>54</v>
      </c>
      <c r="F27" s="4">
        <v>7</v>
      </c>
      <c r="G27" s="3"/>
      <c r="H27" s="3"/>
      <c r="I27" s="4">
        <v>2</v>
      </c>
      <c r="J27" s="3"/>
      <c r="K27" s="3"/>
      <c r="L27" s="3"/>
      <c r="M27" s="4">
        <v>6</v>
      </c>
      <c r="N27" s="3"/>
      <c r="O27" s="3"/>
      <c r="P27" s="3"/>
      <c r="Q27" s="3"/>
      <c r="R27" s="4">
        <v>69</v>
      </c>
      <c r="S27" s="5">
        <v>434394.24</v>
      </c>
      <c r="T27" s="4">
        <v>79</v>
      </c>
      <c r="U27" s="5">
        <v>10806772.1</v>
      </c>
      <c r="V27" s="38">
        <f t="shared" si="0"/>
        <v>0.87341772151898733</v>
      </c>
      <c r="W27" s="38">
        <f t="shared" si="1"/>
        <v>4.019648383257754E-2</v>
      </c>
    </row>
    <row r="28" spans="1:23" ht="16.8" customHeight="1" x14ac:dyDescent="0.3">
      <c r="A28" s="12" t="s">
        <v>36</v>
      </c>
      <c r="B28" s="3"/>
      <c r="C28" s="3"/>
      <c r="D28" s="3"/>
      <c r="E28" s="3"/>
      <c r="F28" s="4">
        <v>3</v>
      </c>
      <c r="G28" s="3"/>
      <c r="H28" s="3"/>
      <c r="I28" s="4">
        <v>2</v>
      </c>
      <c r="J28" s="3"/>
      <c r="K28" s="3"/>
      <c r="L28" s="3"/>
      <c r="M28" s="3"/>
      <c r="N28" s="3"/>
      <c r="O28" s="3"/>
      <c r="P28" s="3"/>
      <c r="Q28" s="3"/>
      <c r="R28" s="4">
        <v>3</v>
      </c>
      <c r="S28" s="5">
        <v>333055.67</v>
      </c>
      <c r="T28" s="4">
        <v>5</v>
      </c>
      <c r="U28" s="5">
        <v>718415.67</v>
      </c>
      <c r="V28" s="38">
        <f t="shared" si="0"/>
        <v>0.6</v>
      </c>
      <c r="W28" s="38">
        <f t="shared" si="1"/>
        <v>0.46359744630848593</v>
      </c>
    </row>
    <row r="29" spans="1:23" ht="31.2" customHeight="1" x14ac:dyDescent="0.3">
      <c r="A29" s="12" t="s">
        <v>37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>
        <v>4</v>
      </c>
      <c r="O29" s="3"/>
      <c r="P29" s="3"/>
      <c r="Q29" s="3"/>
      <c r="R29" s="3"/>
      <c r="S29" s="5"/>
      <c r="T29" s="4">
        <v>4</v>
      </c>
      <c r="U29" s="5">
        <v>14755307.76</v>
      </c>
      <c r="V29" s="38">
        <f t="shared" si="0"/>
        <v>0</v>
      </c>
      <c r="W29" s="38">
        <f t="shared" si="1"/>
        <v>0</v>
      </c>
    </row>
    <row r="30" spans="1:23" ht="14.4" customHeight="1" x14ac:dyDescent="0.3">
      <c r="A30" s="12" t="s">
        <v>38</v>
      </c>
      <c r="B30" s="4">
        <v>3</v>
      </c>
      <c r="C30" s="3"/>
      <c r="D30" s="4">
        <v>1</v>
      </c>
      <c r="E30" s="4">
        <v>39</v>
      </c>
      <c r="F30" s="3"/>
      <c r="G30" s="3"/>
      <c r="H30" s="3"/>
      <c r="I30" s="4">
        <v>3</v>
      </c>
      <c r="J30" s="3"/>
      <c r="K30" s="3"/>
      <c r="L30" s="3"/>
      <c r="M30" s="4">
        <v>5</v>
      </c>
      <c r="N30" s="3"/>
      <c r="O30" s="3"/>
      <c r="P30" s="3"/>
      <c r="Q30" s="3"/>
      <c r="R30" s="4">
        <v>44</v>
      </c>
      <c r="S30" s="5">
        <v>340853.31</v>
      </c>
      <c r="T30" s="4">
        <v>51</v>
      </c>
      <c r="U30" s="5">
        <v>472179.9</v>
      </c>
      <c r="V30" s="38">
        <f t="shared" si="0"/>
        <v>0.86274509803921573</v>
      </c>
      <c r="W30" s="38">
        <f t="shared" si="1"/>
        <v>0.72187170610184803</v>
      </c>
    </row>
    <row r="31" spans="1:23" ht="30" customHeight="1" x14ac:dyDescent="0.3">
      <c r="A31" s="12" t="s">
        <v>39</v>
      </c>
      <c r="B31" s="3"/>
      <c r="C31" s="3"/>
      <c r="D31" s="3"/>
      <c r="E31" s="4">
        <v>3</v>
      </c>
      <c r="F31" s="3"/>
      <c r="G31" s="3"/>
      <c r="H31" s="3"/>
      <c r="I31" s="3"/>
      <c r="J31" s="3"/>
      <c r="K31" s="3"/>
      <c r="L31" s="3"/>
      <c r="M31" s="4">
        <v>3</v>
      </c>
      <c r="N31" s="3"/>
      <c r="O31" s="4">
        <v>1</v>
      </c>
      <c r="P31" s="3"/>
      <c r="Q31" s="3"/>
      <c r="R31" s="4">
        <v>6</v>
      </c>
      <c r="S31" s="5">
        <v>461756.46</v>
      </c>
      <c r="T31" s="4">
        <v>7</v>
      </c>
      <c r="U31" s="5">
        <v>626756.46</v>
      </c>
      <c r="V31" s="38">
        <f t="shared" si="0"/>
        <v>0.8571428571428571</v>
      </c>
      <c r="W31" s="38">
        <f t="shared" si="1"/>
        <v>0.73673984947837645</v>
      </c>
    </row>
    <row r="32" spans="1:23" ht="31.2" customHeight="1" x14ac:dyDescent="0.3">
      <c r="A32" s="12" t="s">
        <v>40</v>
      </c>
      <c r="B32" s="3"/>
      <c r="C32" s="3"/>
      <c r="D32" s="3"/>
      <c r="E32" s="4">
        <v>2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4">
        <v>2</v>
      </c>
      <c r="S32" s="5">
        <v>8820</v>
      </c>
      <c r="T32" s="4">
        <v>2</v>
      </c>
      <c r="U32" s="5">
        <v>8820</v>
      </c>
      <c r="V32" s="38">
        <f t="shared" si="0"/>
        <v>1</v>
      </c>
      <c r="W32" s="38">
        <f t="shared" si="1"/>
        <v>1</v>
      </c>
    </row>
    <row r="33" spans="1:23" ht="28.2" customHeight="1" x14ac:dyDescent="0.3">
      <c r="A33" s="12" t="s">
        <v>41</v>
      </c>
      <c r="B33" s="3"/>
      <c r="C33" s="3"/>
      <c r="D33" s="3"/>
      <c r="E33" s="4">
        <v>3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4">
        <v>3</v>
      </c>
      <c r="S33" s="5">
        <v>3150</v>
      </c>
      <c r="T33" s="4">
        <v>3</v>
      </c>
      <c r="U33" s="5">
        <v>3150</v>
      </c>
      <c r="V33" s="38">
        <f t="shared" si="0"/>
        <v>1</v>
      </c>
      <c r="W33" s="38">
        <f t="shared" si="1"/>
        <v>1</v>
      </c>
    </row>
    <row r="34" spans="1:23" ht="20.399999999999999" customHeight="1" x14ac:dyDescent="0.3">
      <c r="A34" s="12" t="s">
        <v>42</v>
      </c>
      <c r="B34" s="3"/>
      <c r="C34" s="3"/>
      <c r="D34" s="3"/>
      <c r="E34" s="4">
        <v>18</v>
      </c>
      <c r="F34" s="4">
        <v>31</v>
      </c>
      <c r="G34" s="4">
        <v>1</v>
      </c>
      <c r="H34" s="3"/>
      <c r="I34" s="4">
        <v>6</v>
      </c>
      <c r="J34" s="3"/>
      <c r="K34" s="3"/>
      <c r="L34" s="3"/>
      <c r="M34" s="4">
        <v>2</v>
      </c>
      <c r="N34" s="4">
        <v>6</v>
      </c>
      <c r="O34" s="4">
        <v>2</v>
      </c>
      <c r="P34" s="3"/>
      <c r="Q34" s="3"/>
      <c r="R34" s="4">
        <v>51</v>
      </c>
      <c r="S34" s="5">
        <v>6996566.5199999996</v>
      </c>
      <c r="T34" s="4">
        <v>66</v>
      </c>
      <c r="U34" s="5">
        <v>24570299.399999999</v>
      </c>
      <c r="V34" s="38">
        <f t="shared" si="0"/>
        <v>0.77272727272727271</v>
      </c>
      <c r="W34" s="38">
        <f t="shared" si="1"/>
        <v>0.28475707219098845</v>
      </c>
    </row>
    <row r="35" spans="1:23" ht="27.6" customHeight="1" x14ac:dyDescent="0.3">
      <c r="A35" s="12" t="s">
        <v>43</v>
      </c>
      <c r="B35" s="4">
        <v>1</v>
      </c>
      <c r="C35" s="4">
        <v>5</v>
      </c>
      <c r="D35" s="3"/>
      <c r="E35" s="4">
        <v>118</v>
      </c>
      <c r="F35" s="4">
        <v>20</v>
      </c>
      <c r="G35" s="3"/>
      <c r="H35" s="3"/>
      <c r="I35" s="4">
        <v>1</v>
      </c>
      <c r="J35" s="3"/>
      <c r="K35" s="3"/>
      <c r="L35" s="4">
        <v>3</v>
      </c>
      <c r="M35" s="4">
        <v>2</v>
      </c>
      <c r="N35" s="4">
        <v>3</v>
      </c>
      <c r="O35" s="4">
        <v>3</v>
      </c>
      <c r="P35" s="3"/>
      <c r="Q35" s="3"/>
      <c r="R35" s="4">
        <v>148</v>
      </c>
      <c r="S35" s="5">
        <v>6833836.5300000003</v>
      </c>
      <c r="T35" s="4">
        <v>156</v>
      </c>
      <c r="U35" s="5">
        <v>7577823.9800000004</v>
      </c>
      <c r="V35" s="38">
        <f t="shared" si="0"/>
        <v>0.94871794871794868</v>
      </c>
      <c r="W35" s="38">
        <f t="shared" si="1"/>
        <v>0.90182043658395983</v>
      </c>
    </row>
    <row r="36" spans="1:23" ht="18" customHeight="1" x14ac:dyDescent="0.3">
      <c r="A36" s="13" t="s">
        <v>44</v>
      </c>
      <c r="B36" s="6">
        <f>SUM(B2:B35)</f>
        <v>4</v>
      </c>
      <c r="C36" s="6">
        <f t="shared" ref="C36:U36" si="2">SUM(C2:C35)</f>
        <v>9</v>
      </c>
      <c r="D36" s="6">
        <f t="shared" si="2"/>
        <v>18</v>
      </c>
      <c r="E36" s="6">
        <f t="shared" si="2"/>
        <v>846</v>
      </c>
      <c r="F36" s="6">
        <f t="shared" si="2"/>
        <v>208</v>
      </c>
      <c r="G36" s="6">
        <f t="shared" si="2"/>
        <v>1</v>
      </c>
      <c r="H36" s="6">
        <f t="shared" si="2"/>
        <v>1</v>
      </c>
      <c r="I36" s="6">
        <f t="shared" si="2"/>
        <v>66</v>
      </c>
      <c r="J36" s="6">
        <f t="shared" si="2"/>
        <v>4</v>
      </c>
      <c r="K36" s="6">
        <f t="shared" si="2"/>
        <v>7</v>
      </c>
      <c r="L36" s="6">
        <f t="shared" si="2"/>
        <v>6</v>
      </c>
      <c r="M36" s="6">
        <f t="shared" si="2"/>
        <v>157</v>
      </c>
      <c r="N36" s="6">
        <f t="shared" si="2"/>
        <v>73</v>
      </c>
      <c r="O36" s="6">
        <f t="shared" si="2"/>
        <v>8</v>
      </c>
      <c r="P36" s="6">
        <f t="shared" si="2"/>
        <v>2</v>
      </c>
      <c r="Q36" s="6">
        <f t="shared" si="2"/>
        <v>1</v>
      </c>
      <c r="R36" s="6">
        <f t="shared" si="2"/>
        <v>1230</v>
      </c>
      <c r="S36" s="7">
        <f t="shared" si="2"/>
        <v>124257917.76999997</v>
      </c>
      <c r="T36" s="6">
        <f t="shared" si="2"/>
        <v>1411</v>
      </c>
      <c r="U36" s="7">
        <f t="shared" si="2"/>
        <v>258548970.85999992</v>
      </c>
      <c r="V36" s="8">
        <f t="shared" si="0"/>
        <v>0.87172218284904324</v>
      </c>
      <c r="W36" s="8">
        <f t="shared" si="1"/>
        <v>0.48059722441240588</v>
      </c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&amp;C&amp;"-,Grassetto"&amp;12COMUNE DI TRENTO - DATI COMPLESSIVI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workbookViewId="0">
      <selection activeCell="P11" sqref="P11"/>
    </sheetView>
  </sheetViews>
  <sheetFormatPr defaultRowHeight="14.4" x14ac:dyDescent="0.3"/>
  <cols>
    <col min="1" max="1" width="25.109375" customWidth="1"/>
    <col min="13" max="13" width="13.44140625" customWidth="1"/>
    <col min="15" max="15" width="14.44140625" customWidth="1"/>
  </cols>
  <sheetData>
    <row r="1" spans="1:17" s="2" customFormat="1" ht="174.6" x14ac:dyDescent="0.3">
      <c r="A1" s="21" t="s">
        <v>52</v>
      </c>
      <c r="B1" s="21" t="s">
        <v>54</v>
      </c>
      <c r="C1" s="18" t="s">
        <v>1</v>
      </c>
      <c r="D1" s="18" t="s">
        <v>2</v>
      </c>
      <c r="E1" s="18" t="s">
        <v>5</v>
      </c>
      <c r="F1" s="21" t="s">
        <v>55</v>
      </c>
      <c r="G1" s="18" t="s">
        <v>6</v>
      </c>
      <c r="H1" s="18" t="s">
        <v>7</v>
      </c>
      <c r="I1" s="18" t="s">
        <v>8</v>
      </c>
      <c r="J1" s="21" t="s">
        <v>57</v>
      </c>
      <c r="K1" s="18" t="s">
        <v>9</v>
      </c>
      <c r="L1" s="10" t="s">
        <v>45</v>
      </c>
      <c r="M1" s="10" t="s">
        <v>46</v>
      </c>
      <c r="N1" s="10" t="s">
        <v>47</v>
      </c>
      <c r="O1" s="10" t="s">
        <v>48</v>
      </c>
      <c r="P1" s="11" t="s">
        <v>49</v>
      </c>
      <c r="Q1" s="11" t="s">
        <v>50</v>
      </c>
    </row>
    <row r="2" spans="1:17" x14ac:dyDescent="0.3">
      <c r="A2" s="14" t="s">
        <v>26</v>
      </c>
      <c r="B2" s="15"/>
      <c r="C2" s="16">
        <v>42</v>
      </c>
      <c r="D2" s="16">
        <v>4</v>
      </c>
      <c r="E2" s="15"/>
      <c r="F2" s="15"/>
      <c r="G2" s="15"/>
      <c r="H2" s="16">
        <v>1</v>
      </c>
      <c r="I2" s="16">
        <v>18</v>
      </c>
      <c r="J2" s="16">
        <v>1</v>
      </c>
      <c r="K2" s="16">
        <v>1</v>
      </c>
      <c r="L2" s="16">
        <v>47</v>
      </c>
      <c r="M2" s="17">
        <v>2306300.61</v>
      </c>
      <c r="N2" s="16">
        <v>67</v>
      </c>
      <c r="O2" s="17">
        <v>26013201.600000001</v>
      </c>
      <c r="P2" s="38">
        <f>L2/N2</f>
        <v>0.70149253731343286</v>
      </c>
      <c r="Q2" s="38">
        <f>M2/O2</f>
        <v>8.8658852741909308E-2</v>
      </c>
    </row>
    <row r="3" spans="1:17" x14ac:dyDescent="0.3">
      <c r="A3" s="14" t="s">
        <v>28</v>
      </c>
      <c r="B3" s="15"/>
      <c r="C3" s="16">
        <v>309</v>
      </c>
      <c r="D3" s="16">
        <v>77</v>
      </c>
      <c r="E3" s="15"/>
      <c r="F3" s="15"/>
      <c r="G3" s="15"/>
      <c r="H3" s="16">
        <v>3</v>
      </c>
      <c r="I3" s="16">
        <v>3</v>
      </c>
      <c r="J3" s="15"/>
      <c r="K3" s="15"/>
      <c r="L3" s="16">
        <v>389</v>
      </c>
      <c r="M3" s="17">
        <v>11997731.02</v>
      </c>
      <c r="N3" s="16">
        <v>392</v>
      </c>
      <c r="O3" s="17">
        <v>15599622.800000001</v>
      </c>
      <c r="P3" s="38">
        <f t="shared" ref="P3:P10" si="0">L3/N3</f>
        <v>0.99234693877551017</v>
      </c>
      <c r="Q3" s="38">
        <f t="shared" ref="Q3:Q10" si="1">M3/O3</f>
        <v>0.76910391833320479</v>
      </c>
    </row>
    <row r="4" spans="1:17" x14ac:dyDescent="0.3">
      <c r="A4" s="14" t="s">
        <v>29</v>
      </c>
      <c r="B4" s="15"/>
      <c r="C4" s="16">
        <v>8</v>
      </c>
      <c r="D4" s="16">
        <v>44</v>
      </c>
      <c r="E4" s="16">
        <v>9</v>
      </c>
      <c r="F4" s="16">
        <v>2</v>
      </c>
      <c r="G4" s="16">
        <v>1</v>
      </c>
      <c r="H4" s="16">
        <v>5</v>
      </c>
      <c r="I4" s="16">
        <v>23</v>
      </c>
      <c r="J4" s="16">
        <v>1</v>
      </c>
      <c r="K4" s="15"/>
      <c r="L4" s="16">
        <v>59</v>
      </c>
      <c r="M4" s="17">
        <v>7869232.3499999996</v>
      </c>
      <c r="N4" s="16">
        <v>93</v>
      </c>
      <c r="O4" s="17">
        <v>17609794.800000001</v>
      </c>
      <c r="P4" s="38">
        <f t="shared" si="0"/>
        <v>0.63440860215053763</v>
      </c>
      <c r="Q4" s="38">
        <f t="shared" si="1"/>
        <v>0.44686678291106491</v>
      </c>
    </row>
    <row r="5" spans="1:17" x14ac:dyDescent="0.3">
      <c r="A5" s="14" t="s">
        <v>30</v>
      </c>
      <c r="B5" s="15"/>
      <c r="C5" s="15"/>
      <c r="D5" s="16">
        <v>1</v>
      </c>
      <c r="E5" s="15"/>
      <c r="F5" s="15"/>
      <c r="G5" s="15"/>
      <c r="H5" s="15"/>
      <c r="I5" s="15"/>
      <c r="J5" s="15"/>
      <c r="K5" s="15"/>
      <c r="L5" s="16">
        <v>1</v>
      </c>
      <c r="M5" s="17">
        <v>43288.39</v>
      </c>
      <c r="N5" s="16">
        <v>1</v>
      </c>
      <c r="O5" s="17">
        <v>43288.39</v>
      </c>
      <c r="P5" s="38">
        <f t="shared" si="0"/>
        <v>1</v>
      </c>
      <c r="Q5" s="38">
        <f t="shared" si="1"/>
        <v>1</v>
      </c>
    </row>
    <row r="6" spans="1:17" ht="44.4" customHeight="1" x14ac:dyDescent="0.3">
      <c r="A6" s="14" t="s">
        <v>31</v>
      </c>
      <c r="B6" s="15"/>
      <c r="C6" s="15"/>
      <c r="D6" s="16">
        <v>2</v>
      </c>
      <c r="E6" s="15"/>
      <c r="F6" s="15"/>
      <c r="G6" s="15"/>
      <c r="H6" s="15"/>
      <c r="I6" s="15"/>
      <c r="J6" s="15"/>
      <c r="K6" s="15"/>
      <c r="L6" s="16">
        <v>2</v>
      </c>
      <c r="M6" s="17">
        <v>821292.17</v>
      </c>
      <c r="N6" s="16">
        <v>2</v>
      </c>
      <c r="O6" s="17">
        <v>821292.17</v>
      </c>
      <c r="P6" s="38">
        <f t="shared" si="0"/>
        <v>1</v>
      </c>
      <c r="Q6" s="38">
        <f t="shared" si="1"/>
        <v>1</v>
      </c>
    </row>
    <row r="7" spans="1:17" ht="25.8" customHeight="1" x14ac:dyDescent="0.3">
      <c r="A7" s="14" t="s">
        <v>36</v>
      </c>
      <c r="B7" s="15"/>
      <c r="C7" s="15"/>
      <c r="D7" s="16">
        <v>3</v>
      </c>
      <c r="E7" s="15"/>
      <c r="F7" s="15"/>
      <c r="G7" s="15"/>
      <c r="H7" s="15"/>
      <c r="I7" s="15"/>
      <c r="J7" s="15"/>
      <c r="K7" s="15"/>
      <c r="L7" s="16">
        <v>3</v>
      </c>
      <c r="M7" s="17">
        <v>333055.67</v>
      </c>
      <c r="N7" s="16">
        <v>3</v>
      </c>
      <c r="O7" s="17">
        <v>333055.67</v>
      </c>
      <c r="P7" s="38">
        <f t="shared" si="0"/>
        <v>1</v>
      </c>
      <c r="Q7" s="38">
        <f t="shared" si="1"/>
        <v>1</v>
      </c>
    </row>
    <row r="8" spans="1:17" x14ac:dyDescent="0.3">
      <c r="A8" s="14" t="s">
        <v>42</v>
      </c>
      <c r="B8" s="15"/>
      <c r="C8" s="16">
        <v>1</v>
      </c>
      <c r="D8" s="16">
        <v>30</v>
      </c>
      <c r="E8" s="16">
        <v>4</v>
      </c>
      <c r="F8" s="15"/>
      <c r="G8" s="15"/>
      <c r="H8" s="16">
        <v>1</v>
      </c>
      <c r="I8" s="16">
        <v>6</v>
      </c>
      <c r="J8" s="16">
        <v>2</v>
      </c>
      <c r="K8" s="15"/>
      <c r="L8" s="16">
        <v>32</v>
      </c>
      <c r="M8" s="17">
        <v>5540883.6399999997</v>
      </c>
      <c r="N8" s="16">
        <v>44</v>
      </c>
      <c r="O8" s="17">
        <v>22739239.670000002</v>
      </c>
      <c r="P8" s="38">
        <f t="shared" si="0"/>
        <v>0.72727272727272729</v>
      </c>
      <c r="Q8" s="38">
        <f t="shared" si="1"/>
        <v>0.24367057651932472</v>
      </c>
    </row>
    <row r="9" spans="1:17" ht="54" customHeight="1" x14ac:dyDescent="0.3">
      <c r="A9" s="14" t="s">
        <v>43</v>
      </c>
      <c r="B9" s="16">
        <v>1</v>
      </c>
      <c r="C9" s="16">
        <v>13</v>
      </c>
      <c r="D9" s="16">
        <v>15</v>
      </c>
      <c r="E9" s="15"/>
      <c r="F9" s="15"/>
      <c r="G9" s="15"/>
      <c r="H9" s="16">
        <v>2</v>
      </c>
      <c r="I9" s="16">
        <v>1</v>
      </c>
      <c r="J9" s="15"/>
      <c r="K9" s="15"/>
      <c r="L9" s="16">
        <v>31</v>
      </c>
      <c r="M9" s="17">
        <v>2106235.4700000002</v>
      </c>
      <c r="N9" s="16">
        <v>32</v>
      </c>
      <c r="O9" s="17">
        <v>2706135.47</v>
      </c>
      <c r="P9" s="38">
        <f t="shared" si="0"/>
        <v>0.96875</v>
      </c>
      <c r="Q9" s="38">
        <f t="shared" si="1"/>
        <v>0.77831856289145795</v>
      </c>
    </row>
    <row r="10" spans="1:17" ht="20.399999999999999" customHeight="1" x14ac:dyDescent="0.3">
      <c r="A10" s="19" t="s">
        <v>44</v>
      </c>
      <c r="B10" s="6">
        <f>SUM(B2:B9)</f>
        <v>1</v>
      </c>
      <c r="C10" s="6">
        <f t="shared" ref="C10:O10" si="2">SUM(C2:C9)</f>
        <v>373</v>
      </c>
      <c r="D10" s="6">
        <f t="shared" si="2"/>
        <v>176</v>
      </c>
      <c r="E10" s="6">
        <f t="shared" si="2"/>
        <v>13</v>
      </c>
      <c r="F10" s="6">
        <f t="shared" si="2"/>
        <v>2</v>
      </c>
      <c r="G10" s="6">
        <f t="shared" si="2"/>
        <v>1</v>
      </c>
      <c r="H10" s="6">
        <f t="shared" si="2"/>
        <v>12</v>
      </c>
      <c r="I10" s="6">
        <f t="shared" si="2"/>
        <v>51</v>
      </c>
      <c r="J10" s="6">
        <f t="shared" si="2"/>
        <v>4</v>
      </c>
      <c r="K10" s="6">
        <f t="shared" si="2"/>
        <v>1</v>
      </c>
      <c r="L10" s="6">
        <f t="shared" si="2"/>
        <v>564</v>
      </c>
      <c r="M10" s="20">
        <f t="shared" si="2"/>
        <v>31018019.32</v>
      </c>
      <c r="N10" s="6">
        <f t="shared" si="2"/>
        <v>634</v>
      </c>
      <c r="O10" s="20">
        <f t="shared" si="2"/>
        <v>85865630.570000008</v>
      </c>
      <c r="P10" s="8">
        <f t="shared" si="0"/>
        <v>0.88958990536277605</v>
      </c>
      <c r="Q10" s="8">
        <f t="shared" si="1"/>
        <v>0.36123905588410327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&amp;CC&amp;"-,Grassetto"&amp;12OMUNE DI TRENTO - LAVORI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opLeftCell="D20" workbookViewId="0">
      <selection activeCell="U30" sqref="T2:U30"/>
    </sheetView>
  </sheetViews>
  <sheetFormatPr defaultRowHeight="14.4" x14ac:dyDescent="0.3"/>
  <cols>
    <col min="1" max="1" width="28.88671875" customWidth="1"/>
    <col min="17" max="17" width="11.33203125" customWidth="1"/>
    <col min="18" max="18" width="11.88671875" customWidth="1"/>
    <col min="19" max="19" width="15" customWidth="1"/>
  </cols>
  <sheetData>
    <row r="1" spans="1:21" s="2" customFormat="1" ht="174.6" x14ac:dyDescent="0.3">
      <c r="A1" s="29" t="s">
        <v>52</v>
      </c>
      <c r="B1" s="29" t="s">
        <v>53</v>
      </c>
      <c r="C1" s="29" t="s">
        <v>54</v>
      </c>
      <c r="D1" s="26" t="s">
        <v>0</v>
      </c>
      <c r="E1" s="26" t="s">
        <v>1</v>
      </c>
      <c r="F1" s="26" t="s">
        <v>2</v>
      </c>
      <c r="G1" s="26" t="s">
        <v>3</v>
      </c>
      <c r="H1" s="26" t="s">
        <v>5</v>
      </c>
      <c r="I1" s="29" t="s">
        <v>55</v>
      </c>
      <c r="J1" s="26" t="s">
        <v>6</v>
      </c>
      <c r="K1" s="29" t="s">
        <v>56</v>
      </c>
      <c r="L1" s="26" t="s">
        <v>7</v>
      </c>
      <c r="M1" s="26" t="s">
        <v>8</v>
      </c>
      <c r="N1" s="29" t="s">
        <v>57</v>
      </c>
      <c r="O1" s="29" t="s">
        <v>59</v>
      </c>
      <c r="P1" s="10" t="s">
        <v>45</v>
      </c>
      <c r="Q1" s="10" t="s">
        <v>46</v>
      </c>
      <c r="R1" s="10" t="s">
        <v>47</v>
      </c>
      <c r="S1" s="10" t="s">
        <v>48</v>
      </c>
      <c r="T1" s="11" t="s">
        <v>49</v>
      </c>
      <c r="U1" s="11" t="s">
        <v>50</v>
      </c>
    </row>
    <row r="2" spans="1:21" x14ac:dyDescent="0.3">
      <c r="A2" s="22" t="s">
        <v>11</v>
      </c>
      <c r="B2" s="23"/>
      <c r="C2" s="23"/>
      <c r="D2" s="23"/>
      <c r="E2" s="23"/>
      <c r="F2" s="23"/>
      <c r="G2" s="23"/>
      <c r="H2" s="24">
        <v>1</v>
      </c>
      <c r="I2" s="23"/>
      <c r="J2" s="23"/>
      <c r="K2" s="23"/>
      <c r="L2" s="24">
        <v>1</v>
      </c>
      <c r="M2" s="23"/>
      <c r="N2" s="23"/>
      <c r="O2" s="23"/>
      <c r="P2" s="24">
        <v>1</v>
      </c>
      <c r="Q2" s="25">
        <v>110000</v>
      </c>
      <c r="R2" s="24">
        <v>2</v>
      </c>
      <c r="S2" s="25">
        <v>510000</v>
      </c>
      <c r="T2" s="38">
        <f>P2/R2</f>
        <v>0.5</v>
      </c>
      <c r="U2" s="38">
        <f>Q2/S2</f>
        <v>0.21568627450980393</v>
      </c>
    </row>
    <row r="3" spans="1:21" ht="28.8" x14ac:dyDescent="0.3">
      <c r="A3" s="22" t="s">
        <v>12</v>
      </c>
      <c r="B3" s="23"/>
      <c r="C3" s="23"/>
      <c r="D3" s="23"/>
      <c r="E3" s="24">
        <v>22</v>
      </c>
      <c r="F3" s="24">
        <v>2</v>
      </c>
      <c r="G3" s="23"/>
      <c r="H3" s="23"/>
      <c r="I3" s="23"/>
      <c r="J3" s="23"/>
      <c r="K3" s="23"/>
      <c r="L3" s="23"/>
      <c r="M3" s="23"/>
      <c r="N3" s="23"/>
      <c r="O3" s="23"/>
      <c r="P3" s="24">
        <v>24</v>
      </c>
      <c r="Q3" s="25">
        <v>28591.3</v>
      </c>
      <c r="R3" s="24">
        <v>24</v>
      </c>
      <c r="S3" s="25">
        <v>28591.3</v>
      </c>
      <c r="T3" s="38">
        <f t="shared" ref="T3:T31" si="0">P3/R3</f>
        <v>1</v>
      </c>
      <c r="U3" s="38">
        <f t="shared" ref="U3:U31" si="1">Q3/S3</f>
        <v>1</v>
      </c>
    </row>
    <row r="4" spans="1:21" x14ac:dyDescent="0.3">
      <c r="A4" s="22" t="s">
        <v>13</v>
      </c>
      <c r="B4" s="23"/>
      <c r="C4" s="23"/>
      <c r="D4" s="23"/>
      <c r="E4" s="24">
        <v>1</v>
      </c>
      <c r="F4" s="23"/>
      <c r="G4" s="23"/>
      <c r="H4" s="24">
        <v>1</v>
      </c>
      <c r="I4" s="23"/>
      <c r="J4" s="23"/>
      <c r="K4" s="23"/>
      <c r="L4" s="24">
        <v>1</v>
      </c>
      <c r="M4" s="23"/>
      <c r="N4" s="23"/>
      <c r="O4" s="23"/>
      <c r="P4" s="24">
        <v>2</v>
      </c>
      <c r="Q4" s="25">
        <v>720.55</v>
      </c>
      <c r="R4" s="24">
        <v>3</v>
      </c>
      <c r="S4" s="25">
        <v>803.88</v>
      </c>
      <c r="T4" s="38">
        <f t="shared" si="0"/>
        <v>0.66666666666666663</v>
      </c>
      <c r="U4" s="38">
        <f t="shared" si="1"/>
        <v>0.89634024978852556</v>
      </c>
    </row>
    <row r="5" spans="1:21" x14ac:dyDescent="0.3">
      <c r="A5" s="22" t="s">
        <v>14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4">
        <v>1</v>
      </c>
      <c r="N5" s="23"/>
      <c r="O5" s="23"/>
      <c r="P5" s="23"/>
      <c r="Q5" s="25"/>
      <c r="R5" s="24">
        <v>1</v>
      </c>
      <c r="S5" s="25">
        <v>994800</v>
      </c>
      <c r="T5" s="38">
        <f t="shared" si="0"/>
        <v>0</v>
      </c>
      <c r="U5" s="38">
        <f t="shared" si="1"/>
        <v>0</v>
      </c>
    </row>
    <row r="6" spans="1:21" x14ac:dyDescent="0.3">
      <c r="A6" s="22" t="s">
        <v>15</v>
      </c>
      <c r="B6" s="23"/>
      <c r="C6" s="23"/>
      <c r="D6" s="23"/>
      <c r="E6" s="23"/>
      <c r="F6" s="24">
        <v>1</v>
      </c>
      <c r="G6" s="23"/>
      <c r="H6" s="24">
        <v>1</v>
      </c>
      <c r="I6" s="23"/>
      <c r="J6" s="24">
        <v>2</v>
      </c>
      <c r="K6" s="23"/>
      <c r="L6" s="23"/>
      <c r="M6" s="23"/>
      <c r="N6" s="23"/>
      <c r="O6" s="23"/>
      <c r="P6" s="24">
        <v>1</v>
      </c>
      <c r="Q6" s="25">
        <v>16500</v>
      </c>
      <c r="R6" s="24">
        <v>4</v>
      </c>
      <c r="S6" s="25">
        <v>1359131.3</v>
      </c>
      <c r="T6" s="38">
        <f t="shared" si="0"/>
        <v>0.25</v>
      </c>
      <c r="U6" s="38">
        <f t="shared" si="1"/>
        <v>1.214010743480045E-2</v>
      </c>
    </row>
    <row r="7" spans="1:21" ht="28.8" x14ac:dyDescent="0.3">
      <c r="A7" s="22" t="s">
        <v>16</v>
      </c>
      <c r="B7" s="23"/>
      <c r="C7" s="23"/>
      <c r="D7" s="23"/>
      <c r="E7" s="23"/>
      <c r="F7" s="23"/>
      <c r="G7" s="23"/>
      <c r="H7" s="23"/>
      <c r="I7" s="24">
        <v>1</v>
      </c>
      <c r="J7" s="24">
        <v>2</v>
      </c>
      <c r="K7" s="24">
        <v>1</v>
      </c>
      <c r="L7" s="24">
        <v>1</v>
      </c>
      <c r="M7" s="24">
        <v>2</v>
      </c>
      <c r="N7" s="23"/>
      <c r="O7" s="23"/>
      <c r="P7" s="24">
        <v>3</v>
      </c>
      <c r="Q7" s="25">
        <v>3072287.78</v>
      </c>
      <c r="R7" s="24">
        <v>7</v>
      </c>
      <c r="S7" s="25">
        <v>9540107.7799999993</v>
      </c>
      <c r="T7" s="38">
        <f t="shared" si="0"/>
        <v>0.42857142857142855</v>
      </c>
      <c r="U7" s="38">
        <f t="shared" si="1"/>
        <v>0.32203910593555163</v>
      </c>
    </row>
    <row r="8" spans="1:21" ht="28.8" x14ac:dyDescent="0.3">
      <c r="A8" s="22" t="s">
        <v>17</v>
      </c>
      <c r="B8" s="23"/>
      <c r="C8" s="24">
        <v>1</v>
      </c>
      <c r="D8" s="23"/>
      <c r="E8" s="24">
        <v>3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4">
        <v>4</v>
      </c>
      <c r="Q8" s="25">
        <v>4843.33</v>
      </c>
      <c r="R8" s="24">
        <v>4</v>
      </c>
      <c r="S8" s="25">
        <v>4843.33</v>
      </c>
      <c r="T8" s="38">
        <f t="shared" si="0"/>
        <v>1</v>
      </c>
      <c r="U8" s="38">
        <f t="shared" si="1"/>
        <v>1</v>
      </c>
    </row>
    <row r="9" spans="1:21" x14ac:dyDescent="0.3">
      <c r="A9" s="22" t="s">
        <v>18</v>
      </c>
      <c r="B9" s="23"/>
      <c r="C9" s="23"/>
      <c r="D9" s="23"/>
      <c r="E9" s="24">
        <v>7</v>
      </c>
      <c r="F9" s="24">
        <v>1</v>
      </c>
      <c r="G9" s="23"/>
      <c r="H9" s="23"/>
      <c r="I9" s="23"/>
      <c r="J9" s="23"/>
      <c r="K9" s="23"/>
      <c r="L9" s="23"/>
      <c r="M9" s="23"/>
      <c r="N9" s="23"/>
      <c r="O9" s="23"/>
      <c r="P9" s="24">
        <v>8</v>
      </c>
      <c r="Q9" s="25">
        <v>1517458.74</v>
      </c>
      <c r="R9" s="24">
        <v>8</v>
      </c>
      <c r="S9" s="25">
        <v>1517458.74</v>
      </c>
      <c r="T9" s="38">
        <f t="shared" si="0"/>
        <v>1</v>
      </c>
      <c r="U9" s="38">
        <f t="shared" si="1"/>
        <v>1</v>
      </c>
    </row>
    <row r="10" spans="1:21" x14ac:dyDescent="0.3">
      <c r="A10" s="22" t="s">
        <v>19</v>
      </c>
      <c r="B10" s="23"/>
      <c r="C10" s="23"/>
      <c r="D10" s="23"/>
      <c r="E10" s="24">
        <v>8</v>
      </c>
      <c r="F10" s="23"/>
      <c r="G10" s="23"/>
      <c r="H10" s="24">
        <v>7</v>
      </c>
      <c r="I10" s="23"/>
      <c r="J10" s="23"/>
      <c r="K10" s="23"/>
      <c r="L10" s="23"/>
      <c r="M10" s="23"/>
      <c r="N10" s="23"/>
      <c r="O10" s="23"/>
      <c r="P10" s="24">
        <v>8</v>
      </c>
      <c r="Q10" s="25">
        <v>37450.1</v>
      </c>
      <c r="R10" s="24">
        <v>15</v>
      </c>
      <c r="S10" s="25">
        <v>44929.26</v>
      </c>
      <c r="T10" s="38">
        <f t="shared" si="0"/>
        <v>0.53333333333333333</v>
      </c>
      <c r="U10" s="38">
        <f t="shared" si="1"/>
        <v>0.83353476108887614</v>
      </c>
    </row>
    <row r="11" spans="1:21" x14ac:dyDescent="0.3">
      <c r="A11" s="22" t="s">
        <v>20</v>
      </c>
      <c r="B11" s="23"/>
      <c r="C11" s="23"/>
      <c r="D11" s="23"/>
      <c r="E11" s="24">
        <v>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4">
        <v>1</v>
      </c>
      <c r="Q11" s="25">
        <v>7800</v>
      </c>
      <c r="R11" s="24">
        <v>1</v>
      </c>
      <c r="S11" s="25">
        <v>7800</v>
      </c>
      <c r="T11" s="38">
        <f t="shared" si="0"/>
        <v>1</v>
      </c>
      <c r="U11" s="38">
        <f t="shared" si="1"/>
        <v>1</v>
      </c>
    </row>
    <row r="12" spans="1:21" x14ac:dyDescent="0.3">
      <c r="A12" s="22" t="s">
        <v>21</v>
      </c>
      <c r="B12" s="23"/>
      <c r="C12" s="24">
        <v>1</v>
      </c>
      <c r="D12" s="23"/>
      <c r="E12" s="24">
        <v>20</v>
      </c>
      <c r="F12" s="24">
        <v>1</v>
      </c>
      <c r="G12" s="23"/>
      <c r="H12" s="24">
        <v>1</v>
      </c>
      <c r="I12" s="23"/>
      <c r="J12" s="23"/>
      <c r="K12" s="23"/>
      <c r="L12" s="24">
        <v>97</v>
      </c>
      <c r="M12" s="23"/>
      <c r="N12" s="23"/>
      <c r="O12" s="23"/>
      <c r="P12" s="24">
        <v>119</v>
      </c>
      <c r="Q12" s="25">
        <v>70527219.629999995</v>
      </c>
      <c r="R12" s="24">
        <v>120</v>
      </c>
      <c r="S12" s="25">
        <v>71787219.629999995</v>
      </c>
      <c r="T12" s="38">
        <f t="shared" si="0"/>
        <v>0.9916666666666667</v>
      </c>
      <c r="U12" s="38">
        <f t="shared" si="1"/>
        <v>0.98244812925623537</v>
      </c>
    </row>
    <row r="13" spans="1:21" ht="28.8" x14ac:dyDescent="0.3">
      <c r="A13" s="22" t="s">
        <v>22</v>
      </c>
      <c r="B13" s="23"/>
      <c r="C13" s="23"/>
      <c r="D13" s="23"/>
      <c r="E13" s="24">
        <v>12</v>
      </c>
      <c r="F13" s="23"/>
      <c r="G13" s="23"/>
      <c r="H13" s="24">
        <v>1</v>
      </c>
      <c r="I13" s="23"/>
      <c r="J13" s="23"/>
      <c r="K13" s="23"/>
      <c r="L13" s="23"/>
      <c r="M13" s="23"/>
      <c r="N13" s="23"/>
      <c r="O13" s="24">
        <v>1</v>
      </c>
      <c r="P13" s="24">
        <v>12</v>
      </c>
      <c r="Q13" s="25">
        <v>78849.77</v>
      </c>
      <c r="R13" s="24">
        <v>14</v>
      </c>
      <c r="S13" s="25">
        <v>2100579.54</v>
      </c>
      <c r="T13" s="38">
        <f t="shared" si="0"/>
        <v>0.8571428571428571</v>
      </c>
      <c r="U13" s="38">
        <f t="shared" si="1"/>
        <v>3.7537150342804922E-2</v>
      </c>
    </row>
    <row r="14" spans="1:21" x14ac:dyDescent="0.3">
      <c r="A14" s="22" t="s">
        <v>23</v>
      </c>
      <c r="B14" s="23"/>
      <c r="C14" s="23"/>
      <c r="D14" s="23"/>
      <c r="E14" s="24">
        <v>5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4">
        <v>5</v>
      </c>
      <c r="Q14" s="25">
        <v>7565.78</v>
      </c>
      <c r="R14" s="24">
        <v>5</v>
      </c>
      <c r="S14" s="25">
        <v>7565.78</v>
      </c>
      <c r="T14" s="38">
        <f t="shared" si="0"/>
        <v>1</v>
      </c>
      <c r="U14" s="38">
        <f t="shared" si="1"/>
        <v>1</v>
      </c>
    </row>
    <row r="15" spans="1:21" x14ac:dyDescent="0.3">
      <c r="A15" s="22" t="s">
        <v>24</v>
      </c>
      <c r="B15" s="23"/>
      <c r="C15" s="23"/>
      <c r="D15" s="23"/>
      <c r="E15" s="24">
        <v>4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4">
        <v>4</v>
      </c>
      <c r="Q15" s="25">
        <v>45021.84</v>
      </c>
      <c r="R15" s="24">
        <v>4</v>
      </c>
      <c r="S15" s="25">
        <v>45021.84</v>
      </c>
      <c r="T15" s="38">
        <f t="shared" si="0"/>
        <v>1</v>
      </c>
      <c r="U15" s="38">
        <f t="shared" si="1"/>
        <v>1</v>
      </c>
    </row>
    <row r="16" spans="1:21" x14ac:dyDescent="0.3">
      <c r="A16" s="22" t="s">
        <v>25</v>
      </c>
      <c r="B16" s="23"/>
      <c r="C16" s="23"/>
      <c r="D16" s="23"/>
      <c r="E16" s="23"/>
      <c r="F16" s="23"/>
      <c r="G16" s="23"/>
      <c r="H16" s="23"/>
      <c r="I16" s="23"/>
      <c r="J16" s="24">
        <v>1</v>
      </c>
      <c r="K16" s="23"/>
      <c r="L16" s="24">
        <v>1</v>
      </c>
      <c r="M16" s="23"/>
      <c r="N16" s="23"/>
      <c r="O16" s="23"/>
      <c r="P16" s="24">
        <v>1</v>
      </c>
      <c r="Q16" s="25">
        <v>216150</v>
      </c>
      <c r="R16" s="24">
        <v>2</v>
      </c>
      <c r="S16" s="25">
        <v>306150</v>
      </c>
      <c r="T16" s="38">
        <f t="shared" si="0"/>
        <v>0.5</v>
      </c>
      <c r="U16" s="38">
        <f t="shared" si="1"/>
        <v>0.70602645761881433</v>
      </c>
    </row>
    <row r="17" spans="1:21" x14ac:dyDescent="0.3">
      <c r="A17" s="22" t="s">
        <v>26</v>
      </c>
      <c r="B17" s="23"/>
      <c r="C17" s="23"/>
      <c r="D17" s="23"/>
      <c r="E17" s="24">
        <v>12</v>
      </c>
      <c r="F17" s="24">
        <v>1</v>
      </c>
      <c r="G17" s="23"/>
      <c r="H17" s="23"/>
      <c r="I17" s="23"/>
      <c r="J17" s="23"/>
      <c r="K17" s="23"/>
      <c r="L17" s="23"/>
      <c r="M17" s="24">
        <v>1</v>
      </c>
      <c r="N17" s="23"/>
      <c r="O17" s="23"/>
      <c r="P17" s="24">
        <v>13</v>
      </c>
      <c r="Q17" s="25">
        <v>103984.4</v>
      </c>
      <c r="R17" s="24">
        <v>14</v>
      </c>
      <c r="S17" s="25">
        <v>182562.45</v>
      </c>
      <c r="T17" s="38">
        <f t="shared" si="0"/>
        <v>0.9285714285714286</v>
      </c>
      <c r="U17" s="38">
        <f t="shared" si="1"/>
        <v>0.56958262775285928</v>
      </c>
    </row>
    <row r="18" spans="1:21" ht="28.8" x14ac:dyDescent="0.3">
      <c r="A18" s="22" t="s">
        <v>27</v>
      </c>
      <c r="B18" s="23"/>
      <c r="C18" s="23"/>
      <c r="D18" s="23"/>
      <c r="E18" s="24">
        <v>1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4">
        <v>1</v>
      </c>
      <c r="Q18" s="25">
        <v>420</v>
      </c>
      <c r="R18" s="24">
        <v>1</v>
      </c>
      <c r="S18" s="25">
        <v>420</v>
      </c>
      <c r="T18" s="38">
        <f t="shared" si="0"/>
        <v>1</v>
      </c>
      <c r="U18" s="38">
        <f t="shared" si="1"/>
        <v>1</v>
      </c>
    </row>
    <row r="19" spans="1:21" x14ac:dyDescent="0.3">
      <c r="A19" s="22" t="s">
        <v>28</v>
      </c>
      <c r="B19" s="23"/>
      <c r="C19" s="23"/>
      <c r="D19" s="23"/>
      <c r="E19" s="24">
        <v>13</v>
      </c>
      <c r="F19" s="24">
        <v>2</v>
      </c>
      <c r="G19" s="23"/>
      <c r="H19" s="24">
        <v>5</v>
      </c>
      <c r="I19" s="23"/>
      <c r="J19" s="23"/>
      <c r="K19" s="23"/>
      <c r="L19" s="24">
        <v>1</v>
      </c>
      <c r="M19" s="23"/>
      <c r="N19" s="23"/>
      <c r="O19" s="23"/>
      <c r="P19" s="24">
        <v>16</v>
      </c>
      <c r="Q19" s="25">
        <v>3031161.7</v>
      </c>
      <c r="R19" s="24">
        <v>21</v>
      </c>
      <c r="S19" s="25">
        <v>20739201.07</v>
      </c>
      <c r="T19" s="38">
        <f t="shared" si="0"/>
        <v>0.76190476190476186</v>
      </c>
      <c r="U19" s="38">
        <f t="shared" si="1"/>
        <v>0.14615614602361343</v>
      </c>
    </row>
    <row r="20" spans="1:21" x14ac:dyDescent="0.3">
      <c r="A20" s="22" t="s">
        <v>29</v>
      </c>
      <c r="B20" s="23"/>
      <c r="C20" s="23"/>
      <c r="D20" s="23"/>
      <c r="E20" s="24">
        <v>2</v>
      </c>
      <c r="F20" s="24">
        <v>3</v>
      </c>
      <c r="G20" s="23"/>
      <c r="H20" s="24">
        <v>7</v>
      </c>
      <c r="I20" s="23"/>
      <c r="J20" s="23"/>
      <c r="K20" s="23"/>
      <c r="L20" s="24">
        <v>6</v>
      </c>
      <c r="M20" s="23"/>
      <c r="N20" s="23"/>
      <c r="O20" s="23"/>
      <c r="P20" s="24">
        <v>11</v>
      </c>
      <c r="Q20" s="25">
        <v>950581.3</v>
      </c>
      <c r="R20" s="24">
        <v>18</v>
      </c>
      <c r="S20" s="25">
        <v>12554749.84</v>
      </c>
      <c r="T20" s="38">
        <f t="shared" si="0"/>
        <v>0.61111111111111116</v>
      </c>
      <c r="U20" s="38">
        <f t="shared" si="1"/>
        <v>7.5714873821810857E-2</v>
      </c>
    </row>
    <row r="21" spans="1:21" ht="28.8" x14ac:dyDescent="0.3">
      <c r="A21" s="22" t="s">
        <v>31</v>
      </c>
      <c r="B21" s="23"/>
      <c r="C21" s="23"/>
      <c r="D21" s="23"/>
      <c r="E21" s="24">
        <v>1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>
        <v>1</v>
      </c>
      <c r="Q21" s="25">
        <v>242621.68</v>
      </c>
      <c r="R21" s="24">
        <v>1</v>
      </c>
      <c r="S21" s="25">
        <v>242621.68</v>
      </c>
      <c r="T21" s="38">
        <f t="shared" si="0"/>
        <v>1</v>
      </c>
      <c r="U21" s="38">
        <f t="shared" si="1"/>
        <v>1</v>
      </c>
    </row>
    <row r="22" spans="1:21" x14ac:dyDescent="0.3">
      <c r="A22" s="22" t="s">
        <v>32</v>
      </c>
      <c r="B22" s="23"/>
      <c r="C22" s="23"/>
      <c r="D22" s="24">
        <v>3</v>
      </c>
      <c r="E22" s="23"/>
      <c r="F22" s="23"/>
      <c r="G22" s="23"/>
      <c r="H22" s="24">
        <v>1</v>
      </c>
      <c r="I22" s="23"/>
      <c r="J22" s="23"/>
      <c r="K22" s="24">
        <v>1</v>
      </c>
      <c r="L22" s="23"/>
      <c r="M22" s="23"/>
      <c r="N22" s="23"/>
      <c r="O22" s="23"/>
      <c r="P22" s="24">
        <v>1</v>
      </c>
      <c r="Q22" s="25">
        <v>675000</v>
      </c>
      <c r="R22" s="24">
        <v>5</v>
      </c>
      <c r="S22" s="25">
        <v>6448452</v>
      </c>
      <c r="T22" s="38">
        <f t="shared" si="0"/>
        <v>0.2</v>
      </c>
      <c r="U22" s="38">
        <f t="shared" si="1"/>
        <v>0.10467628509912147</v>
      </c>
    </row>
    <row r="23" spans="1:21" x14ac:dyDescent="0.3">
      <c r="A23" s="22" t="s">
        <v>33</v>
      </c>
      <c r="B23" s="23"/>
      <c r="C23" s="23"/>
      <c r="D23" s="23"/>
      <c r="E23" s="24">
        <v>2</v>
      </c>
      <c r="F23" s="23"/>
      <c r="G23" s="23"/>
      <c r="H23" s="23"/>
      <c r="I23" s="23"/>
      <c r="J23" s="23"/>
      <c r="K23" s="23"/>
      <c r="L23" s="24">
        <v>2</v>
      </c>
      <c r="M23" s="23"/>
      <c r="N23" s="23"/>
      <c r="O23" s="23"/>
      <c r="P23" s="24">
        <v>4</v>
      </c>
      <c r="Q23" s="25">
        <v>2765078.78</v>
      </c>
      <c r="R23" s="24">
        <v>4</v>
      </c>
      <c r="S23" s="25">
        <v>2765078.78</v>
      </c>
      <c r="T23" s="38">
        <f t="shared" si="0"/>
        <v>1</v>
      </c>
      <c r="U23" s="38">
        <f t="shared" si="1"/>
        <v>1</v>
      </c>
    </row>
    <row r="24" spans="1:21" x14ac:dyDescent="0.3">
      <c r="A24" s="22" t="s">
        <v>35</v>
      </c>
      <c r="B24" s="23"/>
      <c r="C24" s="24">
        <v>2</v>
      </c>
      <c r="D24" s="24">
        <v>6</v>
      </c>
      <c r="E24" s="24">
        <v>42</v>
      </c>
      <c r="F24" s="24">
        <v>7</v>
      </c>
      <c r="G24" s="23"/>
      <c r="H24" s="24">
        <v>2</v>
      </c>
      <c r="I24" s="23"/>
      <c r="J24" s="23"/>
      <c r="K24" s="23"/>
      <c r="L24" s="24">
        <v>2</v>
      </c>
      <c r="M24" s="23"/>
      <c r="N24" s="23"/>
      <c r="O24" s="23"/>
      <c r="P24" s="24">
        <v>53</v>
      </c>
      <c r="Q24" s="25">
        <v>387171.57</v>
      </c>
      <c r="R24" s="24">
        <v>61</v>
      </c>
      <c r="S24" s="25">
        <v>10409549.43</v>
      </c>
      <c r="T24" s="38">
        <f t="shared" si="0"/>
        <v>0.86885245901639341</v>
      </c>
      <c r="U24" s="38">
        <f t="shared" si="1"/>
        <v>3.7193883616536132E-2</v>
      </c>
    </row>
    <row r="25" spans="1:21" ht="28.8" x14ac:dyDescent="0.3">
      <c r="A25" s="22" t="s">
        <v>37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4">
        <v>4</v>
      </c>
      <c r="N25" s="23"/>
      <c r="O25" s="23"/>
      <c r="P25" s="23"/>
      <c r="Q25" s="25"/>
      <c r="R25" s="24">
        <v>4</v>
      </c>
      <c r="S25" s="25">
        <v>14755307.76</v>
      </c>
      <c r="T25" s="38">
        <f t="shared" si="0"/>
        <v>0</v>
      </c>
      <c r="U25" s="38">
        <f t="shared" si="1"/>
        <v>0</v>
      </c>
    </row>
    <row r="26" spans="1:21" x14ac:dyDescent="0.3">
      <c r="A26" s="22" t="s">
        <v>38</v>
      </c>
      <c r="B26" s="23"/>
      <c r="C26" s="23"/>
      <c r="D26" s="23"/>
      <c r="E26" s="24">
        <v>16</v>
      </c>
      <c r="F26" s="23"/>
      <c r="G26" s="23"/>
      <c r="H26" s="24">
        <v>2</v>
      </c>
      <c r="I26" s="23"/>
      <c r="J26" s="23"/>
      <c r="K26" s="23"/>
      <c r="L26" s="24">
        <v>4</v>
      </c>
      <c r="M26" s="23"/>
      <c r="N26" s="23"/>
      <c r="O26" s="23"/>
      <c r="P26" s="24">
        <v>20</v>
      </c>
      <c r="Q26" s="25">
        <v>192125.11</v>
      </c>
      <c r="R26" s="24">
        <v>22</v>
      </c>
      <c r="S26" s="25">
        <v>192926.11</v>
      </c>
      <c r="T26" s="38">
        <f t="shared" si="0"/>
        <v>0.90909090909090906</v>
      </c>
      <c r="U26" s="38">
        <f t="shared" si="1"/>
        <v>0.99584815139848104</v>
      </c>
    </row>
    <row r="27" spans="1:21" ht="28.8" x14ac:dyDescent="0.3">
      <c r="A27" s="22" t="s">
        <v>39</v>
      </c>
      <c r="B27" s="23"/>
      <c r="C27" s="23"/>
      <c r="D27" s="23"/>
      <c r="E27" s="24">
        <v>3</v>
      </c>
      <c r="F27" s="23"/>
      <c r="G27" s="23"/>
      <c r="H27" s="23"/>
      <c r="I27" s="23"/>
      <c r="J27" s="23"/>
      <c r="K27" s="23"/>
      <c r="L27" s="24">
        <v>2</v>
      </c>
      <c r="M27" s="23"/>
      <c r="N27" s="23"/>
      <c r="O27" s="23"/>
      <c r="P27" s="24">
        <v>5</v>
      </c>
      <c r="Q27" s="25">
        <v>394256.46</v>
      </c>
      <c r="R27" s="24">
        <v>5</v>
      </c>
      <c r="S27" s="25">
        <v>394256.46</v>
      </c>
      <c r="T27" s="38">
        <f t="shared" si="0"/>
        <v>1</v>
      </c>
      <c r="U27" s="38">
        <f t="shared" si="1"/>
        <v>1</v>
      </c>
    </row>
    <row r="28" spans="1:21" ht="43.2" x14ac:dyDescent="0.3">
      <c r="A28" s="22" t="s">
        <v>41</v>
      </c>
      <c r="B28" s="23"/>
      <c r="C28" s="23"/>
      <c r="D28" s="23"/>
      <c r="E28" s="24">
        <v>3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4">
        <v>3</v>
      </c>
      <c r="Q28" s="25">
        <v>3150</v>
      </c>
      <c r="R28" s="24">
        <v>3</v>
      </c>
      <c r="S28" s="25">
        <v>3150</v>
      </c>
      <c r="T28" s="38">
        <f t="shared" si="0"/>
        <v>1</v>
      </c>
      <c r="U28" s="38">
        <f t="shared" si="1"/>
        <v>1</v>
      </c>
    </row>
    <row r="29" spans="1:21" x14ac:dyDescent="0.3">
      <c r="A29" s="22" t="s">
        <v>42</v>
      </c>
      <c r="B29" s="23"/>
      <c r="C29" s="23"/>
      <c r="D29" s="23"/>
      <c r="E29" s="24">
        <v>9</v>
      </c>
      <c r="F29" s="24">
        <v>1</v>
      </c>
      <c r="G29" s="24">
        <v>1</v>
      </c>
      <c r="H29" s="24">
        <v>1</v>
      </c>
      <c r="I29" s="23"/>
      <c r="J29" s="23"/>
      <c r="K29" s="23"/>
      <c r="L29" s="24">
        <v>1</v>
      </c>
      <c r="M29" s="23"/>
      <c r="N29" s="23"/>
      <c r="O29" s="23"/>
      <c r="P29" s="24">
        <v>11</v>
      </c>
      <c r="Q29" s="25">
        <v>1178082.5</v>
      </c>
      <c r="R29" s="24">
        <v>13</v>
      </c>
      <c r="S29" s="25">
        <v>1551759.35</v>
      </c>
      <c r="T29" s="38">
        <f t="shared" si="0"/>
        <v>0.84615384615384615</v>
      </c>
      <c r="U29" s="38">
        <f t="shared" si="1"/>
        <v>0.75919149448012024</v>
      </c>
    </row>
    <row r="30" spans="1:21" ht="43.2" x14ac:dyDescent="0.3">
      <c r="A30" s="22" t="s">
        <v>43</v>
      </c>
      <c r="B30" s="24">
        <v>1</v>
      </c>
      <c r="C30" s="24">
        <v>1</v>
      </c>
      <c r="D30" s="23"/>
      <c r="E30" s="24">
        <v>79</v>
      </c>
      <c r="F30" s="24">
        <v>5</v>
      </c>
      <c r="G30" s="23"/>
      <c r="H30" s="24">
        <v>1</v>
      </c>
      <c r="I30" s="23"/>
      <c r="J30" s="23"/>
      <c r="K30" s="24">
        <v>3</v>
      </c>
      <c r="L30" s="23"/>
      <c r="M30" s="24">
        <v>1</v>
      </c>
      <c r="N30" s="24">
        <v>1</v>
      </c>
      <c r="O30" s="23"/>
      <c r="P30" s="24">
        <v>88</v>
      </c>
      <c r="Q30" s="25">
        <v>4662289.4800000004</v>
      </c>
      <c r="R30" s="24">
        <v>92</v>
      </c>
      <c r="S30" s="25">
        <v>4740430.55</v>
      </c>
      <c r="T30" s="38">
        <f t="shared" si="0"/>
        <v>0.95652173913043481</v>
      </c>
      <c r="U30" s="38">
        <f t="shared" si="1"/>
        <v>0.98351603948717292</v>
      </c>
    </row>
    <row r="31" spans="1:21" ht="23.4" customHeight="1" x14ac:dyDescent="0.3">
      <c r="A31" s="27" t="s">
        <v>44</v>
      </c>
      <c r="B31" s="6">
        <f>SUM(B2:B30)</f>
        <v>1</v>
      </c>
      <c r="C31" s="6">
        <f t="shared" ref="C31:S31" si="2">SUM(C2:C30)</f>
        <v>5</v>
      </c>
      <c r="D31" s="6">
        <f t="shared" si="2"/>
        <v>9</v>
      </c>
      <c r="E31" s="6">
        <f t="shared" si="2"/>
        <v>266</v>
      </c>
      <c r="F31" s="6">
        <f t="shared" si="2"/>
        <v>24</v>
      </c>
      <c r="G31" s="6">
        <f t="shared" si="2"/>
        <v>1</v>
      </c>
      <c r="H31" s="6">
        <f t="shared" si="2"/>
        <v>31</v>
      </c>
      <c r="I31" s="6">
        <f t="shared" si="2"/>
        <v>1</v>
      </c>
      <c r="J31" s="6">
        <f t="shared" si="2"/>
        <v>5</v>
      </c>
      <c r="K31" s="6">
        <f t="shared" si="2"/>
        <v>5</v>
      </c>
      <c r="L31" s="6">
        <f t="shared" si="2"/>
        <v>119</v>
      </c>
      <c r="M31" s="6">
        <f t="shared" si="2"/>
        <v>9</v>
      </c>
      <c r="N31" s="6">
        <f t="shared" si="2"/>
        <v>1</v>
      </c>
      <c r="O31" s="6">
        <f t="shared" si="2"/>
        <v>1</v>
      </c>
      <c r="P31" s="6">
        <f t="shared" si="2"/>
        <v>420</v>
      </c>
      <c r="Q31" s="28">
        <f t="shared" si="2"/>
        <v>90256381.799999997</v>
      </c>
      <c r="R31" s="6">
        <f t="shared" si="2"/>
        <v>478</v>
      </c>
      <c r="S31" s="28">
        <f t="shared" si="2"/>
        <v>163235467.86000004</v>
      </c>
      <c r="T31" s="8">
        <f t="shared" si="0"/>
        <v>0.87866108786610875</v>
      </c>
      <c r="U31" s="8">
        <f t="shared" si="1"/>
        <v>0.55292139008299945</v>
      </c>
    </row>
  </sheetData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&amp;C&amp;"-,Grassetto"&amp;12COMUNEDI TRENTO - SERVIZI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D18" workbookViewId="0">
      <selection activeCell="U25" sqref="T2:U25"/>
    </sheetView>
  </sheetViews>
  <sheetFormatPr defaultRowHeight="14.4" x14ac:dyDescent="0.3"/>
  <cols>
    <col min="1" max="1" width="26.21875" customWidth="1"/>
    <col min="17" max="17" width="13" customWidth="1"/>
    <col min="19" max="19" width="17.109375" customWidth="1"/>
  </cols>
  <sheetData>
    <row r="1" spans="1:21" s="2" customFormat="1" ht="174.6" x14ac:dyDescent="0.3">
      <c r="A1" s="37" t="s">
        <v>52</v>
      </c>
      <c r="B1" s="37" t="s">
        <v>53</v>
      </c>
      <c r="C1" s="37" t="s">
        <v>54</v>
      </c>
      <c r="D1" s="34" t="s">
        <v>0</v>
      </c>
      <c r="E1" s="34" t="s">
        <v>1</v>
      </c>
      <c r="F1" s="34" t="s">
        <v>2</v>
      </c>
      <c r="G1" s="34" t="s">
        <v>4</v>
      </c>
      <c r="H1" s="34" t="s">
        <v>5</v>
      </c>
      <c r="I1" s="37" t="s">
        <v>55</v>
      </c>
      <c r="J1" s="34" t="s">
        <v>6</v>
      </c>
      <c r="K1" s="37" t="s">
        <v>56</v>
      </c>
      <c r="L1" s="34" t="s">
        <v>7</v>
      </c>
      <c r="M1" s="34" t="s">
        <v>8</v>
      </c>
      <c r="N1" s="37" t="s">
        <v>57</v>
      </c>
      <c r="O1" s="34" t="s">
        <v>9</v>
      </c>
      <c r="P1" s="10" t="s">
        <v>45</v>
      </c>
      <c r="Q1" s="10" t="s">
        <v>46</v>
      </c>
      <c r="R1" s="10" t="s">
        <v>47</v>
      </c>
      <c r="S1" s="10" t="s">
        <v>48</v>
      </c>
      <c r="T1" s="11" t="s">
        <v>49</v>
      </c>
      <c r="U1" s="11" t="s">
        <v>50</v>
      </c>
    </row>
    <row r="2" spans="1:21" ht="26.4" customHeight="1" x14ac:dyDescent="0.25">
      <c r="A2" s="30" t="s">
        <v>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>
        <v>3</v>
      </c>
      <c r="N2" s="31"/>
      <c r="O2" s="31"/>
      <c r="P2" s="31"/>
      <c r="Q2" s="33"/>
      <c r="R2" s="32">
        <v>3</v>
      </c>
      <c r="S2" s="33">
        <v>13420</v>
      </c>
      <c r="T2" s="38">
        <f>P2/R2</f>
        <v>0</v>
      </c>
      <c r="U2" s="38">
        <f>Q2/S2</f>
        <v>0</v>
      </c>
    </row>
    <row r="3" spans="1:21" ht="36" customHeight="1" x14ac:dyDescent="0.25">
      <c r="A3" s="30" t="s">
        <v>13</v>
      </c>
      <c r="B3" s="31"/>
      <c r="C3" s="31"/>
      <c r="D3" s="31"/>
      <c r="E3" s="32">
        <v>6</v>
      </c>
      <c r="F3" s="31"/>
      <c r="G3" s="31"/>
      <c r="H3" s="31"/>
      <c r="I3" s="31"/>
      <c r="J3" s="31"/>
      <c r="K3" s="31"/>
      <c r="L3" s="32">
        <v>1</v>
      </c>
      <c r="M3" s="31"/>
      <c r="N3" s="31"/>
      <c r="O3" s="31"/>
      <c r="P3" s="32">
        <v>7</v>
      </c>
      <c r="Q3" s="33">
        <v>19909.7</v>
      </c>
      <c r="R3" s="32">
        <v>7</v>
      </c>
      <c r="S3" s="33">
        <v>19909.7</v>
      </c>
      <c r="T3" s="38">
        <f t="shared" ref="T3:T26" si="0">P3/R3</f>
        <v>1</v>
      </c>
      <c r="U3" s="38">
        <f t="shared" ref="U3:U26" si="1">Q3/S3</f>
        <v>1</v>
      </c>
    </row>
    <row r="4" spans="1:21" ht="32.4" customHeight="1" x14ac:dyDescent="0.25">
      <c r="A4" s="30" t="s">
        <v>16</v>
      </c>
      <c r="B4" s="31"/>
      <c r="C4" s="31"/>
      <c r="D4" s="31"/>
      <c r="E4" s="31"/>
      <c r="F4" s="31"/>
      <c r="G4" s="31"/>
      <c r="H4" s="31"/>
      <c r="I4" s="31"/>
      <c r="J4" s="32">
        <v>1</v>
      </c>
      <c r="K4" s="31"/>
      <c r="L4" s="32">
        <v>4</v>
      </c>
      <c r="M4" s="31"/>
      <c r="N4" s="31"/>
      <c r="O4" s="31"/>
      <c r="P4" s="32">
        <v>4</v>
      </c>
      <c r="Q4" s="33">
        <v>399000</v>
      </c>
      <c r="R4" s="32">
        <v>5</v>
      </c>
      <c r="S4" s="33">
        <v>493159</v>
      </c>
      <c r="T4" s="38">
        <f t="shared" si="0"/>
        <v>0.8</v>
      </c>
      <c r="U4" s="38">
        <f t="shared" si="1"/>
        <v>0.80906969151936803</v>
      </c>
    </row>
    <row r="5" spans="1:21" ht="27.6" customHeight="1" x14ac:dyDescent="0.25">
      <c r="A5" s="30" t="s">
        <v>17</v>
      </c>
      <c r="B5" s="31"/>
      <c r="C5" s="31"/>
      <c r="D5" s="31"/>
      <c r="E5" s="32">
        <v>30</v>
      </c>
      <c r="F5" s="31"/>
      <c r="G5" s="31"/>
      <c r="H5" s="32">
        <v>1</v>
      </c>
      <c r="I5" s="31"/>
      <c r="J5" s="31"/>
      <c r="K5" s="31"/>
      <c r="L5" s="31"/>
      <c r="M5" s="31"/>
      <c r="N5" s="31"/>
      <c r="O5" s="31"/>
      <c r="P5" s="32">
        <v>30</v>
      </c>
      <c r="Q5" s="33">
        <v>20171.18</v>
      </c>
      <c r="R5" s="32">
        <v>31</v>
      </c>
      <c r="S5" s="33">
        <v>22921.18</v>
      </c>
      <c r="T5" s="38">
        <f t="shared" si="0"/>
        <v>0.967741935483871</v>
      </c>
      <c r="U5" s="38">
        <f t="shared" si="1"/>
        <v>0.88002362880096052</v>
      </c>
    </row>
    <row r="6" spans="1:21" ht="18.600000000000001" customHeight="1" x14ac:dyDescent="0.25">
      <c r="A6" s="30" t="s">
        <v>18</v>
      </c>
      <c r="B6" s="31"/>
      <c r="C6" s="31"/>
      <c r="D6" s="31"/>
      <c r="E6" s="32">
        <v>7</v>
      </c>
      <c r="F6" s="32">
        <v>1</v>
      </c>
      <c r="G6" s="32">
        <v>1</v>
      </c>
      <c r="H6" s="32">
        <v>2</v>
      </c>
      <c r="I6" s="31"/>
      <c r="J6" s="31"/>
      <c r="K6" s="31"/>
      <c r="L6" s="31"/>
      <c r="M6" s="31"/>
      <c r="N6" s="31"/>
      <c r="O6" s="31"/>
      <c r="P6" s="32">
        <v>8</v>
      </c>
      <c r="Q6" s="33">
        <v>65159.25</v>
      </c>
      <c r="R6" s="32">
        <v>11</v>
      </c>
      <c r="S6" s="33">
        <v>2198617.35</v>
      </c>
      <c r="T6" s="38">
        <f t="shared" si="0"/>
        <v>0.72727272727272729</v>
      </c>
      <c r="U6" s="38">
        <f t="shared" si="1"/>
        <v>2.9636466754890293E-2</v>
      </c>
    </row>
    <row r="7" spans="1:21" ht="19.8" customHeight="1" x14ac:dyDescent="0.25">
      <c r="A7" s="30" t="s">
        <v>20</v>
      </c>
      <c r="B7" s="31"/>
      <c r="C7" s="31"/>
      <c r="D7" s="31"/>
      <c r="E7" s="32">
        <v>2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2">
        <v>2</v>
      </c>
      <c r="Q7" s="33">
        <v>1900</v>
      </c>
      <c r="R7" s="32">
        <v>2</v>
      </c>
      <c r="S7" s="33">
        <v>1900</v>
      </c>
      <c r="T7" s="38">
        <f t="shared" si="0"/>
        <v>1</v>
      </c>
      <c r="U7" s="38">
        <f t="shared" si="1"/>
        <v>1</v>
      </c>
    </row>
    <row r="8" spans="1:21" ht="25.2" customHeight="1" x14ac:dyDescent="0.25">
      <c r="A8" s="30" t="s">
        <v>21</v>
      </c>
      <c r="B8" s="31"/>
      <c r="C8" s="31"/>
      <c r="D8" s="31"/>
      <c r="E8" s="32">
        <v>11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2">
        <v>11</v>
      </c>
      <c r="Q8" s="33">
        <v>114109</v>
      </c>
      <c r="R8" s="32">
        <v>11</v>
      </c>
      <c r="S8" s="33">
        <v>114109</v>
      </c>
      <c r="T8" s="38">
        <f t="shared" si="0"/>
        <v>1</v>
      </c>
      <c r="U8" s="38">
        <f t="shared" si="1"/>
        <v>1</v>
      </c>
    </row>
    <row r="9" spans="1:21" ht="30" x14ac:dyDescent="0.25">
      <c r="A9" s="30" t="s">
        <v>22</v>
      </c>
      <c r="B9" s="31"/>
      <c r="C9" s="31"/>
      <c r="D9" s="31"/>
      <c r="E9" s="32">
        <v>4</v>
      </c>
      <c r="F9" s="31"/>
      <c r="G9" s="31"/>
      <c r="H9" s="31"/>
      <c r="I9" s="31"/>
      <c r="J9" s="31"/>
      <c r="K9" s="31"/>
      <c r="L9" s="32">
        <v>7</v>
      </c>
      <c r="M9" s="31"/>
      <c r="N9" s="31"/>
      <c r="O9" s="32">
        <v>1</v>
      </c>
      <c r="P9" s="32">
        <v>11</v>
      </c>
      <c r="Q9" s="33">
        <v>374782.03</v>
      </c>
      <c r="R9" s="32">
        <v>12</v>
      </c>
      <c r="S9" s="33">
        <v>392782.03</v>
      </c>
      <c r="T9" s="38">
        <f t="shared" si="0"/>
        <v>0.91666666666666663</v>
      </c>
      <c r="U9" s="38">
        <f t="shared" si="1"/>
        <v>0.95417305623681414</v>
      </c>
    </row>
    <row r="10" spans="1:21" ht="30" x14ac:dyDescent="0.25">
      <c r="A10" s="30" t="s">
        <v>23</v>
      </c>
      <c r="B10" s="31"/>
      <c r="C10" s="31"/>
      <c r="D10" s="31"/>
      <c r="E10" s="32">
        <v>15</v>
      </c>
      <c r="F10" s="32">
        <v>1</v>
      </c>
      <c r="G10" s="31"/>
      <c r="H10" s="31"/>
      <c r="I10" s="31"/>
      <c r="J10" s="31"/>
      <c r="K10" s="31"/>
      <c r="L10" s="31"/>
      <c r="M10" s="31"/>
      <c r="N10" s="31"/>
      <c r="O10" s="31"/>
      <c r="P10" s="32">
        <v>16</v>
      </c>
      <c r="Q10" s="33">
        <v>13687.04</v>
      </c>
      <c r="R10" s="32">
        <v>16</v>
      </c>
      <c r="S10" s="33">
        <v>13687.04</v>
      </c>
      <c r="T10" s="38">
        <f t="shared" si="0"/>
        <v>1</v>
      </c>
      <c r="U10" s="38">
        <f t="shared" si="1"/>
        <v>1</v>
      </c>
    </row>
    <row r="11" spans="1:21" ht="30" x14ac:dyDescent="0.25">
      <c r="A11" s="30" t="s">
        <v>24</v>
      </c>
      <c r="B11" s="31"/>
      <c r="C11" s="31"/>
      <c r="D11" s="31"/>
      <c r="E11" s="32">
        <v>12</v>
      </c>
      <c r="F11" s="31"/>
      <c r="G11" s="31"/>
      <c r="H11" s="31"/>
      <c r="I11" s="31"/>
      <c r="J11" s="31"/>
      <c r="K11" s="31"/>
      <c r="L11" s="32">
        <v>2</v>
      </c>
      <c r="M11" s="31"/>
      <c r="N11" s="31"/>
      <c r="O11" s="31"/>
      <c r="P11" s="32">
        <v>14</v>
      </c>
      <c r="Q11" s="33">
        <v>17708.98</v>
      </c>
      <c r="R11" s="32">
        <v>14</v>
      </c>
      <c r="S11" s="33">
        <v>17708.98</v>
      </c>
      <c r="T11" s="38">
        <f t="shared" si="0"/>
        <v>1</v>
      </c>
      <c r="U11" s="38">
        <f t="shared" si="1"/>
        <v>1</v>
      </c>
    </row>
    <row r="12" spans="1:21" ht="21.6" customHeight="1" x14ac:dyDescent="0.3">
      <c r="A12" s="30" t="s">
        <v>26</v>
      </c>
      <c r="B12" s="31"/>
      <c r="C12" s="31"/>
      <c r="D12" s="31"/>
      <c r="E12" s="32">
        <v>14</v>
      </c>
      <c r="F12" s="31"/>
      <c r="G12" s="31"/>
      <c r="H12" s="32">
        <v>7</v>
      </c>
      <c r="I12" s="31"/>
      <c r="J12" s="31"/>
      <c r="K12" s="31"/>
      <c r="L12" s="31"/>
      <c r="M12" s="32">
        <v>2</v>
      </c>
      <c r="N12" s="31"/>
      <c r="O12" s="31"/>
      <c r="P12" s="32">
        <v>14</v>
      </c>
      <c r="Q12" s="33">
        <v>181558.44</v>
      </c>
      <c r="R12" s="32">
        <v>23</v>
      </c>
      <c r="S12" s="33">
        <v>851776.06</v>
      </c>
      <c r="T12" s="38">
        <f t="shared" si="0"/>
        <v>0.60869565217391308</v>
      </c>
      <c r="U12" s="38">
        <f t="shared" si="1"/>
        <v>0.21315278572163673</v>
      </c>
    </row>
    <row r="13" spans="1:21" ht="35.4" customHeight="1" x14ac:dyDescent="0.3">
      <c r="A13" s="30" t="s">
        <v>27</v>
      </c>
      <c r="B13" s="31"/>
      <c r="C13" s="31"/>
      <c r="D13" s="31"/>
      <c r="E13" s="32">
        <v>8</v>
      </c>
      <c r="F13" s="31"/>
      <c r="G13" s="31"/>
      <c r="H13" s="31"/>
      <c r="I13" s="32">
        <v>1</v>
      </c>
      <c r="J13" s="31"/>
      <c r="K13" s="32">
        <v>1</v>
      </c>
      <c r="L13" s="31"/>
      <c r="M13" s="31"/>
      <c r="N13" s="31"/>
      <c r="O13" s="31"/>
      <c r="P13" s="32">
        <v>10</v>
      </c>
      <c r="Q13" s="33">
        <v>39937.279999999999</v>
      </c>
      <c r="R13" s="32">
        <v>10</v>
      </c>
      <c r="S13" s="33">
        <v>39937.279999999999</v>
      </c>
      <c r="T13" s="38">
        <f t="shared" si="0"/>
        <v>1</v>
      </c>
      <c r="U13" s="38">
        <f t="shared" si="1"/>
        <v>1</v>
      </c>
    </row>
    <row r="14" spans="1:21" ht="17.399999999999999" customHeight="1" x14ac:dyDescent="0.3">
      <c r="A14" s="30" t="s">
        <v>28</v>
      </c>
      <c r="B14" s="31"/>
      <c r="C14" s="31"/>
      <c r="D14" s="32">
        <v>2</v>
      </c>
      <c r="E14" s="32">
        <v>16</v>
      </c>
      <c r="F14" s="32">
        <v>6</v>
      </c>
      <c r="G14" s="31"/>
      <c r="H14" s="32">
        <v>4</v>
      </c>
      <c r="I14" s="31"/>
      <c r="J14" s="31"/>
      <c r="K14" s="31"/>
      <c r="L14" s="31"/>
      <c r="M14" s="32">
        <v>2</v>
      </c>
      <c r="N14" s="31"/>
      <c r="O14" s="31"/>
      <c r="P14" s="32">
        <v>22</v>
      </c>
      <c r="Q14" s="33">
        <v>498865.64</v>
      </c>
      <c r="R14" s="32">
        <v>30</v>
      </c>
      <c r="S14" s="33">
        <v>1607491.05</v>
      </c>
      <c r="T14" s="38">
        <f t="shared" si="0"/>
        <v>0.73333333333333328</v>
      </c>
      <c r="U14" s="38">
        <f t="shared" si="1"/>
        <v>0.3103380513378286</v>
      </c>
    </row>
    <row r="15" spans="1:21" ht="20.399999999999999" customHeight="1" x14ac:dyDescent="0.3">
      <c r="A15" s="30" t="s">
        <v>29</v>
      </c>
      <c r="B15" s="31"/>
      <c r="C15" s="31"/>
      <c r="D15" s="32">
        <v>4</v>
      </c>
      <c r="E15" s="32">
        <v>2</v>
      </c>
      <c r="F15" s="31"/>
      <c r="G15" s="31"/>
      <c r="H15" s="32">
        <v>4</v>
      </c>
      <c r="I15" s="31"/>
      <c r="J15" s="31"/>
      <c r="K15" s="31"/>
      <c r="L15" s="32">
        <v>5</v>
      </c>
      <c r="M15" s="32">
        <v>4</v>
      </c>
      <c r="N15" s="31"/>
      <c r="O15" s="31"/>
      <c r="P15" s="32">
        <v>7</v>
      </c>
      <c r="Q15" s="33">
        <v>439045.28</v>
      </c>
      <c r="R15" s="32">
        <v>19</v>
      </c>
      <c r="S15" s="33">
        <v>1761838.96</v>
      </c>
      <c r="T15" s="38">
        <f t="shared" si="0"/>
        <v>0.36842105263157893</v>
      </c>
      <c r="U15" s="38">
        <f t="shared" si="1"/>
        <v>0.24919716839500475</v>
      </c>
    </row>
    <row r="16" spans="1:21" ht="22.8" customHeight="1" x14ac:dyDescent="0.3">
      <c r="A16" s="30" t="s">
        <v>32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2">
        <v>1</v>
      </c>
      <c r="M16" s="31"/>
      <c r="N16" s="31"/>
      <c r="O16" s="31"/>
      <c r="P16" s="32">
        <v>1</v>
      </c>
      <c r="Q16" s="33">
        <v>25000</v>
      </c>
      <c r="R16" s="32">
        <v>1</v>
      </c>
      <c r="S16" s="33">
        <v>25000</v>
      </c>
      <c r="T16" s="38">
        <f t="shared" si="0"/>
        <v>1</v>
      </c>
      <c r="U16" s="38">
        <f t="shared" si="1"/>
        <v>1</v>
      </c>
    </row>
    <row r="17" spans="1:21" ht="19.8" customHeight="1" x14ac:dyDescent="0.3">
      <c r="A17" s="30" t="s">
        <v>33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2">
        <v>1</v>
      </c>
      <c r="N17" s="31"/>
      <c r="O17" s="31"/>
      <c r="P17" s="31"/>
      <c r="Q17" s="33"/>
      <c r="R17" s="32">
        <v>1</v>
      </c>
      <c r="S17" s="33">
        <v>2400</v>
      </c>
      <c r="T17" s="38">
        <f t="shared" si="0"/>
        <v>0</v>
      </c>
      <c r="U17" s="38">
        <f t="shared" si="1"/>
        <v>0</v>
      </c>
    </row>
    <row r="18" spans="1:21" ht="23.4" customHeight="1" x14ac:dyDescent="0.3">
      <c r="A18" s="30" t="s">
        <v>34</v>
      </c>
      <c r="B18" s="31"/>
      <c r="C18" s="31"/>
      <c r="D18" s="31"/>
      <c r="E18" s="32">
        <v>9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2">
        <v>9</v>
      </c>
      <c r="Q18" s="33">
        <v>157500</v>
      </c>
      <c r="R18" s="32">
        <v>9</v>
      </c>
      <c r="S18" s="33">
        <v>157500</v>
      </c>
      <c r="T18" s="38">
        <f t="shared" si="0"/>
        <v>1</v>
      </c>
      <c r="U18" s="38">
        <f t="shared" si="1"/>
        <v>1</v>
      </c>
    </row>
    <row r="19" spans="1:21" ht="23.4" customHeight="1" x14ac:dyDescent="0.3">
      <c r="A19" s="30" t="s">
        <v>35</v>
      </c>
      <c r="B19" s="31"/>
      <c r="C19" s="31"/>
      <c r="D19" s="32">
        <v>2</v>
      </c>
      <c r="E19" s="32">
        <v>12</v>
      </c>
      <c r="F19" s="31"/>
      <c r="G19" s="31"/>
      <c r="H19" s="31"/>
      <c r="I19" s="31"/>
      <c r="J19" s="31"/>
      <c r="K19" s="31"/>
      <c r="L19" s="32">
        <v>4</v>
      </c>
      <c r="M19" s="31"/>
      <c r="N19" s="31"/>
      <c r="O19" s="31"/>
      <c r="P19" s="32">
        <v>16</v>
      </c>
      <c r="Q19" s="33">
        <v>47222.67</v>
      </c>
      <c r="R19" s="32">
        <v>18</v>
      </c>
      <c r="S19" s="33">
        <v>397222.67</v>
      </c>
      <c r="T19" s="38">
        <f t="shared" si="0"/>
        <v>0.88888888888888884</v>
      </c>
      <c r="U19" s="38">
        <f t="shared" si="1"/>
        <v>0.11888211214128337</v>
      </c>
    </row>
    <row r="20" spans="1:21" ht="19.8" customHeight="1" x14ac:dyDescent="0.3">
      <c r="A20" s="30" t="s">
        <v>36</v>
      </c>
      <c r="B20" s="31"/>
      <c r="C20" s="31"/>
      <c r="D20" s="31"/>
      <c r="E20" s="31"/>
      <c r="F20" s="31"/>
      <c r="G20" s="31"/>
      <c r="H20" s="32">
        <v>2</v>
      </c>
      <c r="I20" s="31"/>
      <c r="J20" s="31"/>
      <c r="K20" s="31"/>
      <c r="L20" s="31"/>
      <c r="M20" s="31"/>
      <c r="N20" s="31"/>
      <c r="O20" s="31"/>
      <c r="P20" s="31"/>
      <c r="Q20" s="33"/>
      <c r="R20" s="32">
        <v>2</v>
      </c>
      <c r="S20" s="33">
        <v>385360</v>
      </c>
      <c r="T20" s="38">
        <f t="shared" si="0"/>
        <v>0</v>
      </c>
      <c r="U20" s="38">
        <f t="shared" si="1"/>
        <v>0</v>
      </c>
    </row>
    <row r="21" spans="1:21" ht="28.8" x14ac:dyDescent="0.3">
      <c r="A21" s="30" t="s">
        <v>38</v>
      </c>
      <c r="B21" s="32">
        <v>3</v>
      </c>
      <c r="C21" s="31"/>
      <c r="D21" s="32">
        <v>1</v>
      </c>
      <c r="E21" s="32">
        <v>23</v>
      </c>
      <c r="F21" s="31"/>
      <c r="G21" s="31"/>
      <c r="H21" s="32">
        <v>1</v>
      </c>
      <c r="I21" s="31"/>
      <c r="J21" s="31"/>
      <c r="K21" s="31"/>
      <c r="L21" s="32">
        <v>1</v>
      </c>
      <c r="M21" s="31"/>
      <c r="N21" s="31"/>
      <c r="O21" s="31"/>
      <c r="P21" s="32">
        <v>24</v>
      </c>
      <c r="Q21" s="33">
        <v>148728.20000000001</v>
      </c>
      <c r="R21" s="32">
        <v>29</v>
      </c>
      <c r="S21" s="33">
        <v>279253.78999999998</v>
      </c>
      <c r="T21" s="38">
        <f t="shared" si="0"/>
        <v>0.82758620689655171</v>
      </c>
      <c r="U21" s="38">
        <f t="shared" si="1"/>
        <v>0.53259151827447004</v>
      </c>
    </row>
    <row r="22" spans="1:21" ht="43.2" x14ac:dyDescent="0.3">
      <c r="A22" s="30" t="s">
        <v>39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2">
        <v>1</v>
      </c>
      <c r="M22" s="31"/>
      <c r="N22" s="32">
        <v>1</v>
      </c>
      <c r="O22" s="31"/>
      <c r="P22" s="32">
        <v>1</v>
      </c>
      <c r="Q22" s="33">
        <v>67500</v>
      </c>
      <c r="R22" s="32">
        <v>2</v>
      </c>
      <c r="S22" s="33">
        <v>232500</v>
      </c>
      <c r="T22" s="38">
        <f t="shared" si="0"/>
        <v>0.5</v>
      </c>
      <c r="U22" s="38">
        <f t="shared" si="1"/>
        <v>0.29032258064516131</v>
      </c>
    </row>
    <row r="23" spans="1:21" ht="43.2" x14ac:dyDescent="0.3">
      <c r="A23" s="30" t="s">
        <v>40</v>
      </c>
      <c r="B23" s="31"/>
      <c r="C23" s="31"/>
      <c r="D23" s="31"/>
      <c r="E23" s="32">
        <v>2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2">
        <v>2</v>
      </c>
      <c r="Q23" s="33">
        <v>8820</v>
      </c>
      <c r="R23" s="32">
        <v>2</v>
      </c>
      <c r="S23" s="33">
        <v>8820</v>
      </c>
      <c r="T23" s="38">
        <f t="shared" si="0"/>
        <v>1</v>
      </c>
      <c r="U23" s="38">
        <f t="shared" si="1"/>
        <v>1</v>
      </c>
    </row>
    <row r="24" spans="1:21" ht="24.6" customHeight="1" x14ac:dyDescent="0.3">
      <c r="A24" s="30" t="s">
        <v>42</v>
      </c>
      <c r="B24" s="31"/>
      <c r="C24" s="31"/>
      <c r="D24" s="31"/>
      <c r="E24" s="32">
        <v>8</v>
      </c>
      <c r="F24" s="31"/>
      <c r="G24" s="31"/>
      <c r="H24" s="32">
        <v>1</v>
      </c>
      <c r="I24" s="31"/>
      <c r="J24" s="31"/>
      <c r="K24" s="31"/>
      <c r="L24" s="31"/>
      <c r="M24" s="31"/>
      <c r="N24" s="31"/>
      <c r="O24" s="31"/>
      <c r="P24" s="32">
        <v>8</v>
      </c>
      <c r="Q24" s="33">
        <v>277600.38</v>
      </c>
      <c r="R24" s="32">
        <v>9</v>
      </c>
      <c r="S24" s="33">
        <v>279300.38</v>
      </c>
      <c r="T24" s="38">
        <f t="shared" si="0"/>
        <v>0.88888888888888884</v>
      </c>
      <c r="U24" s="38">
        <f t="shared" si="1"/>
        <v>0.99391336309674905</v>
      </c>
    </row>
    <row r="25" spans="1:21" ht="43.8" customHeight="1" x14ac:dyDescent="0.3">
      <c r="A25" s="30" t="s">
        <v>43</v>
      </c>
      <c r="B25" s="31"/>
      <c r="C25" s="32">
        <v>3</v>
      </c>
      <c r="D25" s="31"/>
      <c r="E25" s="32">
        <v>26</v>
      </c>
      <c r="F25" s="31"/>
      <c r="G25" s="31"/>
      <c r="H25" s="31"/>
      <c r="I25" s="31"/>
      <c r="J25" s="31"/>
      <c r="K25" s="31"/>
      <c r="L25" s="31"/>
      <c r="M25" s="32">
        <v>1</v>
      </c>
      <c r="N25" s="32">
        <v>2</v>
      </c>
      <c r="O25" s="31"/>
      <c r="P25" s="32">
        <v>29</v>
      </c>
      <c r="Q25" s="33">
        <v>65311.58</v>
      </c>
      <c r="R25" s="32">
        <v>32</v>
      </c>
      <c r="S25" s="33">
        <v>131257.96</v>
      </c>
      <c r="T25" s="38">
        <f t="shared" si="0"/>
        <v>0.90625</v>
      </c>
      <c r="U25" s="38">
        <f t="shared" si="1"/>
        <v>0.49758186094009083</v>
      </c>
    </row>
    <row r="26" spans="1:21" ht="19.2" customHeight="1" x14ac:dyDescent="0.3">
      <c r="A26" s="35" t="s">
        <v>44</v>
      </c>
      <c r="B26" s="6">
        <f>SUM(B2:B25)</f>
        <v>3</v>
      </c>
      <c r="C26" s="6">
        <f t="shared" ref="C26:S26" si="2">SUM(C2:C25)</f>
        <v>3</v>
      </c>
      <c r="D26" s="6">
        <f t="shared" si="2"/>
        <v>9</v>
      </c>
      <c r="E26" s="6">
        <f t="shared" si="2"/>
        <v>207</v>
      </c>
      <c r="F26" s="6">
        <f t="shared" si="2"/>
        <v>8</v>
      </c>
      <c r="G26" s="6">
        <f t="shared" si="2"/>
        <v>1</v>
      </c>
      <c r="H26" s="6">
        <f t="shared" si="2"/>
        <v>22</v>
      </c>
      <c r="I26" s="6">
        <f t="shared" si="2"/>
        <v>1</v>
      </c>
      <c r="J26" s="6">
        <f t="shared" si="2"/>
        <v>1</v>
      </c>
      <c r="K26" s="6">
        <f t="shared" si="2"/>
        <v>1</v>
      </c>
      <c r="L26" s="6">
        <f t="shared" si="2"/>
        <v>26</v>
      </c>
      <c r="M26" s="6">
        <f t="shared" si="2"/>
        <v>13</v>
      </c>
      <c r="N26" s="6">
        <f t="shared" si="2"/>
        <v>3</v>
      </c>
      <c r="O26" s="6">
        <f t="shared" si="2"/>
        <v>1</v>
      </c>
      <c r="P26" s="6">
        <f t="shared" si="2"/>
        <v>246</v>
      </c>
      <c r="Q26" s="36">
        <f t="shared" si="2"/>
        <v>2983516.6500000004</v>
      </c>
      <c r="R26" s="6">
        <f t="shared" si="2"/>
        <v>299</v>
      </c>
      <c r="S26" s="36">
        <f t="shared" si="2"/>
        <v>9447872.4300000016</v>
      </c>
      <c r="T26" s="8">
        <f t="shared" si="0"/>
        <v>0.82274247491638797</v>
      </c>
      <c r="U26" s="8">
        <f t="shared" si="1"/>
        <v>0.31578714383636103</v>
      </c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&amp;C&amp;"-,Grassetto"&amp;12COMUNE DI TRENTO - FORNITURE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 complessivi</vt:lpstr>
      <vt:lpstr>Dati complessivi lavori</vt:lpstr>
      <vt:lpstr>Dati complessivi servizi</vt:lpstr>
      <vt:lpstr>Dati complessivi forniture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 Filippo</dc:creator>
  <cp:lastModifiedBy>Falcone Francesca</cp:lastModifiedBy>
  <cp:lastPrinted>2015-02-13T06:53:42Z</cp:lastPrinted>
  <dcterms:created xsi:type="dcterms:W3CDTF">2015-01-07T10:12:53Z</dcterms:created>
  <dcterms:modified xsi:type="dcterms:W3CDTF">2015-02-13T06:54:10Z</dcterms:modified>
</cp:coreProperties>
</file>