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6" windowWidth="20376" windowHeight="12276" activeTab="3"/>
  </bookViews>
  <sheets>
    <sheet name="dati complessivi" sheetId="1" r:id="rId1"/>
    <sheet name="dati complessivi lavori" sheetId="2" r:id="rId2"/>
    <sheet name="dati complessivi servizi" sheetId="3" r:id="rId3"/>
    <sheet name="dati complessivi forniture" sheetId="4" r:id="rId4"/>
  </sheets>
  <calcPr calcId="145621"/>
</workbook>
</file>

<file path=xl/calcChain.xml><?xml version="1.0" encoding="utf-8"?>
<calcChain xmlns="http://schemas.openxmlformats.org/spreadsheetml/2006/main">
  <c r="P21" i="4" l="1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P4" i="4"/>
  <c r="P3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O4" i="4"/>
  <c r="O3" i="4"/>
  <c r="P2" i="4"/>
  <c r="O2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U29" i="3"/>
  <c r="U28" i="3"/>
  <c r="U27" i="3"/>
  <c r="U26" i="3"/>
  <c r="U25" i="3"/>
  <c r="U24" i="3"/>
  <c r="U23" i="3"/>
  <c r="U22" i="3"/>
  <c r="U21" i="3"/>
  <c r="U20" i="3"/>
  <c r="U19" i="3"/>
  <c r="U18" i="3"/>
  <c r="U17" i="3"/>
  <c r="U16" i="3"/>
  <c r="U15" i="3"/>
  <c r="U14" i="3"/>
  <c r="U13" i="3"/>
  <c r="U12" i="3"/>
  <c r="U11" i="3"/>
  <c r="U10" i="3"/>
  <c r="U9" i="3"/>
  <c r="U8" i="3"/>
  <c r="U7" i="3"/>
  <c r="U6" i="3"/>
  <c r="U5" i="3"/>
  <c r="U4" i="3"/>
  <c r="U3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T6" i="3"/>
  <c r="T5" i="3"/>
  <c r="T4" i="3"/>
  <c r="T3" i="3"/>
  <c r="U2" i="3"/>
  <c r="T2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Q15" i="2"/>
  <c r="Q14" i="2"/>
  <c r="Q13" i="2"/>
  <c r="Q12" i="2"/>
  <c r="Q11" i="2"/>
  <c r="Q10" i="2"/>
  <c r="Q9" i="2"/>
  <c r="Q8" i="2"/>
  <c r="Q7" i="2"/>
  <c r="Q6" i="2"/>
  <c r="Q5" i="2"/>
  <c r="Q4" i="2"/>
  <c r="Q3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Q2" i="2"/>
  <c r="P2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V2" i="1"/>
  <c r="U2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<sst xmlns="http://schemas.openxmlformats.org/spreadsheetml/2006/main" count="168" uniqueCount="52">
  <si>
    <t>Affidamento diretto in adesione ad accordo quadro/convenzione</t>
  </si>
  <si>
    <t>Affidamento in economia - affidamento diretto</t>
  </si>
  <si>
    <t>Affidamento in economia - cottimo fiduciario</t>
  </si>
  <si>
    <t>Confronto competitivo in adesione ad accordo quadro/convenzione</t>
  </si>
  <si>
    <t>Procedura aperta</t>
  </si>
  <si>
    <t>Procedura negoziata previa pubblicazione</t>
  </si>
  <si>
    <t>Procedura negoziata senza previa pubblicazione</t>
  </si>
  <si>
    <t>Procedura ristretta</t>
  </si>
  <si>
    <t>Procedura ristretta semplificata</t>
  </si>
  <si>
    <t xml:space="preserve">AREA CITTA' E TERRITORIO </t>
  </si>
  <si>
    <t>AREA CULTURA E SPORT</t>
  </si>
  <si>
    <t xml:space="preserve">AREA ECONOMIA E TERRITORIO </t>
  </si>
  <si>
    <t>AREA EDUCAZIONE UNIVERSITA' E RICERCA</t>
  </si>
  <si>
    <t xml:space="preserve">AREA LAVORI PUBBLICI </t>
  </si>
  <si>
    <t>AREA POLIZIA MUNICIPALE</t>
  </si>
  <si>
    <t>AREA PROMOZIONE E PROTEZIONE SOCIALE DIREZIONE</t>
  </si>
  <si>
    <t xml:space="preserve">AREA RISORSE UMANE </t>
  </si>
  <si>
    <t>AREA SERVIZI DI DIREZIONE GENERALE</t>
  </si>
  <si>
    <t>AREA SERVIZI DI SEGRETERIA GENERALE</t>
  </si>
  <si>
    <t>AREA SVILUPPO ECONOMICO E TURISMO</t>
  </si>
  <si>
    <t>DIREZIONE AREA LAVORI PUBBLICI</t>
  </si>
  <si>
    <t>DIREZIONE AREA RISORSE ECONOMICHE E FINANZIARIE</t>
  </si>
  <si>
    <t>DIREZIONE SERVIZIO FINANZIARIO E TRIBUTI</t>
  </si>
  <si>
    <t>GABINETTO DEL SINDACO</t>
  </si>
  <si>
    <t>MANUTENZIONE STRAORDINARIA EDILIZIA</t>
  </si>
  <si>
    <t>SERVIZI DEMOGRAFICI E DECENTRAMENTO</t>
  </si>
  <si>
    <t>SERVIZIO ATTIVITA' ECONOMICHE</t>
  </si>
  <si>
    <t>SERVIZIO COORDINAMENTO E GESTIONE CONTRATTI DI SERVIZIO</t>
  </si>
  <si>
    <t>SERVIZIO DISABILI E ANZIANI</t>
  </si>
  <si>
    <t>SERVIZIO EDILIZIA PRIVATA</t>
  </si>
  <si>
    <t>SERVIZIO GESTIONE E CONTROLLO DEMANIO E PATRIMONIO IMMOBILIARE</t>
  </si>
  <si>
    <t>SERVIZIO MANUTENZIONE ORDINARIA EDILIZIA</t>
  </si>
  <si>
    <t>SERVIZIO MINORI ADULTI E FAMIGLIA</t>
  </si>
  <si>
    <t>SERVIZIO MOBILITA' E TRAFFICO</t>
  </si>
  <si>
    <t>SISTEMI INFORMATIVI - DIREZIONE AMMINISTRATIVA</t>
  </si>
  <si>
    <t>STATISTICA E TOPONOMASTICA</t>
  </si>
  <si>
    <t>UFFICIO CONTRATTI</t>
  </si>
  <si>
    <t>VICEDIREZIONE AREA LAVORI PUBBLICI</t>
  </si>
  <si>
    <t>Totale</t>
  </si>
  <si>
    <t>Numero totale procedure negoziate</t>
  </si>
  <si>
    <t>Importo totale procedure negoziate</t>
  </si>
  <si>
    <t>Numero totale appalti</t>
  </si>
  <si>
    <t>Importo Totale</t>
  </si>
  <si>
    <t>Percentuale numero procedure Negoziate sul totale delle procedure</t>
  </si>
  <si>
    <t>Percentuale importo procedure Negoziate sul totale delle procedure</t>
  </si>
  <si>
    <t>Centri di costo</t>
  </si>
  <si>
    <t>Affidamento diretto a società in house</t>
  </si>
  <si>
    <t>Affidamento diretto a società raggruppate/consorziate o controllate</t>
  </si>
  <si>
    <t>Affidamento diretto ex art. 5 legge 381/91</t>
  </si>
  <si>
    <t>Procedura negoziata derivante da avvisi con cui si indice una gara</t>
  </si>
  <si>
    <t>Procedura negoziata senza previa indizione di gara (art. 221 d.lgs. 163/2006)</t>
  </si>
  <si>
    <t>Procedura ristretta derivante da avvisi con cui si indice una gara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</si>
</sst>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€&quot;\ #,##0;\-&quot;€&quot;\ #,##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39">
    <xf numFmtId="0" fontId="0" fillId="0" borderId="0" xfId="0"/>
    <xf numFmtId="49" fontId="0" fillId="0" borderId="0" xfId="0" applyNumberFormat="1" applyAlignment="1">
      <alignment horizontal="center" textRotation="90" wrapText="1"/>
    </xf>
    <xf numFmtId="49" fontId="0" fillId="0" borderId="0" xfId="0" applyNumberFormat="1" applyAlignment="1">
      <alignment horizontal="center" textRotation="90" wrapText="1"/>
    </xf>
    <xf numFmtId="0" fontId="1" fillId="0" borderId="1" xfId="1" applyFont="1" applyFill="1" applyBorder="1" applyAlignment="1">
      <alignment wrapText="1"/>
    </xf>
    <xf numFmtId="0" fontId="2" fillId="0" borderId="1" xfId="1" applyBorder="1"/>
    <xf numFmtId="0" fontId="1" fillId="0" borderId="1" xfId="1" applyFont="1" applyFill="1" applyBorder="1" applyAlignment="1">
      <alignment horizontal="right" wrapText="1"/>
    </xf>
    <xf numFmtId="5" fontId="1" fillId="0" borderId="1" xfId="1" applyNumberFormat="1" applyFont="1" applyFill="1" applyBorder="1" applyAlignment="1">
      <alignment horizontal="right" wrapText="1"/>
    </xf>
    <xf numFmtId="0" fontId="0" fillId="0" borderId="1" xfId="0" applyBorder="1"/>
    <xf numFmtId="49" fontId="1" fillId="2" borderId="1" xfId="1" applyNumberFormat="1" applyFont="1" applyFill="1" applyBorder="1" applyAlignment="1">
      <alignment horizontal="center" textRotation="90" wrapText="1"/>
    </xf>
    <xf numFmtId="49" fontId="3" fillId="2" borderId="1" xfId="2" applyNumberFormat="1" applyFont="1" applyFill="1" applyBorder="1" applyAlignment="1">
      <alignment horizontal="center" textRotation="90" wrapText="1"/>
    </xf>
    <xf numFmtId="49" fontId="0" fillId="3" borderId="1" xfId="0" applyNumberFormat="1" applyFill="1" applyBorder="1" applyAlignment="1">
      <alignment horizontal="center" textRotation="90" wrapText="1"/>
    </xf>
    <xf numFmtId="0" fontId="3" fillId="3" borderId="1" xfId="1" applyFont="1" applyFill="1" applyBorder="1" applyAlignment="1">
      <alignment horizontal="right" wrapText="1"/>
    </xf>
    <xf numFmtId="0" fontId="0" fillId="3" borderId="1" xfId="0" applyFill="1" applyBorder="1"/>
    <xf numFmtId="5" fontId="1" fillId="3" borderId="1" xfId="1" applyNumberFormat="1" applyFont="1" applyFill="1" applyBorder="1" applyAlignment="1">
      <alignment horizontal="right" wrapText="1"/>
    </xf>
    <xf numFmtId="10" fontId="0" fillId="3" borderId="1" xfId="0" applyNumberFormat="1" applyFill="1" applyBorder="1"/>
    <xf numFmtId="0" fontId="3" fillId="0" borderId="1" xfId="3" applyFont="1" applyFill="1" applyBorder="1" applyAlignment="1">
      <alignment wrapText="1"/>
    </xf>
    <xf numFmtId="0" fontId="4" fillId="0" borderId="1" xfId="3" applyBorder="1"/>
    <xf numFmtId="0" fontId="3" fillId="0" borderId="1" xfId="3" applyFont="1" applyFill="1" applyBorder="1" applyAlignment="1">
      <alignment horizontal="right" wrapText="1"/>
    </xf>
    <xf numFmtId="5" fontId="3" fillId="0" borderId="1" xfId="3" applyNumberFormat="1" applyFont="1" applyFill="1" applyBorder="1" applyAlignment="1">
      <alignment horizontal="right" wrapText="1"/>
    </xf>
    <xf numFmtId="0" fontId="3" fillId="3" borderId="1" xfId="3" applyFont="1" applyFill="1" applyBorder="1" applyAlignment="1">
      <alignment horizontal="right" wrapText="1"/>
    </xf>
    <xf numFmtId="5" fontId="3" fillId="3" borderId="1" xfId="3" applyNumberFormat="1" applyFont="1" applyFill="1" applyBorder="1" applyAlignment="1">
      <alignment horizontal="right" wrapText="1"/>
    </xf>
    <xf numFmtId="10" fontId="0" fillId="3" borderId="1" xfId="0" applyNumberFormat="1" applyFont="1" applyFill="1" applyBorder="1"/>
    <xf numFmtId="49" fontId="3" fillId="2" borderId="1" xfId="3" applyNumberFormat="1" applyFont="1" applyFill="1" applyBorder="1" applyAlignment="1">
      <alignment horizontal="center" textRotation="90" wrapText="1"/>
    </xf>
    <xf numFmtId="0" fontId="3" fillId="0" borderId="1" xfId="4" applyFont="1" applyFill="1" applyBorder="1" applyAlignment="1">
      <alignment wrapText="1"/>
    </xf>
    <xf numFmtId="0" fontId="4" fillId="0" borderId="1" xfId="4" applyBorder="1"/>
    <xf numFmtId="0" fontId="3" fillId="0" borderId="1" xfId="4" applyFont="1" applyFill="1" applyBorder="1" applyAlignment="1">
      <alignment horizontal="right" wrapText="1"/>
    </xf>
    <xf numFmtId="5" fontId="3" fillId="0" borderId="1" xfId="4" applyNumberFormat="1" applyFont="1" applyFill="1" applyBorder="1" applyAlignment="1">
      <alignment horizontal="right" wrapText="1"/>
    </xf>
    <xf numFmtId="49" fontId="3" fillId="2" borderId="1" xfId="4" applyNumberFormat="1" applyFont="1" applyFill="1" applyBorder="1" applyAlignment="1">
      <alignment horizontal="center" textRotation="90" wrapText="1"/>
    </xf>
    <xf numFmtId="0" fontId="3" fillId="3" borderId="1" xfId="4" applyFont="1" applyFill="1" applyBorder="1" applyAlignment="1">
      <alignment horizontal="right" wrapText="1"/>
    </xf>
    <xf numFmtId="5" fontId="3" fillId="3" borderId="1" xfId="4" applyNumberFormat="1" applyFont="1" applyFill="1" applyBorder="1" applyAlignment="1">
      <alignment horizontal="right" wrapText="1"/>
    </xf>
    <xf numFmtId="0" fontId="3" fillId="0" borderId="1" xfId="5" applyFont="1" applyFill="1" applyBorder="1" applyAlignment="1">
      <alignment wrapText="1"/>
    </xf>
    <xf numFmtId="0" fontId="4" fillId="0" borderId="1" xfId="5" applyBorder="1"/>
    <xf numFmtId="0" fontId="3" fillId="0" borderId="1" xfId="5" applyFont="1" applyFill="1" applyBorder="1" applyAlignment="1">
      <alignment horizontal="right" wrapText="1"/>
    </xf>
    <xf numFmtId="5" fontId="3" fillId="0" borderId="1" xfId="5" applyNumberFormat="1" applyFont="1" applyFill="1" applyBorder="1" applyAlignment="1">
      <alignment horizontal="right" wrapText="1"/>
    </xf>
    <xf numFmtId="49" fontId="3" fillId="2" borderId="1" xfId="5" applyNumberFormat="1" applyFont="1" applyFill="1" applyBorder="1" applyAlignment="1">
      <alignment horizontal="center" textRotation="90" wrapText="1"/>
    </xf>
    <xf numFmtId="0" fontId="3" fillId="3" borderId="1" xfId="5" applyFont="1" applyFill="1" applyBorder="1" applyAlignment="1">
      <alignment horizontal="right" wrapText="1"/>
    </xf>
    <xf numFmtId="5" fontId="3" fillId="3" borderId="1" xfId="5" applyNumberFormat="1" applyFont="1" applyFill="1" applyBorder="1" applyAlignment="1">
      <alignment horizontal="right" wrapText="1"/>
    </xf>
    <xf numFmtId="10" fontId="0" fillId="4" borderId="1" xfId="0" applyNumberFormat="1" applyFill="1" applyBorder="1"/>
    <xf numFmtId="10" fontId="0" fillId="4" borderId="1" xfId="0" applyNumberFormat="1" applyFont="1" applyFill="1" applyBorder="1"/>
  </cellXfs>
  <cellStyles count="6">
    <cellStyle name="Normale" xfId="0" builtinId="0"/>
    <cellStyle name="Normale_Foglio1" xfId="1"/>
    <cellStyle name="Normale_Foglio1 2" xfId="2"/>
    <cellStyle name="Normale_Foglio2" xfId="3"/>
    <cellStyle name="Normale_Foglio3" xfId="4"/>
    <cellStyle name="Normale_Foglio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topLeftCell="D20" workbookViewId="0">
      <selection activeCell="V30" sqref="U2:V30"/>
    </sheetView>
  </sheetViews>
  <sheetFormatPr defaultRowHeight="14.4" x14ac:dyDescent="0.3"/>
  <cols>
    <col min="1" max="1" width="26.6640625" customWidth="1"/>
    <col min="2" max="2" width="12.109375" customWidth="1"/>
    <col min="15" max="15" width="7.5546875" customWidth="1"/>
    <col min="17" max="17" width="6.5546875" customWidth="1"/>
    <col min="18" max="18" width="14.5546875" customWidth="1"/>
    <col min="20" max="20" width="13.88671875" customWidth="1"/>
  </cols>
  <sheetData>
    <row r="1" spans="1:22" s="1" customFormat="1" ht="172.5" customHeight="1" x14ac:dyDescent="0.3">
      <c r="A1" s="8" t="s">
        <v>45</v>
      </c>
      <c r="B1" s="8" t="s">
        <v>46</v>
      </c>
      <c r="C1" s="8" t="s">
        <v>47</v>
      </c>
      <c r="D1" s="8" t="s">
        <v>48</v>
      </c>
      <c r="E1" s="8" t="s">
        <v>0</v>
      </c>
      <c r="F1" s="8" t="s">
        <v>1</v>
      </c>
      <c r="G1" s="8" t="s">
        <v>2</v>
      </c>
      <c r="H1" s="8" t="s">
        <v>3</v>
      </c>
      <c r="I1" s="8" t="s">
        <v>4</v>
      </c>
      <c r="J1" s="8" t="s">
        <v>49</v>
      </c>
      <c r="K1" s="8" t="s">
        <v>5</v>
      </c>
      <c r="L1" s="8" t="s">
        <v>50</v>
      </c>
      <c r="M1" s="8" t="s">
        <v>6</v>
      </c>
      <c r="N1" s="8" t="s">
        <v>7</v>
      </c>
      <c r="O1" s="8" t="s">
        <v>51</v>
      </c>
      <c r="P1" s="8" t="s">
        <v>8</v>
      </c>
      <c r="Q1" s="9" t="s">
        <v>39</v>
      </c>
      <c r="R1" s="9" t="s">
        <v>40</v>
      </c>
      <c r="S1" s="9" t="s">
        <v>41</v>
      </c>
      <c r="T1" s="9" t="s">
        <v>42</v>
      </c>
      <c r="U1" s="10" t="s">
        <v>43</v>
      </c>
      <c r="V1" s="10" t="s">
        <v>44</v>
      </c>
    </row>
    <row r="2" spans="1:22" ht="28.8" x14ac:dyDescent="0.3">
      <c r="A2" s="3" t="s">
        <v>9</v>
      </c>
      <c r="B2" s="4"/>
      <c r="C2" s="4"/>
      <c r="D2" s="4"/>
      <c r="E2" s="4"/>
      <c r="F2" s="4"/>
      <c r="G2" s="4"/>
      <c r="H2" s="4"/>
      <c r="I2" s="5">
        <v>1</v>
      </c>
      <c r="J2" s="4"/>
      <c r="K2" s="4"/>
      <c r="L2" s="5">
        <v>5</v>
      </c>
      <c r="M2" s="5">
        <v>42</v>
      </c>
      <c r="N2" s="4"/>
      <c r="O2" s="4"/>
      <c r="P2" s="4"/>
      <c r="Q2" s="5">
        <v>47</v>
      </c>
      <c r="R2" s="6">
        <v>5682963.5499999998</v>
      </c>
      <c r="S2" s="5">
        <v>48</v>
      </c>
      <c r="T2" s="6">
        <v>5818063.5499999998</v>
      </c>
      <c r="U2" s="37">
        <f>Q2/S2</f>
        <v>0.97916666666666663</v>
      </c>
      <c r="V2" s="37">
        <f>R2/T2</f>
        <v>0.97677921548313096</v>
      </c>
    </row>
    <row r="3" spans="1:22" x14ac:dyDescent="0.3">
      <c r="A3" s="3" t="s">
        <v>10</v>
      </c>
      <c r="B3" s="4"/>
      <c r="C3" s="4"/>
      <c r="D3" s="4"/>
      <c r="E3" s="5">
        <v>1</v>
      </c>
      <c r="F3" s="5">
        <v>95</v>
      </c>
      <c r="G3" s="5">
        <v>6</v>
      </c>
      <c r="H3" s="4"/>
      <c r="I3" s="5">
        <v>7</v>
      </c>
      <c r="J3" s="4"/>
      <c r="K3" s="4"/>
      <c r="L3" s="5">
        <v>2</v>
      </c>
      <c r="M3" s="5">
        <v>9</v>
      </c>
      <c r="N3" s="5">
        <v>1</v>
      </c>
      <c r="O3" s="4"/>
      <c r="P3" s="4"/>
      <c r="Q3" s="5">
        <v>112</v>
      </c>
      <c r="R3" s="6">
        <v>1889164.84</v>
      </c>
      <c r="S3" s="5">
        <v>121</v>
      </c>
      <c r="T3" s="6">
        <v>5061602.4400000004</v>
      </c>
      <c r="U3" s="37">
        <f t="shared" ref="U3:U31" si="0">Q3/S3</f>
        <v>0.92561983471074383</v>
      </c>
      <c r="V3" s="37">
        <f t="shared" ref="V3:V31" si="1">R3/T3</f>
        <v>0.37323453637342563</v>
      </c>
    </row>
    <row r="4" spans="1:22" ht="30.6" customHeight="1" x14ac:dyDescent="0.3">
      <c r="A4" s="3" t="s">
        <v>11</v>
      </c>
      <c r="B4" s="4"/>
      <c r="C4" s="4"/>
      <c r="D4" s="4"/>
      <c r="E4" s="5">
        <v>1</v>
      </c>
      <c r="F4" s="4"/>
      <c r="G4" s="5">
        <v>1</v>
      </c>
      <c r="H4" s="4"/>
      <c r="I4" s="5">
        <v>1</v>
      </c>
      <c r="J4" s="4"/>
      <c r="K4" s="4"/>
      <c r="L4" s="4"/>
      <c r="M4" s="4"/>
      <c r="N4" s="4"/>
      <c r="O4" s="4"/>
      <c r="P4" s="4"/>
      <c r="Q4" s="5">
        <v>1</v>
      </c>
      <c r="R4" s="6">
        <v>21950</v>
      </c>
      <c r="S4" s="5">
        <v>3</v>
      </c>
      <c r="T4" s="6">
        <v>171270</v>
      </c>
      <c r="U4" s="37">
        <f t="shared" si="0"/>
        <v>0.33333333333333331</v>
      </c>
      <c r="V4" s="37">
        <f t="shared" si="1"/>
        <v>0.12816021486541718</v>
      </c>
    </row>
    <row r="5" spans="1:22" ht="34.799999999999997" customHeight="1" x14ac:dyDescent="0.3">
      <c r="A5" s="3" t="s">
        <v>12</v>
      </c>
      <c r="B5" s="5">
        <v>1</v>
      </c>
      <c r="C5" s="4"/>
      <c r="D5" s="5">
        <v>1</v>
      </c>
      <c r="E5" s="4"/>
      <c r="F5" s="5">
        <v>156</v>
      </c>
      <c r="G5" s="5">
        <v>12</v>
      </c>
      <c r="H5" s="4"/>
      <c r="I5" s="5">
        <v>6</v>
      </c>
      <c r="J5" s="4"/>
      <c r="K5" s="4"/>
      <c r="L5" s="5">
        <v>9</v>
      </c>
      <c r="M5" s="5">
        <v>24</v>
      </c>
      <c r="N5" s="4"/>
      <c r="O5" s="4"/>
      <c r="P5" s="4"/>
      <c r="Q5" s="5">
        <v>202</v>
      </c>
      <c r="R5" s="6">
        <v>5557152.2999999998</v>
      </c>
      <c r="S5" s="5">
        <v>209</v>
      </c>
      <c r="T5" s="6">
        <v>21312436.920000002</v>
      </c>
      <c r="U5" s="37">
        <f t="shared" si="0"/>
        <v>0.96650717703349287</v>
      </c>
      <c r="V5" s="37">
        <f t="shared" si="1"/>
        <v>0.26074692072332006</v>
      </c>
    </row>
    <row r="6" spans="1:22" ht="25.8" customHeight="1" x14ac:dyDescent="0.3">
      <c r="A6" s="3" t="s">
        <v>13</v>
      </c>
      <c r="B6" s="4"/>
      <c r="C6" s="4"/>
      <c r="D6" s="5">
        <v>1</v>
      </c>
      <c r="E6" s="4"/>
      <c r="F6" s="5">
        <v>49</v>
      </c>
      <c r="G6" s="5">
        <v>3</v>
      </c>
      <c r="H6" s="4"/>
      <c r="I6" s="5">
        <v>9</v>
      </c>
      <c r="J6" s="5">
        <v>2</v>
      </c>
      <c r="K6" s="5">
        <v>3</v>
      </c>
      <c r="L6" s="5">
        <v>9</v>
      </c>
      <c r="M6" s="5">
        <v>95</v>
      </c>
      <c r="N6" s="5">
        <v>1</v>
      </c>
      <c r="O6" s="5">
        <v>1</v>
      </c>
      <c r="P6" s="4"/>
      <c r="Q6" s="5">
        <v>159</v>
      </c>
      <c r="R6" s="6">
        <v>21925455.48</v>
      </c>
      <c r="S6" s="5">
        <v>173</v>
      </c>
      <c r="T6" s="6">
        <v>30806278.059999999</v>
      </c>
      <c r="U6" s="37">
        <f t="shared" si="0"/>
        <v>0.91907514450867056</v>
      </c>
      <c r="V6" s="37">
        <f t="shared" si="1"/>
        <v>0.71172036548189233</v>
      </c>
    </row>
    <row r="7" spans="1:22" ht="28.8" x14ac:dyDescent="0.3">
      <c r="A7" s="3" t="s">
        <v>14</v>
      </c>
      <c r="B7" s="5">
        <v>2</v>
      </c>
      <c r="C7" s="4"/>
      <c r="D7" s="4"/>
      <c r="E7" s="5">
        <v>1</v>
      </c>
      <c r="F7" s="5">
        <v>9</v>
      </c>
      <c r="G7" s="5">
        <v>1</v>
      </c>
      <c r="H7" s="4"/>
      <c r="I7" s="5">
        <v>19</v>
      </c>
      <c r="J7" s="4"/>
      <c r="K7" s="4"/>
      <c r="L7" s="5">
        <v>1</v>
      </c>
      <c r="M7" s="5">
        <v>3</v>
      </c>
      <c r="N7" s="4"/>
      <c r="O7" s="4"/>
      <c r="P7" s="4"/>
      <c r="Q7" s="5">
        <v>14</v>
      </c>
      <c r="R7" s="6">
        <v>1018711.15</v>
      </c>
      <c r="S7" s="5">
        <v>36</v>
      </c>
      <c r="T7" s="6">
        <v>5326200.07</v>
      </c>
      <c r="U7" s="37">
        <f t="shared" si="0"/>
        <v>0.3888888888888889</v>
      </c>
      <c r="V7" s="37">
        <f t="shared" si="1"/>
        <v>0.19126415392052667</v>
      </c>
    </row>
    <row r="8" spans="1:22" ht="49.8" customHeight="1" x14ac:dyDescent="0.3">
      <c r="A8" s="3" t="s">
        <v>15</v>
      </c>
      <c r="B8" s="5">
        <v>2</v>
      </c>
      <c r="C8" s="4"/>
      <c r="D8" s="4"/>
      <c r="E8" s="5">
        <v>2</v>
      </c>
      <c r="F8" s="5">
        <v>184</v>
      </c>
      <c r="G8" s="4"/>
      <c r="H8" s="5">
        <v>1</v>
      </c>
      <c r="I8" s="5">
        <v>5</v>
      </c>
      <c r="J8" s="4"/>
      <c r="K8" s="4"/>
      <c r="L8" s="4"/>
      <c r="M8" s="5">
        <v>20</v>
      </c>
      <c r="N8" s="4"/>
      <c r="O8" s="4"/>
      <c r="P8" s="4"/>
      <c r="Q8" s="5">
        <v>204</v>
      </c>
      <c r="R8" s="6">
        <v>8566305.7300000004</v>
      </c>
      <c r="S8" s="5">
        <v>214</v>
      </c>
      <c r="T8" s="6">
        <v>12721589.4</v>
      </c>
      <c r="U8" s="37">
        <f t="shared" si="0"/>
        <v>0.95327102803738317</v>
      </c>
      <c r="V8" s="37">
        <f t="shared" si="1"/>
        <v>0.67336756914981077</v>
      </c>
    </row>
    <row r="9" spans="1:22" ht="24.6" customHeight="1" x14ac:dyDescent="0.3">
      <c r="A9" s="3" t="s">
        <v>16</v>
      </c>
      <c r="B9" s="4"/>
      <c r="C9" s="4"/>
      <c r="D9" s="4"/>
      <c r="E9" s="4"/>
      <c r="F9" s="5">
        <v>2</v>
      </c>
      <c r="G9" s="5">
        <v>2</v>
      </c>
      <c r="H9" s="4"/>
      <c r="I9" s="5">
        <v>2</v>
      </c>
      <c r="J9" s="4"/>
      <c r="K9" s="4"/>
      <c r="L9" s="4"/>
      <c r="M9" s="4"/>
      <c r="N9" s="4"/>
      <c r="O9" s="4"/>
      <c r="P9" s="4"/>
      <c r="Q9" s="5">
        <v>4</v>
      </c>
      <c r="R9" s="6">
        <v>6893.62</v>
      </c>
      <c r="S9" s="5">
        <v>6</v>
      </c>
      <c r="T9" s="6">
        <v>1366041.62</v>
      </c>
      <c r="U9" s="37">
        <f t="shared" si="0"/>
        <v>0.66666666666666663</v>
      </c>
      <c r="V9" s="37">
        <f t="shared" si="1"/>
        <v>5.0464201815461516E-3</v>
      </c>
    </row>
    <row r="10" spans="1:22" ht="32.4" customHeight="1" x14ac:dyDescent="0.3">
      <c r="A10" s="3" t="s">
        <v>17</v>
      </c>
      <c r="B10" s="4"/>
      <c r="C10" s="4"/>
      <c r="D10" s="4"/>
      <c r="E10" s="4"/>
      <c r="F10" s="5">
        <v>1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5">
        <v>1</v>
      </c>
      <c r="R10" s="6">
        <v>3333</v>
      </c>
      <c r="S10" s="5">
        <v>1</v>
      </c>
      <c r="T10" s="6">
        <v>3333</v>
      </c>
      <c r="U10" s="37">
        <f t="shared" si="0"/>
        <v>1</v>
      </c>
      <c r="V10" s="37">
        <f t="shared" si="1"/>
        <v>1</v>
      </c>
    </row>
    <row r="11" spans="1:22" ht="34.799999999999997" customHeight="1" x14ac:dyDescent="0.3">
      <c r="A11" s="3" t="s">
        <v>18</v>
      </c>
      <c r="B11" s="4"/>
      <c r="C11" s="4"/>
      <c r="D11" s="4"/>
      <c r="E11" s="4"/>
      <c r="F11" s="5">
        <v>1</v>
      </c>
      <c r="G11" s="5">
        <v>2</v>
      </c>
      <c r="H11" s="4"/>
      <c r="I11" s="4"/>
      <c r="J11" s="4"/>
      <c r="K11" s="4"/>
      <c r="L11" s="4"/>
      <c r="M11" s="4"/>
      <c r="N11" s="4"/>
      <c r="O11" s="4"/>
      <c r="P11" s="4"/>
      <c r="Q11" s="5">
        <v>3</v>
      </c>
      <c r="R11" s="6">
        <v>117410.33</v>
      </c>
      <c r="S11" s="5">
        <v>3</v>
      </c>
      <c r="T11" s="6">
        <v>117410.33</v>
      </c>
      <c r="U11" s="37">
        <f t="shared" si="0"/>
        <v>1</v>
      </c>
      <c r="V11" s="37">
        <f t="shared" si="1"/>
        <v>1</v>
      </c>
    </row>
    <row r="12" spans="1:22" ht="36" customHeight="1" x14ac:dyDescent="0.3">
      <c r="A12" s="3" t="s">
        <v>19</v>
      </c>
      <c r="B12" s="4"/>
      <c r="C12" s="5">
        <v>2</v>
      </c>
      <c r="D12" s="5">
        <v>1</v>
      </c>
      <c r="E12" s="4"/>
      <c r="F12" s="5">
        <v>2</v>
      </c>
      <c r="G12" s="5">
        <v>1</v>
      </c>
      <c r="H12" s="4"/>
      <c r="I12" s="4"/>
      <c r="J12" s="4"/>
      <c r="K12" s="4"/>
      <c r="L12" s="4"/>
      <c r="M12" s="5">
        <v>1</v>
      </c>
      <c r="N12" s="4"/>
      <c r="O12" s="4"/>
      <c r="P12" s="4"/>
      <c r="Q12" s="5">
        <v>5</v>
      </c>
      <c r="R12" s="6">
        <v>192050</v>
      </c>
      <c r="S12" s="5">
        <v>7</v>
      </c>
      <c r="T12" s="6">
        <v>1257796.54</v>
      </c>
      <c r="U12" s="37">
        <f t="shared" si="0"/>
        <v>0.7142857142857143</v>
      </c>
      <c r="V12" s="37">
        <f t="shared" si="1"/>
        <v>0.15268765169285645</v>
      </c>
    </row>
    <row r="13" spans="1:22" ht="31.8" customHeight="1" x14ac:dyDescent="0.3">
      <c r="A13" s="3" t="s">
        <v>20</v>
      </c>
      <c r="B13" s="4"/>
      <c r="C13" s="4"/>
      <c r="D13" s="4"/>
      <c r="E13" s="4"/>
      <c r="F13" s="4"/>
      <c r="G13" s="5">
        <v>2</v>
      </c>
      <c r="H13" s="4"/>
      <c r="I13" s="4"/>
      <c r="J13" s="4"/>
      <c r="K13" s="4"/>
      <c r="L13" s="4"/>
      <c r="M13" s="4"/>
      <c r="N13" s="5">
        <v>2</v>
      </c>
      <c r="O13" s="4"/>
      <c r="P13" s="4"/>
      <c r="Q13" s="5">
        <v>2</v>
      </c>
      <c r="R13" s="6">
        <v>350000</v>
      </c>
      <c r="S13" s="5">
        <v>4</v>
      </c>
      <c r="T13" s="6">
        <v>17794800</v>
      </c>
      <c r="U13" s="37">
        <f t="shared" si="0"/>
        <v>0.5</v>
      </c>
      <c r="V13" s="37">
        <f t="shared" si="1"/>
        <v>1.9668667251107066E-2</v>
      </c>
    </row>
    <row r="14" spans="1:22" ht="45.6" customHeight="1" x14ac:dyDescent="0.3">
      <c r="A14" s="3" t="s">
        <v>21</v>
      </c>
      <c r="B14" s="5">
        <v>1</v>
      </c>
      <c r="C14" s="4"/>
      <c r="D14" s="4"/>
      <c r="E14" s="5">
        <v>7</v>
      </c>
      <c r="F14" s="5">
        <v>19</v>
      </c>
      <c r="G14" s="5">
        <v>10</v>
      </c>
      <c r="H14" s="4"/>
      <c r="I14" s="5">
        <v>23</v>
      </c>
      <c r="J14" s="5">
        <v>6</v>
      </c>
      <c r="K14" s="4"/>
      <c r="L14" s="5">
        <v>9</v>
      </c>
      <c r="M14" s="5">
        <v>11</v>
      </c>
      <c r="N14" s="4"/>
      <c r="O14" s="4"/>
      <c r="P14" s="4"/>
      <c r="Q14" s="5">
        <v>55</v>
      </c>
      <c r="R14" s="6">
        <v>25375849.300000001</v>
      </c>
      <c r="S14" s="5">
        <v>86</v>
      </c>
      <c r="T14" s="6">
        <v>61641495.530000001</v>
      </c>
      <c r="U14" s="37">
        <f t="shared" si="0"/>
        <v>0.63953488372093026</v>
      </c>
      <c r="V14" s="37">
        <f t="shared" si="1"/>
        <v>0.41166829392791016</v>
      </c>
    </row>
    <row r="15" spans="1:22" ht="31.2" customHeight="1" x14ac:dyDescent="0.3">
      <c r="A15" s="3" t="s">
        <v>22</v>
      </c>
      <c r="B15" s="4"/>
      <c r="C15" s="5">
        <v>7</v>
      </c>
      <c r="D15" s="4"/>
      <c r="E15" s="4"/>
      <c r="F15" s="5">
        <v>5</v>
      </c>
      <c r="G15" s="4"/>
      <c r="H15" s="4"/>
      <c r="I15" s="5">
        <v>3</v>
      </c>
      <c r="J15" s="4"/>
      <c r="K15" s="4"/>
      <c r="L15" s="5">
        <v>2</v>
      </c>
      <c r="M15" s="5">
        <v>1</v>
      </c>
      <c r="N15" s="4"/>
      <c r="O15" s="4"/>
      <c r="P15" s="4"/>
      <c r="Q15" s="5">
        <v>8</v>
      </c>
      <c r="R15" s="6">
        <v>14749280.460000001</v>
      </c>
      <c r="S15" s="5">
        <v>18</v>
      </c>
      <c r="T15" s="6">
        <v>20628143.379999999</v>
      </c>
      <c r="U15" s="37">
        <f t="shared" si="0"/>
        <v>0.44444444444444442</v>
      </c>
      <c r="V15" s="37">
        <f t="shared" si="1"/>
        <v>0.71500765669004196</v>
      </c>
    </row>
    <row r="16" spans="1:22" ht="19.8" customHeight="1" x14ac:dyDescent="0.3">
      <c r="A16" s="3" t="s">
        <v>23</v>
      </c>
      <c r="B16" s="4"/>
      <c r="C16" s="4"/>
      <c r="D16" s="4"/>
      <c r="E16" s="4"/>
      <c r="F16" s="5">
        <v>44</v>
      </c>
      <c r="G16" s="5">
        <v>3</v>
      </c>
      <c r="H16" s="4"/>
      <c r="I16" s="4"/>
      <c r="J16" s="4"/>
      <c r="K16" s="4"/>
      <c r="L16" s="4"/>
      <c r="M16" s="4"/>
      <c r="N16" s="4"/>
      <c r="O16" s="4"/>
      <c r="P16" s="4"/>
      <c r="Q16" s="5">
        <v>47</v>
      </c>
      <c r="R16" s="6">
        <v>87504.42</v>
      </c>
      <c r="S16" s="5">
        <v>47</v>
      </c>
      <c r="T16" s="6">
        <v>87504.42</v>
      </c>
      <c r="U16" s="37">
        <f t="shared" si="0"/>
        <v>1</v>
      </c>
      <c r="V16" s="37">
        <f t="shared" si="1"/>
        <v>1</v>
      </c>
    </row>
    <row r="17" spans="1:22" ht="30" customHeight="1" x14ac:dyDescent="0.3">
      <c r="A17" s="3" t="s">
        <v>24</v>
      </c>
      <c r="B17" s="4"/>
      <c r="C17" s="4"/>
      <c r="D17" s="4"/>
      <c r="E17" s="4"/>
      <c r="F17" s="4"/>
      <c r="G17" s="4"/>
      <c r="H17" s="4"/>
      <c r="I17" s="5">
        <v>1</v>
      </c>
      <c r="J17" s="4"/>
      <c r="K17" s="4"/>
      <c r="L17" s="5">
        <v>1</v>
      </c>
      <c r="M17" s="5">
        <v>32</v>
      </c>
      <c r="N17" s="4"/>
      <c r="O17" s="5">
        <v>1</v>
      </c>
      <c r="P17" s="4"/>
      <c r="Q17" s="5">
        <v>33</v>
      </c>
      <c r="R17" s="6">
        <v>6606475.8399999999</v>
      </c>
      <c r="S17" s="5">
        <v>35</v>
      </c>
      <c r="T17" s="6">
        <v>8367012.25</v>
      </c>
      <c r="U17" s="37">
        <f t="shared" si="0"/>
        <v>0.94285714285714284</v>
      </c>
      <c r="V17" s="37">
        <f t="shared" si="1"/>
        <v>0.78958601261758643</v>
      </c>
    </row>
    <row r="18" spans="1:22" ht="39" customHeight="1" x14ac:dyDescent="0.3">
      <c r="A18" s="3" t="s">
        <v>25</v>
      </c>
      <c r="B18" s="4"/>
      <c r="C18" s="4"/>
      <c r="D18" s="4"/>
      <c r="E18" s="4"/>
      <c r="F18" s="5">
        <v>8</v>
      </c>
      <c r="G18" s="5">
        <v>5</v>
      </c>
      <c r="H18" s="4"/>
      <c r="I18" s="4"/>
      <c r="J18" s="4"/>
      <c r="K18" s="4"/>
      <c r="L18" s="4"/>
      <c r="M18" s="4"/>
      <c r="N18" s="4"/>
      <c r="O18" s="4"/>
      <c r="P18" s="4"/>
      <c r="Q18" s="5">
        <v>13</v>
      </c>
      <c r="R18" s="6">
        <v>30365.56</v>
      </c>
      <c r="S18" s="5">
        <v>13</v>
      </c>
      <c r="T18" s="6">
        <v>30365.56</v>
      </c>
      <c r="U18" s="37">
        <f t="shared" si="0"/>
        <v>1</v>
      </c>
      <c r="V18" s="37">
        <f t="shared" si="1"/>
        <v>1</v>
      </c>
    </row>
    <row r="19" spans="1:22" ht="30" customHeight="1" x14ac:dyDescent="0.3">
      <c r="A19" s="3" t="s">
        <v>26</v>
      </c>
      <c r="B19" s="4"/>
      <c r="C19" s="4"/>
      <c r="D19" s="4"/>
      <c r="E19" s="4"/>
      <c r="F19" s="4"/>
      <c r="G19" s="5">
        <v>1</v>
      </c>
      <c r="H19" s="4"/>
      <c r="I19" s="5">
        <v>1</v>
      </c>
      <c r="J19" s="4"/>
      <c r="K19" s="4"/>
      <c r="L19" s="4"/>
      <c r="M19" s="4"/>
      <c r="N19" s="4"/>
      <c r="O19" s="4"/>
      <c r="P19" s="4"/>
      <c r="Q19" s="5">
        <v>1</v>
      </c>
      <c r="R19" s="6">
        <v>144000</v>
      </c>
      <c r="S19" s="5">
        <v>2</v>
      </c>
      <c r="T19" s="6">
        <v>894000</v>
      </c>
      <c r="U19" s="37">
        <f t="shared" si="0"/>
        <v>0.5</v>
      </c>
      <c r="V19" s="37">
        <f t="shared" si="1"/>
        <v>0.16107382550335569</v>
      </c>
    </row>
    <row r="20" spans="1:22" ht="54" customHeight="1" x14ac:dyDescent="0.3">
      <c r="A20" s="3" t="s">
        <v>27</v>
      </c>
      <c r="B20" s="4"/>
      <c r="C20" s="4"/>
      <c r="D20" s="4"/>
      <c r="E20" s="4"/>
      <c r="F20" s="5">
        <v>1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5">
        <v>1</v>
      </c>
      <c r="R20" s="6">
        <v>980</v>
      </c>
      <c r="S20" s="5">
        <v>1</v>
      </c>
      <c r="T20" s="6">
        <v>980</v>
      </c>
      <c r="U20" s="37">
        <f t="shared" si="0"/>
        <v>1</v>
      </c>
      <c r="V20" s="37">
        <f t="shared" si="1"/>
        <v>1</v>
      </c>
    </row>
    <row r="21" spans="1:22" ht="28.8" customHeight="1" x14ac:dyDescent="0.3">
      <c r="A21" s="3" t="s">
        <v>28</v>
      </c>
      <c r="B21" s="4"/>
      <c r="C21" s="4"/>
      <c r="D21" s="4"/>
      <c r="E21" s="4"/>
      <c r="F21" s="4"/>
      <c r="G21" s="4"/>
      <c r="H21" s="4"/>
      <c r="I21" s="5">
        <v>5</v>
      </c>
      <c r="J21" s="4"/>
      <c r="K21" s="4"/>
      <c r="L21" s="4"/>
      <c r="M21" s="5">
        <v>14</v>
      </c>
      <c r="N21" s="4"/>
      <c r="O21" s="4"/>
      <c r="P21" s="4"/>
      <c r="Q21" s="5">
        <v>14</v>
      </c>
      <c r="R21" s="6">
        <v>5761288.5899999999</v>
      </c>
      <c r="S21" s="5">
        <v>19</v>
      </c>
      <c r="T21" s="6">
        <v>77228217.219999999</v>
      </c>
      <c r="U21" s="37">
        <f t="shared" si="0"/>
        <v>0.73684210526315785</v>
      </c>
      <c r="V21" s="37">
        <f t="shared" si="1"/>
        <v>7.4600823343983436E-2</v>
      </c>
    </row>
    <row r="22" spans="1:22" ht="34.200000000000003" customHeight="1" x14ac:dyDescent="0.3">
      <c r="A22" s="3" t="s">
        <v>29</v>
      </c>
      <c r="B22" s="4"/>
      <c r="C22" s="4"/>
      <c r="D22" s="4"/>
      <c r="E22" s="5">
        <v>3</v>
      </c>
      <c r="F22" s="4"/>
      <c r="G22" s="5">
        <v>1</v>
      </c>
      <c r="H22" s="4"/>
      <c r="I22" s="4"/>
      <c r="J22" s="4"/>
      <c r="K22" s="4"/>
      <c r="L22" s="4"/>
      <c r="M22" s="4"/>
      <c r="N22" s="4"/>
      <c r="O22" s="4"/>
      <c r="P22" s="4"/>
      <c r="Q22" s="5">
        <v>1</v>
      </c>
      <c r="R22" s="6">
        <v>250</v>
      </c>
      <c r="S22" s="5">
        <v>4</v>
      </c>
      <c r="T22" s="6">
        <v>1413726.17</v>
      </c>
      <c r="U22" s="37">
        <f t="shared" si="0"/>
        <v>0.25</v>
      </c>
      <c r="V22" s="37">
        <f t="shared" si="1"/>
        <v>1.7683764034728168E-4</v>
      </c>
    </row>
    <row r="23" spans="1:22" ht="55.8" customHeight="1" x14ac:dyDescent="0.3">
      <c r="A23" s="3" t="s">
        <v>30</v>
      </c>
      <c r="B23" s="4"/>
      <c r="C23" s="5">
        <v>8</v>
      </c>
      <c r="D23" s="4"/>
      <c r="E23" s="4"/>
      <c r="F23" s="5">
        <v>10</v>
      </c>
      <c r="G23" s="5">
        <v>6</v>
      </c>
      <c r="H23" s="4"/>
      <c r="I23" s="4"/>
      <c r="J23" s="4"/>
      <c r="K23" s="4"/>
      <c r="L23" s="4"/>
      <c r="M23" s="5">
        <v>3</v>
      </c>
      <c r="N23" s="4"/>
      <c r="O23" s="4"/>
      <c r="P23" s="4"/>
      <c r="Q23" s="5">
        <v>19</v>
      </c>
      <c r="R23" s="6">
        <v>1482549.34</v>
      </c>
      <c r="S23" s="5">
        <v>27</v>
      </c>
      <c r="T23" s="6">
        <v>36401195.229999997</v>
      </c>
      <c r="U23" s="37">
        <f t="shared" si="0"/>
        <v>0.70370370370370372</v>
      </c>
      <c r="V23" s="37">
        <f t="shared" si="1"/>
        <v>4.0728040127049427E-2</v>
      </c>
    </row>
    <row r="24" spans="1:22" ht="43.8" customHeight="1" x14ac:dyDescent="0.3">
      <c r="A24" s="3" t="s">
        <v>31</v>
      </c>
      <c r="B24" s="4"/>
      <c r="C24" s="4"/>
      <c r="D24" s="4"/>
      <c r="E24" s="4"/>
      <c r="F24" s="4"/>
      <c r="G24" s="4"/>
      <c r="H24" s="4"/>
      <c r="I24" s="5">
        <v>2</v>
      </c>
      <c r="J24" s="4"/>
      <c r="K24" s="4"/>
      <c r="L24" s="4"/>
      <c r="M24" s="5">
        <v>7</v>
      </c>
      <c r="N24" s="4"/>
      <c r="O24" s="4"/>
      <c r="P24" s="4"/>
      <c r="Q24" s="5">
        <v>7</v>
      </c>
      <c r="R24" s="6">
        <v>2225740</v>
      </c>
      <c r="S24" s="5">
        <v>9</v>
      </c>
      <c r="T24" s="6">
        <v>19670540</v>
      </c>
      <c r="U24" s="37">
        <f t="shared" si="0"/>
        <v>0.77777777777777779</v>
      </c>
      <c r="V24" s="37">
        <f t="shared" si="1"/>
        <v>0.11315093535815489</v>
      </c>
    </row>
    <row r="25" spans="1:22" ht="35.4" customHeight="1" x14ac:dyDescent="0.3">
      <c r="A25" s="3" t="s">
        <v>32</v>
      </c>
      <c r="B25" s="4"/>
      <c r="C25" s="4"/>
      <c r="D25" s="5">
        <v>3</v>
      </c>
      <c r="E25" s="4"/>
      <c r="F25" s="5">
        <v>5</v>
      </c>
      <c r="G25" s="5">
        <v>1</v>
      </c>
      <c r="H25" s="4"/>
      <c r="I25" s="5">
        <v>1</v>
      </c>
      <c r="J25" s="4"/>
      <c r="K25" s="5">
        <v>1</v>
      </c>
      <c r="L25" s="5">
        <v>4</v>
      </c>
      <c r="M25" s="5">
        <v>98</v>
      </c>
      <c r="N25" s="4"/>
      <c r="O25" s="5">
        <v>1</v>
      </c>
      <c r="P25" s="5">
        <v>1</v>
      </c>
      <c r="Q25" s="5">
        <v>111</v>
      </c>
      <c r="R25" s="6">
        <v>26580384.52</v>
      </c>
      <c r="S25" s="5">
        <v>115</v>
      </c>
      <c r="T25" s="6">
        <v>36010478.280000001</v>
      </c>
      <c r="U25" s="37">
        <f t="shared" si="0"/>
        <v>0.9652173913043478</v>
      </c>
      <c r="V25" s="37">
        <f t="shared" si="1"/>
        <v>0.73812917210718032</v>
      </c>
    </row>
    <row r="26" spans="1:22" ht="31.2" customHeight="1" x14ac:dyDescent="0.3">
      <c r="A26" s="3" t="s">
        <v>33</v>
      </c>
      <c r="B26" s="4"/>
      <c r="C26" s="4"/>
      <c r="D26" s="4"/>
      <c r="E26" s="5">
        <v>2</v>
      </c>
      <c r="F26" s="5">
        <v>4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5">
        <v>4</v>
      </c>
      <c r="R26" s="6">
        <v>520446.57</v>
      </c>
      <c r="S26" s="5">
        <v>6</v>
      </c>
      <c r="T26" s="6">
        <v>1221206.8</v>
      </c>
      <c r="U26" s="37">
        <f t="shared" si="0"/>
        <v>0.66666666666666663</v>
      </c>
      <c r="V26" s="37">
        <f t="shared" si="1"/>
        <v>0.42617398625687308</v>
      </c>
    </row>
    <row r="27" spans="1:22" ht="46.8" customHeight="1" x14ac:dyDescent="0.3">
      <c r="A27" s="3" t="s">
        <v>34</v>
      </c>
      <c r="B27" s="4"/>
      <c r="C27" s="4"/>
      <c r="D27" s="4"/>
      <c r="E27" s="5">
        <v>34</v>
      </c>
      <c r="F27" s="5">
        <v>19</v>
      </c>
      <c r="G27" s="5">
        <v>171</v>
      </c>
      <c r="H27" s="5">
        <v>2</v>
      </c>
      <c r="I27" s="4"/>
      <c r="J27" s="4"/>
      <c r="K27" s="4"/>
      <c r="L27" s="4"/>
      <c r="M27" s="5">
        <v>14</v>
      </c>
      <c r="N27" s="5">
        <v>4</v>
      </c>
      <c r="O27" s="4"/>
      <c r="P27" s="4"/>
      <c r="Q27" s="5">
        <v>204</v>
      </c>
      <c r="R27" s="6">
        <v>3314926.01</v>
      </c>
      <c r="S27" s="5">
        <v>244</v>
      </c>
      <c r="T27" s="6">
        <v>8273305.6399999997</v>
      </c>
      <c r="U27" s="37">
        <f t="shared" si="0"/>
        <v>0.83606557377049184</v>
      </c>
      <c r="V27" s="37">
        <f t="shared" si="1"/>
        <v>0.40067732950332535</v>
      </c>
    </row>
    <row r="28" spans="1:22" ht="29.4" customHeight="1" x14ac:dyDescent="0.3">
      <c r="A28" s="3" t="s">
        <v>35</v>
      </c>
      <c r="B28" s="4"/>
      <c r="C28" s="4"/>
      <c r="D28" s="4"/>
      <c r="E28" s="4"/>
      <c r="F28" s="5">
        <v>1</v>
      </c>
      <c r="G28" s="4"/>
      <c r="H28" s="4"/>
      <c r="I28" s="4"/>
      <c r="J28" s="5">
        <v>1</v>
      </c>
      <c r="K28" s="4"/>
      <c r="L28" s="4"/>
      <c r="M28" s="4"/>
      <c r="N28" s="4"/>
      <c r="O28" s="4"/>
      <c r="P28" s="4"/>
      <c r="Q28" s="5">
        <v>2</v>
      </c>
      <c r="R28" s="6">
        <v>57280</v>
      </c>
      <c r="S28" s="5">
        <v>2</v>
      </c>
      <c r="T28" s="6">
        <v>57280</v>
      </c>
      <c r="U28" s="37">
        <f t="shared" si="0"/>
        <v>1</v>
      </c>
      <c r="V28" s="37">
        <f t="shared" si="1"/>
        <v>1</v>
      </c>
    </row>
    <row r="29" spans="1:22" ht="19.2" customHeight="1" x14ac:dyDescent="0.3">
      <c r="A29" s="3" t="s">
        <v>36</v>
      </c>
      <c r="B29" s="4"/>
      <c r="C29" s="4"/>
      <c r="D29" s="4"/>
      <c r="E29" s="4"/>
      <c r="F29" s="5">
        <v>2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5">
        <v>2</v>
      </c>
      <c r="R29" s="6">
        <v>553</v>
      </c>
      <c r="S29" s="5">
        <v>2</v>
      </c>
      <c r="T29" s="6">
        <v>553</v>
      </c>
      <c r="U29" s="37">
        <f t="shared" si="0"/>
        <v>1</v>
      </c>
      <c r="V29" s="37">
        <f t="shared" si="1"/>
        <v>1</v>
      </c>
    </row>
    <row r="30" spans="1:22" ht="30" customHeight="1" x14ac:dyDescent="0.3">
      <c r="A30" s="3" t="s">
        <v>37</v>
      </c>
      <c r="B30" s="4"/>
      <c r="C30" s="5">
        <v>1</v>
      </c>
      <c r="D30" s="5">
        <v>1</v>
      </c>
      <c r="E30" s="4"/>
      <c r="F30" s="5">
        <v>3</v>
      </c>
      <c r="G30" s="4"/>
      <c r="H30" s="4"/>
      <c r="I30" s="5">
        <v>3</v>
      </c>
      <c r="J30" s="5">
        <v>1</v>
      </c>
      <c r="K30" s="4"/>
      <c r="L30" s="5">
        <v>1</v>
      </c>
      <c r="M30" s="5">
        <v>22</v>
      </c>
      <c r="N30" s="4"/>
      <c r="O30" s="4"/>
      <c r="P30" s="4"/>
      <c r="Q30" s="5">
        <v>28</v>
      </c>
      <c r="R30" s="6">
        <v>6886180.0700000003</v>
      </c>
      <c r="S30" s="5">
        <v>32</v>
      </c>
      <c r="T30" s="6">
        <v>14775679.529999999</v>
      </c>
      <c r="U30" s="37">
        <f t="shared" si="0"/>
        <v>0.875</v>
      </c>
      <c r="V30" s="37">
        <f t="shared" si="1"/>
        <v>0.46604828265384018</v>
      </c>
    </row>
    <row r="31" spans="1:22" ht="21" customHeight="1" x14ac:dyDescent="0.3">
      <c r="A31" s="11" t="s">
        <v>38</v>
      </c>
      <c r="B31" s="12">
        <f>SUM(B2:B30)</f>
        <v>6</v>
      </c>
      <c r="C31" s="12">
        <f t="shared" ref="C31:T31" si="2">SUM(C2:C30)</f>
        <v>18</v>
      </c>
      <c r="D31" s="12">
        <f t="shared" si="2"/>
        <v>7</v>
      </c>
      <c r="E31" s="12">
        <f t="shared" si="2"/>
        <v>51</v>
      </c>
      <c r="F31" s="12">
        <f t="shared" si="2"/>
        <v>620</v>
      </c>
      <c r="G31" s="12">
        <f t="shared" si="2"/>
        <v>228</v>
      </c>
      <c r="H31" s="12">
        <f t="shared" si="2"/>
        <v>3</v>
      </c>
      <c r="I31" s="12">
        <f t="shared" si="2"/>
        <v>89</v>
      </c>
      <c r="J31" s="12">
        <f t="shared" si="2"/>
        <v>10</v>
      </c>
      <c r="K31" s="12">
        <f t="shared" si="2"/>
        <v>4</v>
      </c>
      <c r="L31" s="12">
        <f t="shared" si="2"/>
        <v>43</v>
      </c>
      <c r="M31" s="12">
        <f t="shared" si="2"/>
        <v>396</v>
      </c>
      <c r="N31" s="12">
        <f t="shared" si="2"/>
        <v>8</v>
      </c>
      <c r="O31" s="12">
        <f t="shared" si="2"/>
        <v>3</v>
      </c>
      <c r="P31" s="12">
        <f t="shared" si="2"/>
        <v>1</v>
      </c>
      <c r="Q31" s="12">
        <f t="shared" si="2"/>
        <v>1304</v>
      </c>
      <c r="R31" s="13">
        <f t="shared" si="2"/>
        <v>139155443.68000001</v>
      </c>
      <c r="S31" s="12">
        <f t="shared" si="2"/>
        <v>1487</v>
      </c>
      <c r="T31" s="13">
        <f t="shared" si="2"/>
        <v>388458504.94</v>
      </c>
      <c r="U31" s="14">
        <f t="shared" si="0"/>
        <v>0.87693342299932753</v>
      </c>
      <c r="V31" s="14">
        <f t="shared" si="1"/>
        <v>0.35822473162608059</v>
      </c>
    </row>
  </sheetData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&amp;C&amp;"-,Grassetto"&amp;12COMUNE DI TRIESTE - DATI COMPLESSIVI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opLeftCell="B8" workbookViewId="0">
      <selection activeCell="Q14" sqref="P2:Q14"/>
    </sheetView>
  </sheetViews>
  <sheetFormatPr defaultRowHeight="14.4" x14ac:dyDescent="0.3"/>
  <cols>
    <col min="1" max="1" width="27.109375" customWidth="1"/>
    <col min="13" max="13" width="16" customWidth="1"/>
    <col min="15" max="15" width="12.5546875" customWidth="1"/>
  </cols>
  <sheetData>
    <row r="1" spans="1:17" s="2" customFormat="1" ht="166.8" x14ac:dyDescent="0.3">
      <c r="A1" s="22" t="s">
        <v>45</v>
      </c>
      <c r="B1" s="22" t="s">
        <v>47</v>
      </c>
      <c r="C1" s="22" t="s">
        <v>48</v>
      </c>
      <c r="D1" s="22" t="s">
        <v>1</v>
      </c>
      <c r="E1" s="22" t="s">
        <v>2</v>
      </c>
      <c r="F1" s="22" t="s">
        <v>4</v>
      </c>
      <c r="G1" s="22" t="s">
        <v>49</v>
      </c>
      <c r="H1" s="22" t="s">
        <v>5</v>
      </c>
      <c r="I1" s="22" t="s">
        <v>50</v>
      </c>
      <c r="J1" s="22" t="s">
        <v>6</v>
      </c>
      <c r="K1" s="22" t="s">
        <v>7</v>
      </c>
      <c r="L1" s="9" t="s">
        <v>39</v>
      </c>
      <c r="M1" s="9" t="s">
        <v>40</v>
      </c>
      <c r="N1" s="9" t="s">
        <v>41</v>
      </c>
      <c r="O1" s="9" t="s">
        <v>42</v>
      </c>
      <c r="P1" s="10" t="s">
        <v>43</v>
      </c>
      <c r="Q1" s="10" t="s">
        <v>44</v>
      </c>
    </row>
    <row r="2" spans="1:17" ht="24.6" customHeight="1" x14ac:dyDescent="0.3">
      <c r="A2" s="15" t="s">
        <v>9</v>
      </c>
      <c r="B2" s="16"/>
      <c r="C2" s="16"/>
      <c r="D2" s="16"/>
      <c r="E2" s="16"/>
      <c r="F2" s="17">
        <v>1</v>
      </c>
      <c r="G2" s="16"/>
      <c r="H2" s="16"/>
      <c r="I2" s="17">
        <v>3</v>
      </c>
      <c r="J2" s="17">
        <v>33</v>
      </c>
      <c r="K2" s="16"/>
      <c r="L2" s="17">
        <v>36</v>
      </c>
      <c r="M2" s="18">
        <v>4398707.01</v>
      </c>
      <c r="N2" s="17">
        <v>37</v>
      </c>
      <c r="O2" s="18">
        <v>4533807.01</v>
      </c>
      <c r="P2" s="38">
        <f>L2/N2</f>
        <v>0.97297297297297303</v>
      </c>
      <c r="Q2" s="38">
        <f>M2/O2</f>
        <v>0.97020164296759515</v>
      </c>
    </row>
    <row r="3" spans="1:17" ht="23.4" customHeight="1" x14ac:dyDescent="0.3">
      <c r="A3" s="15" t="s">
        <v>10</v>
      </c>
      <c r="B3" s="16"/>
      <c r="C3" s="16"/>
      <c r="D3" s="17">
        <v>3</v>
      </c>
      <c r="E3" s="16"/>
      <c r="F3" s="16"/>
      <c r="G3" s="16"/>
      <c r="H3" s="16"/>
      <c r="I3" s="16"/>
      <c r="J3" s="17">
        <v>1</v>
      </c>
      <c r="K3" s="16"/>
      <c r="L3" s="17">
        <v>4</v>
      </c>
      <c r="M3" s="18">
        <v>112459.91</v>
      </c>
      <c r="N3" s="17">
        <v>4</v>
      </c>
      <c r="O3" s="18">
        <v>112459.91</v>
      </c>
      <c r="P3" s="38">
        <f t="shared" ref="P3:P15" si="0">L3/N3</f>
        <v>1</v>
      </c>
      <c r="Q3" s="38">
        <f t="shared" ref="Q3:Q15" si="1">M3/O3</f>
        <v>1</v>
      </c>
    </row>
    <row r="4" spans="1:17" ht="18" customHeight="1" x14ac:dyDescent="0.3">
      <c r="A4" s="15" t="s">
        <v>13</v>
      </c>
      <c r="B4" s="16"/>
      <c r="C4" s="17">
        <v>1</v>
      </c>
      <c r="D4" s="17">
        <v>1</v>
      </c>
      <c r="E4" s="17">
        <v>2</v>
      </c>
      <c r="F4" s="17">
        <v>8</v>
      </c>
      <c r="G4" s="16"/>
      <c r="H4" s="17">
        <v>3</v>
      </c>
      <c r="I4" s="17">
        <v>7</v>
      </c>
      <c r="J4" s="17">
        <v>85</v>
      </c>
      <c r="K4" s="16"/>
      <c r="L4" s="17">
        <v>96</v>
      </c>
      <c r="M4" s="18">
        <v>20643976.539999999</v>
      </c>
      <c r="N4" s="17">
        <v>107</v>
      </c>
      <c r="O4" s="18">
        <v>28996769.43</v>
      </c>
      <c r="P4" s="38">
        <f t="shared" si="0"/>
        <v>0.89719626168224298</v>
      </c>
      <c r="Q4" s="38">
        <f t="shared" si="1"/>
        <v>0.7119405694429457</v>
      </c>
    </row>
    <row r="5" spans="1:17" ht="34.799999999999997" customHeight="1" x14ac:dyDescent="0.3">
      <c r="A5" s="15" t="s">
        <v>19</v>
      </c>
      <c r="B5" s="17">
        <v>1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8"/>
      <c r="N5" s="17">
        <v>1</v>
      </c>
      <c r="O5" s="18">
        <v>845746.54</v>
      </c>
      <c r="P5" s="38">
        <f t="shared" si="0"/>
        <v>0</v>
      </c>
      <c r="Q5" s="38">
        <f t="shared" si="1"/>
        <v>0</v>
      </c>
    </row>
    <row r="6" spans="1:17" ht="28.8" x14ac:dyDescent="0.3">
      <c r="A6" s="15" t="s">
        <v>20</v>
      </c>
      <c r="B6" s="16"/>
      <c r="C6" s="16"/>
      <c r="D6" s="16"/>
      <c r="E6" s="17">
        <v>2</v>
      </c>
      <c r="F6" s="16"/>
      <c r="G6" s="16"/>
      <c r="H6" s="16"/>
      <c r="I6" s="16"/>
      <c r="J6" s="16"/>
      <c r="K6" s="16"/>
      <c r="L6" s="17">
        <v>2</v>
      </c>
      <c r="M6" s="18">
        <v>350000</v>
      </c>
      <c r="N6" s="17">
        <v>2</v>
      </c>
      <c r="O6" s="18">
        <v>350000</v>
      </c>
      <c r="P6" s="38">
        <f t="shared" si="0"/>
        <v>1</v>
      </c>
      <c r="Q6" s="38">
        <f t="shared" si="1"/>
        <v>1</v>
      </c>
    </row>
    <row r="7" spans="1:17" ht="33.6" customHeight="1" x14ac:dyDescent="0.3">
      <c r="A7" s="15" t="s">
        <v>21</v>
      </c>
      <c r="B7" s="16"/>
      <c r="C7" s="16"/>
      <c r="D7" s="16"/>
      <c r="E7" s="17">
        <v>1</v>
      </c>
      <c r="F7" s="16"/>
      <c r="G7" s="16"/>
      <c r="H7" s="16"/>
      <c r="I7" s="16"/>
      <c r="J7" s="16"/>
      <c r="K7" s="16"/>
      <c r="L7" s="17">
        <v>1</v>
      </c>
      <c r="M7" s="18">
        <v>144000</v>
      </c>
      <c r="N7" s="17">
        <v>1</v>
      </c>
      <c r="O7" s="18">
        <v>144000</v>
      </c>
      <c r="P7" s="38">
        <f t="shared" si="0"/>
        <v>1</v>
      </c>
      <c r="Q7" s="38">
        <f t="shared" si="1"/>
        <v>1</v>
      </c>
    </row>
    <row r="8" spans="1:17" ht="28.8" x14ac:dyDescent="0.3">
      <c r="A8" s="15" t="s">
        <v>22</v>
      </c>
      <c r="B8" s="17">
        <v>6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8"/>
      <c r="N8" s="17">
        <v>6</v>
      </c>
      <c r="O8" s="18">
        <v>4900676.97</v>
      </c>
      <c r="P8" s="38">
        <f t="shared" si="0"/>
        <v>0</v>
      </c>
      <c r="Q8" s="38">
        <f t="shared" si="1"/>
        <v>0</v>
      </c>
    </row>
    <row r="9" spans="1:17" ht="30.6" customHeight="1" x14ac:dyDescent="0.3">
      <c r="A9" s="15" t="s">
        <v>24</v>
      </c>
      <c r="B9" s="16"/>
      <c r="C9" s="16"/>
      <c r="D9" s="16"/>
      <c r="E9" s="16"/>
      <c r="F9" s="17">
        <v>1</v>
      </c>
      <c r="G9" s="16"/>
      <c r="H9" s="16"/>
      <c r="I9" s="17">
        <v>1</v>
      </c>
      <c r="J9" s="17">
        <v>32</v>
      </c>
      <c r="K9" s="16"/>
      <c r="L9" s="17">
        <v>33</v>
      </c>
      <c r="M9" s="18">
        <v>6606475.8399999999</v>
      </c>
      <c r="N9" s="17">
        <v>34</v>
      </c>
      <c r="O9" s="18">
        <v>8360012.25</v>
      </c>
      <c r="P9" s="38">
        <f t="shared" si="0"/>
        <v>0.97058823529411764</v>
      </c>
      <c r="Q9" s="38">
        <f t="shared" si="1"/>
        <v>0.79024714826225284</v>
      </c>
    </row>
    <row r="10" spans="1:17" ht="28.8" x14ac:dyDescent="0.3">
      <c r="A10" s="15" t="s">
        <v>26</v>
      </c>
      <c r="B10" s="16"/>
      <c r="C10" s="16"/>
      <c r="D10" s="16"/>
      <c r="E10" s="17">
        <v>1</v>
      </c>
      <c r="F10" s="16"/>
      <c r="G10" s="16"/>
      <c r="H10" s="16"/>
      <c r="I10" s="16"/>
      <c r="J10" s="16"/>
      <c r="K10" s="16"/>
      <c r="L10" s="17">
        <v>1</v>
      </c>
      <c r="M10" s="18">
        <v>144000</v>
      </c>
      <c r="N10" s="17">
        <v>1</v>
      </c>
      <c r="O10" s="18">
        <v>144000</v>
      </c>
      <c r="P10" s="38">
        <f t="shared" si="0"/>
        <v>1</v>
      </c>
      <c r="Q10" s="38">
        <f t="shared" si="1"/>
        <v>1</v>
      </c>
    </row>
    <row r="11" spans="1:17" ht="49.8" customHeight="1" x14ac:dyDescent="0.3">
      <c r="A11" s="15" t="s">
        <v>30</v>
      </c>
      <c r="B11" s="17">
        <v>2</v>
      </c>
      <c r="C11" s="16"/>
      <c r="D11" s="16"/>
      <c r="E11" s="16"/>
      <c r="F11" s="16"/>
      <c r="G11" s="16"/>
      <c r="H11" s="16"/>
      <c r="I11" s="16"/>
      <c r="J11" s="17">
        <v>2</v>
      </c>
      <c r="K11" s="16"/>
      <c r="L11" s="17">
        <v>2</v>
      </c>
      <c r="M11" s="18">
        <v>1417270</v>
      </c>
      <c r="N11" s="17">
        <v>4</v>
      </c>
      <c r="O11" s="18">
        <v>1650775.55</v>
      </c>
      <c r="P11" s="38">
        <f t="shared" si="0"/>
        <v>0.5</v>
      </c>
      <c r="Q11" s="38">
        <f t="shared" si="1"/>
        <v>0.85854797158826346</v>
      </c>
    </row>
    <row r="12" spans="1:17" ht="32.4" customHeight="1" x14ac:dyDescent="0.3">
      <c r="A12" s="15" t="s">
        <v>31</v>
      </c>
      <c r="B12" s="16"/>
      <c r="C12" s="16"/>
      <c r="D12" s="16"/>
      <c r="E12" s="16"/>
      <c r="F12" s="16"/>
      <c r="G12" s="16"/>
      <c r="H12" s="16"/>
      <c r="I12" s="16"/>
      <c r="J12" s="17">
        <v>7</v>
      </c>
      <c r="K12" s="16"/>
      <c r="L12" s="17">
        <v>7</v>
      </c>
      <c r="M12" s="18">
        <v>2225740</v>
      </c>
      <c r="N12" s="17">
        <v>7</v>
      </c>
      <c r="O12" s="18">
        <v>2225740</v>
      </c>
      <c r="P12" s="38">
        <f t="shared" si="0"/>
        <v>1</v>
      </c>
      <c r="Q12" s="38">
        <f t="shared" si="1"/>
        <v>1</v>
      </c>
    </row>
    <row r="13" spans="1:17" ht="33" customHeight="1" x14ac:dyDescent="0.3">
      <c r="A13" s="15" t="s">
        <v>34</v>
      </c>
      <c r="B13" s="16"/>
      <c r="C13" s="16"/>
      <c r="D13" s="16"/>
      <c r="E13" s="17">
        <v>2</v>
      </c>
      <c r="F13" s="16"/>
      <c r="G13" s="16"/>
      <c r="H13" s="16"/>
      <c r="I13" s="16"/>
      <c r="J13" s="17">
        <v>1</v>
      </c>
      <c r="K13" s="17">
        <v>1</v>
      </c>
      <c r="L13" s="17">
        <v>3</v>
      </c>
      <c r="M13" s="18">
        <v>332477.84000000003</v>
      </c>
      <c r="N13" s="17">
        <v>4</v>
      </c>
      <c r="O13" s="18">
        <v>652477.84</v>
      </c>
      <c r="P13" s="38">
        <f t="shared" si="0"/>
        <v>0.75</v>
      </c>
      <c r="Q13" s="38">
        <f t="shared" si="1"/>
        <v>0.50956188795622548</v>
      </c>
    </row>
    <row r="14" spans="1:17" ht="28.8" x14ac:dyDescent="0.3">
      <c r="A14" s="15" t="s">
        <v>37</v>
      </c>
      <c r="B14" s="17">
        <v>1</v>
      </c>
      <c r="C14" s="17">
        <v>1</v>
      </c>
      <c r="D14" s="17">
        <v>2</v>
      </c>
      <c r="E14" s="16"/>
      <c r="F14" s="17">
        <v>3</v>
      </c>
      <c r="G14" s="17">
        <v>1</v>
      </c>
      <c r="H14" s="16"/>
      <c r="I14" s="17">
        <v>1</v>
      </c>
      <c r="J14" s="17">
        <v>20</v>
      </c>
      <c r="K14" s="16"/>
      <c r="L14" s="17">
        <v>25</v>
      </c>
      <c r="M14" s="18">
        <v>6629899.0700000003</v>
      </c>
      <c r="N14" s="17">
        <v>29</v>
      </c>
      <c r="O14" s="18">
        <v>14519398.529999999</v>
      </c>
      <c r="P14" s="38">
        <f t="shared" si="0"/>
        <v>0.86206896551724133</v>
      </c>
      <c r="Q14" s="38">
        <f t="shared" si="1"/>
        <v>0.45662353411550033</v>
      </c>
    </row>
    <row r="15" spans="1:17" ht="19.8" customHeight="1" x14ac:dyDescent="0.3">
      <c r="A15" s="19" t="s">
        <v>38</v>
      </c>
      <c r="B15" s="12">
        <f>SUM(B2:B14)</f>
        <v>10</v>
      </c>
      <c r="C15" s="12">
        <f t="shared" ref="C15:O15" si="2">SUM(C2:C14)</f>
        <v>2</v>
      </c>
      <c r="D15" s="12">
        <f t="shared" si="2"/>
        <v>6</v>
      </c>
      <c r="E15" s="12">
        <f t="shared" si="2"/>
        <v>8</v>
      </c>
      <c r="F15" s="12">
        <f t="shared" si="2"/>
        <v>13</v>
      </c>
      <c r="G15" s="12">
        <f t="shared" si="2"/>
        <v>1</v>
      </c>
      <c r="H15" s="12">
        <f t="shared" si="2"/>
        <v>3</v>
      </c>
      <c r="I15" s="12">
        <f t="shared" si="2"/>
        <v>12</v>
      </c>
      <c r="J15" s="12">
        <f t="shared" si="2"/>
        <v>181</v>
      </c>
      <c r="K15" s="12">
        <f t="shared" si="2"/>
        <v>1</v>
      </c>
      <c r="L15" s="12">
        <f t="shared" si="2"/>
        <v>210</v>
      </c>
      <c r="M15" s="20">
        <f t="shared" si="2"/>
        <v>43005006.210000001</v>
      </c>
      <c r="N15" s="12">
        <f t="shared" si="2"/>
        <v>237</v>
      </c>
      <c r="O15" s="20">
        <f t="shared" si="2"/>
        <v>67435864.030000001</v>
      </c>
      <c r="P15" s="21">
        <f t="shared" si="0"/>
        <v>0.88607594936708856</v>
      </c>
      <c r="Q15" s="21">
        <f t="shared" si="1"/>
        <v>0.63771713803308705</v>
      </c>
    </row>
  </sheetData>
  <pageMargins left="0.70866141732283472" right="0.70866141732283472" top="0.74803149606299213" bottom="0.74803149606299213" header="0.31496062992125984" footer="0.31496062992125984"/>
  <pageSetup paperSize="9" scale="72" orientation="landscape" r:id="rId1"/>
  <headerFooter>
    <oddHeader>&amp;C&amp;"-,Grassetto"&amp;12COMUNE DI TRIESTE - LAVORI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opLeftCell="C22" workbookViewId="0">
      <selection activeCell="U28" sqref="T2:U28"/>
    </sheetView>
  </sheetViews>
  <sheetFormatPr defaultRowHeight="14.4" x14ac:dyDescent="0.3"/>
  <cols>
    <col min="1" max="1" width="25.88671875" customWidth="1"/>
    <col min="17" max="17" width="13.88671875" customWidth="1"/>
    <col min="19" max="19" width="12.44140625" customWidth="1"/>
  </cols>
  <sheetData>
    <row r="1" spans="1:21" s="2" customFormat="1" ht="174.6" x14ac:dyDescent="0.3">
      <c r="A1" s="27" t="s">
        <v>45</v>
      </c>
      <c r="B1" s="27" t="s">
        <v>46</v>
      </c>
      <c r="C1" s="27" t="s">
        <v>47</v>
      </c>
      <c r="D1" s="27" t="s">
        <v>48</v>
      </c>
      <c r="E1" s="27" t="s">
        <v>0</v>
      </c>
      <c r="F1" s="27" t="s">
        <v>1</v>
      </c>
      <c r="G1" s="27" t="s">
        <v>2</v>
      </c>
      <c r="H1" s="27" t="s">
        <v>4</v>
      </c>
      <c r="I1" s="27" t="s">
        <v>49</v>
      </c>
      <c r="J1" s="27" t="s">
        <v>5</v>
      </c>
      <c r="K1" s="27" t="s">
        <v>50</v>
      </c>
      <c r="L1" s="27" t="s">
        <v>6</v>
      </c>
      <c r="M1" s="27" t="s">
        <v>7</v>
      </c>
      <c r="N1" s="27" t="s">
        <v>51</v>
      </c>
      <c r="O1" s="27" t="s">
        <v>8</v>
      </c>
      <c r="P1" s="9" t="s">
        <v>39</v>
      </c>
      <c r="Q1" s="9" t="s">
        <v>40</v>
      </c>
      <c r="R1" s="9" t="s">
        <v>41</v>
      </c>
      <c r="S1" s="9" t="s">
        <v>42</v>
      </c>
      <c r="T1" s="10" t="s">
        <v>43</v>
      </c>
      <c r="U1" s="10" t="s">
        <v>44</v>
      </c>
    </row>
    <row r="2" spans="1:21" x14ac:dyDescent="0.3">
      <c r="A2" s="23" t="s">
        <v>9</v>
      </c>
      <c r="B2" s="24"/>
      <c r="C2" s="24"/>
      <c r="D2" s="24"/>
      <c r="E2" s="24"/>
      <c r="F2" s="24"/>
      <c r="G2" s="24"/>
      <c r="H2" s="24"/>
      <c r="I2" s="24"/>
      <c r="J2" s="24"/>
      <c r="K2" s="25">
        <v>2</v>
      </c>
      <c r="L2" s="25">
        <v>7</v>
      </c>
      <c r="M2" s="24"/>
      <c r="N2" s="24"/>
      <c r="O2" s="24"/>
      <c r="P2" s="25">
        <v>9</v>
      </c>
      <c r="Q2" s="26">
        <v>1223127.3999999999</v>
      </c>
      <c r="R2" s="25">
        <v>9</v>
      </c>
      <c r="S2" s="26">
        <v>1223127.3999999999</v>
      </c>
      <c r="T2" s="37">
        <f>P2/R2</f>
        <v>1</v>
      </c>
      <c r="U2" s="37">
        <f>Q2/S2</f>
        <v>1</v>
      </c>
    </row>
    <row r="3" spans="1:21" ht="22.8" customHeight="1" x14ac:dyDescent="0.3">
      <c r="A3" s="23" t="s">
        <v>10</v>
      </c>
      <c r="B3" s="24"/>
      <c r="C3" s="24"/>
      <c r="D3" s="24"/>
      <c r="E3" s="25">
        <v>1</v>
      </c>
      <c r="F3" s="25">
        <v>55</v>
      </c>
      <c r="G3" s="25">
        <v>5</v>
      </c>
      <c r="H3" s="25">
        <v>7</v>
      </c>
      <c r="I3" s="24"/>
      <c r="J3" s="24"/>
      <c r="K3" s="25">
        <v>2</v>
      </c>
      <c r="L3" s="25">
        <v>7</v>
      </c>
      <c r="M3" s="25">
        <v>1</v>
      </c>
      <c r="N3" s="24"/>
      <c r="O3" s="24"/>
      <c r="P3" s="25">
        <v>69</v>
      </c>
      <c r="Q3" s="26">
        <v>1644903.79</v>
      </c>
      <c r="R3" s="25">
        <v>78</v>
      </c>
      <c r="S3" s="26">
        <v>4817341.3899999997</v>
      </c>
      <c r="T3" s="37">
        <f t="shared" ref="T3:T29" si="0">P3/R3</f>
        <v>0.88461538461538458</v>
      </c>
      <c r="U3" s="37">
        <f t="shared" ref="U3:U29" si="1">Q3/S3</f>
        <v>0.34145468565183007</v>
      </c>
    </row>
    <row r="4" spans="1:21" ht="28.8" x14ac:dyDescent="0.3">
      <c r="A4" s="23" t="s">
        <v>11</v>
      </c>
      <c r="B4" s="24"/>
      <c r="C4" s="24"/>
      <c r="D4" s="24"/>
      <c r="E4" s="25">
        <v>1</v>
      </c>
      <c r="F4" s="24"/>
      <c r="G4" s="25">
        <v>1</v>
      </c>
      <c r="H4" s="25">
        <v>1</v>
      </c>
      <c r="I4" s="24"/>
      <c r="J4" s="24"/>
      <c r="K4" s="24"/>
      <c r="L4" s="24"/>
      <c r="M4" s="24"/>
      <c r="N4" s="24"/>
      <c r="O4" s="24"/>
      <c r="P4" s="25">
        <v>1</v>
      </c>
      <c r="Q4" s="26">
        <v>21950</v>
      </c>
      <c r="R4" s="25">
        <v>3</v>
      </c>
      <c r="S4" s="26">
        <v>171270</v>
      </c>
      <c r="T4" s="37">
        <f t="shared" si="0"/>
        <v>0.33333333333333331</v>
      </c>
      <c r="U4" s="37">
        <f t="shared" si="1"/>
        <v>0.12816021486541718</v>
      </c>
    </row>
    <row r="5" spans="1:21" ht="34.200000000000003" customHeight="1" x14ac:dyDescent="0.3">
      <c r="A5" s="23" t="s">
        <v>12</v>
      </c>
      <c r="B5" s="24"/>
      <c r="C5" s="24"/>
      <c r="D5" s="25">
        <v>1</v>
      </c>
      <c r="E5" s="24"/>
      <c r="F5" s="25">
        <v>114</v>
      </c>
      <c r="G5" s="25">
        <v>6</v>
      </c>
      <c r="H5" s="25">
        <v>6</v>
      </c>
      <c r="I5" s="24"/>
      <c r="J5" s="24"/>
      <c r="K5" s="25">
        <v>9</v>
      </c>
      <c r="L5" s="25">
        <v>13</v>
      </c>
      <c r="M5" s="24"/>
      <c r="N5" s="24"/>
      <c r="O5" s="24"/>
      <c r="P5" s="25">
        <v>143</v>
      </c>
      <c r="Q5" s="26">
        <v>4965468.34</v>
      </c>
      <c r="R5" s="25">
        <v>149</v>
      </c>
      <c r="S5" s="26">
        <v>20720524.890000001</v>
      </c>
      <c r="T5" s="37">
        <f t="shared" si="0"/>
        <v>0.95973154362416102</v>
      </c>
      <c r="U5" s="37">
        <f t="shared" si="1"/>
        <v>0.23964008471601994</v>
      </c>
    </row>
    <row r="6" spans="1:21" ht="22.8" customHeight="1" x14ac:dyDescent="0.3">
      <c r="A6" s="23" t="s">
        <v>13</v>
      </c>
      <c r="B6" s="24"/>
      <c r="C6" s="24"/>
      <c r="D6" s="24"/>
      <c r="E6" s="24"/>
      <c r="F6" s="25">
        <v>19</v>
      </c>
      <c r="G6" s="25">
        <v>1</v>
      </c>
      <c r="H6" s="24"/>
      <c r="I6" s="25">
        <v>2</v>
      </c>
      <c r="J6" s="24"/>
      <c r="K6" s="25">
        <v>1</v>
      </c>
      <c r="L6" s="25">
        <v>9</v>
      </c>
      <c r="M6" s="25">
        <v>1</v>
      </c>
      <c r="N6" s="25">
        <v>1</v>
      </c>
      <c r="O6" s="24"/>
      <c r="P6" s="25">
        <v>32</v>
      </c>
      <c r="Q6" s="26">
        <v>1182779.97</v>
      </c>
      <c r="R6" s="25">
        <v>34</v>
      </c>
      <c r="S6" s="26">
        <v>1190809.6599999999</v>
      </c>
      <c r="T6" s="37">
        <f t="shared" si="0"/>
        <v>0.94117647058823528</v>
      </c>
      <c r="U6" s="37">
        <f t="shared" si="1"/>
        <v>0.99325694922562191</v>
      </c>
    </row>
    <row r="7" spans="1:21" ht="22.2" customHeight="1" x14ac:dyDescent="0.3">
      <c r="A7" s="23" t="s">
        <v>14</v>
      </c>
      <c r="B7" s="25">
        <v>2</v>
      </c>
      <c r="C7" s="24"/>
      <c r="D7" s="24"/>
      <c r="E7" s="24"/>
      <c r="F7" s="25">
        <v>1</v>
      </c>
      <c r="G7" s="25">
        <v>1</v>
      </c>
      <c r="H7" s="25">
        <v>2</v>
      </c>
      <c r="I7" s="24"/>
      <c r="J7" s="24"/>
      <c r="K7" s="24"/>
      <c r="L7" s="25">
        <v>1</v>
      </c>
      <c r="M7" s="24"/>
      <c r="N7" s="24"/>
      <c r="O7" s="24"/>
      <c r="P7" s="25">
        <v>3</v>
      </c>
      <c r="Q7" s="26">
        <v>877410</v>
      </c>
      <c r="R7" s="25">
        <v>7</v>
      </c>
      <c r="S7" s="26">
        <v>4774132</v>
      </c>
      <c r="T7" s="37">
        <f t="shared" si="0"/>
        <v>0.42857142857142855</v>
      </c>
      <c r="U7" s="37">
        <f t="shared" si="1"/>
        <v>0.18378419365028031</v>
      </c>
    </row>
    <row r="8" spans="1:21" ht="43.2" x14ac:dyDescent="0.3">
      <c r="A8" s="23" t="s">
        <v>15</v>
      </c>
      <c r="B8" s="25">
        <v>1</v>
      </c>
      <c r="C8" s="24"/>
      <c r="D8" s="24"/>
      <c r="E8" s="24"/>
      <c r="F8" s="25">
        <v>14</v>
      </c>
      <c r="G8" s="24"/>
      <c r="H8" s="25">
        <v>3</v>
      </c>
      <c r="I8" s="24"/>
      <c r="J8" s="24"/>
      <c r="K8" s="24"/>
      <c r="L8" s="25">
        <v>15</v>
      </c>
      <c r="M8" s="24"/>
      <c r="N8" s="24"/>
      <c r="O8" s="24"/>
      <c r="P8" s="25">
        <v>29</v>
      </c>
      <c r="Q8" s="26">
        <v>5552917.4000000004</v>
      </c>
      <c r="R8" s="25">
        <v>33</v>
      </c>
      <c r="S8" s="26">
        <v>6421625.96</v>
      </c>
      <c r="T8" s="37">
        <f t="shared" si="0"/>
        <v>0.87878787878787878</v>
      </c>
      <c r="U8" s="37">
        <f t="shared" si="1"/>
        <v>0.86472140149377374</v>
      </c>
    </row>
    <row r="9" spans="1:21" ht="22.2" customHeight="1" x14ac:dyDescent="0.3">
      <c r="A9" s="23" t="s">
        <v>16</v>
      </c>
      <c r="B9" s="24"/>
      <c r="C9" s="24"/>
      <c r="D9" s="24"/>
      <c r="E9" s="24"/>
      <c r="F9" s="25">
        <v>2</v>
      </c>
      <c r="G9" s="25">
        <v>2</v>
      </c>
      <c r="H9" s="25">
        <v>2</v>
      </c>
      <c r="I9" s="24"/>
      <c r="J9" s="24"/>
      <c r="K9" s="24"/>
      <c r="L9" s="24"/>
      <c r="M9" s="24"/>
      <c r="N9" s="24"/>
      <c r="O9" s="24"/>
      <c r="P9" s="25">
        <v>4</v>
      </c>
      <c r="Q9" s="26">
        <v>6893.62</v>
      </c>
      <c r="R9" s="25">
        <v>6</v>
      </c>
      <c r="S9" s="26">
        <v>1366041.62</v>
      </c>
      <c r="T9" s="37">
        <f t="shared" si="0"/>
        <v>0.66666666666666663</v>
      </c>
      <c r="U9" s="37">
        <f t="shared" si="1"/>
        <v>5.0464201815461516E-3</v>
      </c>
    </row>
    <row r="10" spans="1:21" ht="35.4" customHeight="1" x14ac:dyDescent="0.3">
      <c r="A10" s="23" t="s">
        <v>18</v>
      </c>
      <c r="B10" s="24"/>
      <c r="C10" s="24"/>
      <c r="D10" s="24"/>
      <c r="E10" s="24"/>
      <c r="F10" s="24"/>
      <c r="G10" s="25">
        <v>1</v>
      </c>
      <c r="H10" s="24"/>
      <c r="I10" s="24"/>
      <c r="J10" s="24"/>
      <c r="K10" s="24"/>
      <c r="L10" s="24"/>
      <c r="M10" s="24"/>
      <c r="N10" s="24"/>
      <c r="O10" s="24"/>
      <c r="P10" s="25">
        <v>1</v>
      </c>
      <c r="Q10" s="26">
        <v>115702.48</v>
      </c>
      <c r="R10" s="25">
        <v>1</v>
      </c>
      <c r="S10" s="26">
        <v>115702.48</v>
      </c>
      <c r="T10" s="37">
        <f t="shared" si="0"/>
        <v>1</v>
      </c>
      <c r="U10" s="37">
        <f t="shared" si="1"/>
        <v>1</v>
      </c>
    </row>
    <row r="11" spans="1:21" ht="31.8" customHeight="1" x14ac:dyDescent="0.3">
      <c r="A11" s="23" t="s">
        <v>19</v>
      </c>
      <c r="B11" s="24"/>
      <c r="C11" s="25">
        <v>1</v>
      </c>
      <c r="D11" s="25">
        <v>1</v>
      </c>
      <c r="E11" s="24"/>
      <c r="F11" s="24"/>
      <c r="G11" s="24"/>
      <c r="H11" s="24"/>
      <c r="I11" s="24"/>
      <c r="J11" s="24"/>
      <c r="K11" s="24"/>
      <c r="L11" s="25">
        <v>1</v>
      </c>
      <c r="M11" s="24"/>
      <c r="N11" s="24"/>
      <c r="O11" s="24"/>
      <c r="P11" s="25">
        <v>2</v>
      </c>
      <c r="Q11" s="26">
        <v>25950</v>
      </c>
      <c r="R11" s="25">
        <v>3</v>
      </c>
      <c r="S11" s="26">
        <v>245950</v>
      </c>
      <c r="T11" s="37">
        <f t="shared" si="0"/>
        <v>0.66666666666666663</v>
      </c>
      <c r="U11" s="37">
        <f t="shared" si="1"/>
        <v>0.10550924984752999</v>
      </c>
    </row>
    <row r="12" spans="1:21" ht="28.8" x14ac:dyDescent="0.3">
      <c r="A12" s="23" t="s">
        <v>20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5">
        <v>2</v>
      </c>
      <c r="N12" s="24"/>
      <c r="O12" s="24"/>
      <c r="P12" s="24"/>
      <c r="Q12" s="26"/>
      <c r="R12" s="25">
        <v>2</v>
      </c>
      <c r="S12" s="26">
        <v>17444800</v>
      </c>
      <c r="T12" s="37">
        <f t="shared" si="0"/>
        <v>0</v>
      </c>
      <c r="U12" s="37">
        <f t="shared" si="1"/>
        <v>0</v>
      </c>
    </row>
    <row r="13" spans="1:21" ht="37.799999999999997" customHeight="1" x14ac:dyDescent="0.3">
      <c r="A13" s="23" t="s">
        <v>21</v>
      </c>
      <c r="B13" s="25">
        <v>1</v>
      </c>
      <c r="C13" s="24"/>
      <c r="D13" s="24"/>
      <c r="E13" s="25">
        <v>3</v>
      </c>
      <c r="F13" s="25">
        <v>11</v>
      </c>
      <c r="G13" s="25">
        <v>7</v>
      </c>
      <c r="H13" s="25">
        <v>22</v>
      </c>
      <c r="I13" s="25">
        <v>6</v>
      </c>
      <c r="J13" s="24"/>
      <c r="K13" s="25">
        <v>9</v>
      </c>
      <c r="L13" s="25">
        <v>9</v>
      </c>
      <c r="M13" s="24"/>
      <c r="N13" s="24"/>
      <c r="O13" s="24"/>
      <c r="P13" s="25">
        <v>42</v>
      </c>
      <c r="Q13" s="26">
        <v>24749835.73</v>
      </c>
      <c r="R13" s="25">
        <v>68</v>
      </c>
      <c r="S13" s="26">
        <v>53183644.140000001</v>
      </c>
      <c r="T13" s="37">
        <f t="shared" si="0"/>
        <v>0.61764705882352944</v>
      </c>
      <c r="U13" s="37">
        <f t="shared" si="1"/>
        <v>0.46536554856693957</v>
      </c>
    </row>
    <row r="14" spans="1:21" ht="36" customHeight="1" x14ac:dyDescent="0.3">
      <c r="A14" s="23" t="s">
        <v>22</v>
      </c>
      <c r="B14" s="24"/>
      <c r="C14" s="25">
        <v>1</v>
      </c>
      <c r="D14" s="24"/>
      <c r="E14" s="24"/>
      <c r="F14" s="25">
        <v>5</v>
      </c>
      <c r="G14" s="24"/>
      <c r="H14" s="25">
        <v>3</v>
      </c>
      <c r="I14" s="24"/>
      <c r="J14" s="24"/>
      <c r="K14" s="25">
        <v>2</v>
      </c>
      <c r="L14" s="24"/>
      <c r="M14" s="24"/>
      <c r="N14" s="24"/>
      <c r="O14" s="24"/>
      <c r="P14" s="25">
        <v>7</v>
      </c>
      <c r="Q14" s="26">
        <v>14655042.66</v>
      </c>
      <c r="R14" s="25">
        <v>11</v>
      </c>
      <c r="S14" s="26">
        <v>15633228.609999999</v>
      </c>
      <c r="T14" s="37">
        <f t="shared" si="0"/>
        <v>0.63636363636363635</v>
      </c>
      <c r="U14" s="37">
        <f t="shared" si="1"/>
        <v>0.93742905100394358</v>
      </c>
    </row>
    <row r="15" spans="1:21" ht="24" customHeight="1" x14ac:dyDescent="0.3">
      <c r="A15" s="23" t="s">
        <v>23</v>
      </c>
      <c r="B15" s="24"/>
      <c r="C15" s="24"/>
      <c r="D15" s="24"/>
      <c r="E15" s="24"/>
      <c r="F15" s="25">
        <v>31</v>
      </c>
      <c r="G15" s="25">
        <v>3</v>
      </c>
      <c r="H15" s="24"/>
      <c r="I15" s="24"/>
      <c r="J15" s="24"/>
      <c r="K15" s="24"/>
      <c r="L15" s="24"/>
      <c r="M15" s="24"/>
      <c r="N15" s="24"/>
      <c r="O15" s="24"/>
      <c r="P15" s="25">
        <v>34</v>
      </c>
      <c r="Q15" s="26">
        <v>76069.87</v>
      </c>
      <c r="R15" s="25">
        <v>34</v>
      </c>
      <c r="S15" s="26">
        <v>76069.87</v>
      </c>
      <c r="T15" s="37">
        <f t="shared" si="0"/>
        <v>1</v>
      </c>
      <c r="U15" s="37">
        <f t="shared" si="1"/>
        <v>1</v>
      </c>
    </row>
    <row r="16" spans="1:21" ht="33.6" customHeight="1" x14ac:dyDescent="0.3">
      <c r="A16" s="23" t="s">
        <v>25</v>
      </c>
      <c r="B16" s="24"/>
      <c r="C16" s="24"/>
      <c r="D16" s="24"/>
      <c r="E16" s="24"/>
      <c r="F16" s="25">
        <v>4</v>
      </c>
      <c r="G16" s="25">
        <v>2</v>
      </c>
      <c r="H16" s="24"/>
      <c r="I16" s="24"/>
      <c r="J16" s="24"/>
      <c r="K16" s="24"/>
      <c r="L16" s="24"/>
      <c r="M16" s="24"/>
      <c r="N16" s="24"/>
      <c r="O16" s="24"/>
      <c r="P16" s="25">
        <v>6</v>
      </c>
      <c r="Q16" s="26">
        <v>16160</v>
      </c>
      <c r="R16" s="25">
        <v>6</v>
      </c>
      <c r="S16" s="26">
        <v>16160</v>
      </c>
      <c r="T16" s="37">
        <f t="shared" si="0"/>
        <v>1</v>
      </c>
      <c r="U16" s="37">
        <f t="shared" si="1"/>
        <v>1</v>
      </c>
    </row>
    <row r="17" spans="1:21" ht="28.8" x14ac:dyDescent="0.3">
      <c r="A17" s="23" t="s">
        <v>26</v>
      </c>
      <c r="B17" s="24"/>
      <c r="C17" s="24"/>
      <c r="D17" s="24"/>
      <c r="E17" s="24"/>
      <c r="F17" s="24"/>
      <c r="G17" s="24"/>
      <c r="H17" s="25">
        <v>1</v>
      </c>
      <c r="I17" s="24"/>
      <c r="J17" s="24"/>
      <c r="K17" s="24"/>
      <c r="L17" s="24"/>
      <c r="M17" s="24"/>
      <c r="N17" s="24"/>
      <c r="O17" s="24"/>
      <c r="P17" s="24"/>
      <c r="Q17" s="26"/>
      <c r="R17" s="25">
        <v>1</v>
      </c>
      <c r="S17" s="26">
        <v>750000</v>
      </c>
      <c r="T17" s="37">
        <f t="shared" si="0"/>
        <v>0</v>
      </c>
      <c r="U17" s="37">
        <f t="shared" si="1"/>
        <v>0</v>
      </c>
    </row>
    <row r="18" spans="1:21" ht="43.2" customHeight="1" x14ac:dyDescent="0.3">
      <c r="A18" s="23" t="s">
        <v>27</v>
      </c>
      <c r="B18" s="24"/>
      <c r="C18" s="24"/>
      <c r="D18" s="24"/>
      <c r="E18" s="24"/>
      <c r="F18" s="25">
        <v>1</v>
      </c>
      <c r="G18" s="24"/>
      <c r="H18" s="24"/>
      <c r="I18" s="24"/>
      <c r="J18" s="24"/>
      <c r="K18" s="24"/>
      <c r="L18" s="24"/>
      <c r="M18" s="24"/>
      <c r="N18" s="24"/>
      <c r="O18" s="24"/>
      <c r="P18" s="25">
        <v>1</v>
      </c>
      <c r="Q18" s="26">
        <v>980</v>
      </c>
      <c r="R18" s="25">
        <v>1</v>
      </c>
      <c r="S18" s="26">
        <v>980</v>
      </c>
      <c r="T18" s="37">
        <f t="shared" si="0"/>
        <v>1</v>
      </c>
      <c r="U18" s="37">
        <f t="shared" si="1"/>
        <v>1</v>
      </c>
    </row>
    <row r="19" spans="1:21" ht="25.8" customHeight="1" x14ac:dyDescent="0.3">
      <c r="A19" s="23" t="s">
        <v>28</v>
      </c>
      <c r="B19" s="24"/>
      <c r="C19" s="24"/>
      <c r="D19" s="24"/>
      <c r="E19" s="24"/>
      <c r="F19" s="24"/>
      <c r="G19" s="24"/>
      <c r="H19" s="25">
        <v>5</v>
      </c>
      <c r="I19" s="24"/>
      <c r="J19" s="24"/>
      <c r="K19" s="24"/>
      <c r="L19" s="25">
        <v>13</v>
      </c>
      <c r="M19" s="24"/>
      <c r="N19" s="24"/>
      <c r="O19" s="24"/>
      <c r="P19" s="25">
        <v>13</v>
      </c>
      <c r="Q19" s="26">
        <v>5675488.5899999999</v>
      </c>
      <c r="R19" s="25">
        <v>18</v>
      </c>
      <c r="S19" s="26">
        <v>77142417.219999999</v>
      </c>
      <c r="T19" s="37">
        <f t="shared" si="0"/>
        <v>0.72222222222222221</v>
      </c>
      <c r="U19" s="37">
        <f t="shared" si="1"/>
        <v>7.3571567945741906E-2</v>
      </c>
    </row>
    <row r="20" spans="1:21" ht="21.6" customHeight="1" x14ac:dyDescent="0.3">
      <c r="A20" s="23" t="s">
        <v>29</v>
      </c>
      <c r="B20" s="24"/>
      <c r="C20" s="24"/>
      <c r="D20" s="24"/>
      <c r="E20" s="25">
        <v>3</v>
      </c>
      <c r="F20" s="24"/>
      <c r="G20" s="25">
        <v>1</v>
      </c>
      <c r="H20" s="24"/>
      <c r="I20" s="24"/>
      <c r="J20" s="24"/>
      <c r="K20" s="24"/>
      <c r="L20" s="24"/>
      <c r="M20" s="24"/>
      <c r="N20" s="24"/>
      <c r="O20" s="24"/>
      <c r="P20" s="25">
        <v>1</v>
      </c>
      <c r="Q20" s="26">
        <v>250</v>
      </c>
      <c r="R20" s="25">
        <v>4</v>
      </c>
      <c r="S20" s="26">
        <v>1413726.17</v>
      </c>
      <c r="T20" s="37">
        <f t="shared" si="0"/>
        <v>0.25</v>
      </c>
      <c r="U20" s="37">
        <f t="shared" si="1"/>
        <v>1.7683764034728168E-4</v>
      </c>
    </row>
    <row r="21" spans="1:21" ht="48" customHeight="1" x14ac:dyDescent="0.3">
      <c r="A21" s="23" t="s">
        <v>30</v>
      </c>
      <c r="B21" s="24"/>
      <c r="C21" s="25">
        <v>6</v>
      </c>
      <c r="D21" s="24"/>
      <c r="E21" s="24"/>
      <c r="F21" s="25">
        <v>5</v>
      </c>
      <c r="G21" s="25">
        <v>4</v>
      </c>
      <c r="H21" s="24"/>
      <c r="I21" s="24"/>
      <c r="J21" s="24"/>
      <c r="K21" s="24"/>
      <c r="L21" s="25">
        <v>1</v>
      </c>
      <c r="M21" s="24"/>
      <c r="N21" s="24"/>
      <c r="O21" s="24"/>
      <c r="P21" s="25">
        <v>10</v>
      </c>
      <c r="Q21" s="26">
        <v>54924.05</v>
      </c>
      <c r="R21" s="25">
        <v>16</v>
      </c>
      <c r="S21" s="26">
        <v>34740064.390000001</v>
      </c>
      <c r="T21" s="37">
        <f t="shared" si="0"/>
        <v>0.625</v>
      </c>
      <c r="U21" s="37">
        <f t="shared" si="1"/>
        <v>1.5810002360217273E-3</v>
      </c>
    </row>
    <row r="22" spans="1:21" ht="39" customHeight="1" x14ac:dyDescent="0.3">
      <c r="A22" s="23" t="s">
        <v>31</v>
      </c>
      <c r="B22" s="24"/>
      <c r="C22" s="24"/>
      <c r="D22" s="24"/>
      <c r="E22" s="24"/>
      <c r="F22" s="24"/>
      <c r="G22" s="24"/>
      <c r="H22" s="25">
        <v>2</v>
      </c>
      <c r="I22" s="24"/>
      <c r="J22" s="24"/>
      <c r="K22" s="24"/>
      <c r="L22" s="24"/>
      <c r="M22" s="24"/>
      <c r="N22" s="24"/>
      <c r="O22" s="24"/>
      <c r="P22" s="24"/>
      <c r="Q22" s="26"/>
      <c r="R22" s="25">
        <v>2</v>
      </c>
      <c r="S22" s="26">
        <v>17444800</v>
      </c>
      <c r="T22" s="37">
        <f t="shared" si="0"/>
        <v>0</v>
      </c>
      <c r="U22" s="37">
        <f t="shared" si="1"/>
        <v>0</v>
      </c>
    </row>
    <row r="23" spans="1:21" ht="28.8" x14ac:dyDescent="0.3">
      <c r="A23" s="23" t="s">
        <v>32</v>
      </c>
      <c r="B23" s="24"/>
      <c r="C23" s="24"/>
      <c r="D23" s="25">
        <v>3</v>
      </c>
      <c r="E23" s="24"/>
      <c r="F23" s="25">
        <v>5</v>
      </c>
      <c r="G23" s="25">
        <v>1</v>
      </c>
      <c r="H23" s="25">
        <v>1</v>
      </c>
      <c r="I23" s="24"/>
      <c r="J23" s="25">
        <v>1</v>
      </c>
      <c r="K23" s="25">
        <v>4</v>
      </c>
      <c r="L23" s="25">
        <v>98</v>
      </c>
      <c r="M23" s="24"/>
      <c r="N23" s="25">
        <v>1</v>
      </c>
      <c r="O23" s="25">
        <v>1</v>
      </c>
      <c r="P23" s="25">
        <v>111</v>
      </c>
      <c r="Q23" s="26">
        <v>26580384.52</v>
      </c>
      <c r="R23" s="25">
        <v>115</v>
      </c>
      <c r="S23" s="26">
        <v>36010478.280000001</v>
      </c>
      <c r="T23" s="37">
        <f t="shared" si="0"/>
        <v>0.9652173913043478</v>
      </c>
      <c r="U23" s="37">
        <f t="shared" si="1"/>
        <v>0.73812917210718032</v>
      </c>
    </row>
    <row r="24" spans="1:21" ht="28.8" x14ac:dyDescent="0.3">
      <c r="A24" s="23" t="s">
        <v>33</v>
      </c>
      <c r="B24" s="24"/>
      <c r="C24" s="24"/>
      <c r="D24" s="24"/>
      <c r="E24" s="25">
        <v>1</v>
      </c>
      <c r="F24" s="25">
        <v>3</v>
      </c>
      <c r="G24" s="24"/>
      <c r="H24" s="24"/>
      <c r="I24" s="24"/>
      <c r="J24" s="24"/>
      <c r="K24" s="24"/>
      <c r="L24" s="24"/>
      <c r="M24" s="24"/>
      <c r="N24" s="24"/>
      <c r="O24" s="24"/>
      <c r="P24" s="25">
        <v>3</v>
      </c>
      <c r="Q24" s="26">
        <v>493446.57</v>
      </c>
      <c r="R24" s="25">
        <v>4</v>
      </c>
      <c r="S24" s="26">
        <v>937985.98</v>
      </c>
      <c r="T24" s="37">
        <f t="shared" si="0"/>
        <v>0.75</v>
      </c>
      <c r="U24" s="37">
        <f t="shared" si="1"/>
        <v>0.52607030437704416</v>
      </c>
    </row>
    <row r="25" spans="1:21" ht="35.4" customHeight="1" x14ac:dyDescent="0.3">
      <c r="A25" s="23" t="s">
        <v>34</v>
      </c>
      <c r="B25" s="24"/>
      <c r="C25" s="24"/>
      <c r="D25" s="24"/>
      <c r="E25" s="25">
        <v>5</v>
      </c>
      <c r="F25" s="25">
        <v>19</v>
      </c>
      <c r="G25" s="25">
        <v>95</v>
      </c>
      <c r="H25" s="24"/>
      <c r="I25" s="24"/>
      <c r="J25" s="24"/>
      <c r="K25" s="24"/>
      <c r="L25" s="25">
        <v>7</v>
      </c>
      <c r="M25" s="25">
        <v>3</v>
      </c>
      <c r="N25" s="24"/>
      <c r="O25" s="24"/>
      <c r="P25" s="25">
        <v>121</v>
      </c>
      <c r="Q25" s="26">
        <v>2515844.7599999998</v>
      </c>
      <c r="R25" s="25">
        <v>129</v>
      </c>
      <c r="S25" s="26">
        <v>6867229.6500000004</v>
      </c>
      <c r="T25" s="37">
        <f t="shared" si="0"/>
        <v>0.93798449612403101</v>
      </c>
      <c r="U25" s="37">
        <f t="shared" si="1"/>
        <v>0.36635512254930919</v>
      </c>
    </row>
    <row r="26" spans="1:21" ht="28.8" x14ac:dyDescent="0.3">
      <c r="A26" s="23" t="s">
        <v>35</v>
      </c>
      <c r="B26" s="24"/>
      <c r="C26" s="24"/>
      <c r="D26" s="24"/>
      <c r="E26" s="24"/>
      <c r="F26" s="24"/>
      <c r="G26" s="24"/>
      <c r="H26" s="24"/>
      <c r="I26" s="25">
        <v>1</v>
      </c>
      <c r="J26" s="24"/>
      <c r="K26" s="24"/>
      <c r="L26" s="24"/>
      <c r="M26" s="24"/>
      <c r="N26" s="24"/>
      <c r="O26" s="24"/>
      <c r="P26" s="25">
        <v>1</v>
      </c>
      <c r="Q26" s="26">
        <v>37380</v>
      </c>
      <c r="R26" s="25">
        <v>1</v>
      </c>
      <c r="S26" s="26">
        <v>37380</v>
      </c>
      <c r="T26" s="37">
        <f t="shared" si="0"/>
        <v>1</v>
      </c>
      <c r="U26" s="37">
        <f t="shared" si="1"/>
        <v>1</v>
      </c>
    </row>
    <row r="27" spans="1:21" ht="20.399999999999999" customHeight="1" x14ac:dyDescent="0.3">
      <c r="A27" s="23" t="s">
        <v>36</v>
      </c>
      <c r="B27" s="24"/>
      <c r="C27" s="24"/>
      <c r="D27" s="24"/>
      <c r="E27" s="24"/>
      <c r="F27" s="25">
        <v>2</v>
      </c>
      <c r="G27" s="24"/>
      <c r="H27" s="24"/>
      <c r="I27" s="24"/>
      <c r="J27" s="24"/>
      <c r="K27" s="24"/>
      <c r="L27" s="24"/>
      <c r="M27" s="24"/>
      <c r="N27" s="24"/>
      <c r="O27" s="24"/>
      <c r="P27" s="25">
        <v>2</v>
      </c>
      <c r="Q27" s="26">
        <v>553</v>
      </c>
      <c r="R27" s="25">
        <v>2</v>
      </c>
      <c r="S27" s="26">
        <v>553</v>
      </c>
      <c r="T27" s="37">
        <f t="shared" si="0"/>
        <v>1</v>
      </c>
      <c r="U27" s="37">
        <f t="shared" si="1"/>
        <v>1</v>
      </c>
    </row>
    <row r="28" spans="1:21" ht="28.8" x14ac:dyDescent="0.3">
      <c r="A28" s="23" t="s">
        <v>37</v>
      </c>
      <c r="B28" s="24"/>
      <c r="C28" s="24"/>
      <c r="D28" s="24"/>
      <c r="E28" s="24"/>
      <c r="F28" s="25">
        <v>1</v>
      </c>
      <c r="G28" s="24"/>
      <c r="H28" s="24"/>
      <c r="I28" s="24"/>
      <c r="J28" s="24"/>
      <c r="K28" s="24"/>
      <c r="L28" s="25">
        <v>2</v>
      </c>
      <c r="M28" s="24"/>
      <c r="N28" s="24"/>
      <c r="O28" s="24"/>
      <c r="P28" s="25">
        <v>3</v>
      </c>
      <c r="Q28" s="26">
        <v>256281</v>
      </c>
      <c r="R28" s="25">
        <v>3</v>
      </c>
      <c r="S28" s="26">
        <v>256281</v>
      </c>
      <c r="T28" s="37">
        <f t="shared" si="0"/>
        <v>1</v>
      </c>
      <c r="U28" s="37">
        <f t="shared" si="1"/>
        <v>1</v>
      </c>
    </row>
    <row r="29" spans="1:21" ht="25.8" customHeight="1" x14ac:dyDescent="0.3">
      <c r="A29" s="28" t="s">
        <v>38</v>
      </c>
      <c r="B29" s="12">
        <f>SUM(B2:B28)</f>
        <v>4</v>
      </c>
      <c r="C29" s="12">
        <f t="shared" ref="C29:S29" si="2">SUM(C2:C28)</f>
        <v>8</v>
      </c>
      <c r="D29" s="12">
        <f t="shared" si="2"/>
        <v>5</v>
      </c>
      <c r="E29" s="12">
        <f t="shared" si="2"/>
        <v>14</v>
      </c>
      <c r="F29" s="12">
        <f t="shared" si="2"/>
        <v>292</v>
      </c>
      <c r="G29" s="12">
        <f t="shared" si="2"/>
        <v>130</v>
      </c>
      <c r="H29" s="12">
        <f t="shared" si="2"/>
        <v>55</v>
      </c>
      <c r="I29" s="12">
        <f t="shared" si="2"/>
        <v>9</v>
      </c>
      <c r="J29" s="12">
        <f t="shared" si="2"/>
        <v>1</v>
      </c>
      <c r="K29" s="12">
        <f t="shared" si="2"/>
        <v>29</v>
      </c>
      <c r="L29" s="12">
        <f t="shared" si="2"/>
        <v>183</v>
      </c>
      <c r="M29" s="12">
        <f t="shared" si="2"/>
        <v>7</v>
      </c>
      <c r="N29" s="12">
        <f t="shared" si="2"/>
        <v>2</v>
      </c>
      <c r="O29" s="12">
        <f t="shared" si="2"/>
        <v>1</v>
      </c>
      <c r="P29" s="12">
        <f t="shared" si="2"/>
        <v>648</v>
      </c>
      <c r="Q29" s="29">
        <f t="shared" si="2"/>
        <v>90729743.749999985</v>
      </c>
      <c r="R29" s="12">
        <f t="shared" si="2"/>
        <v>740</v>
      </c>
      <c r="S29" s="29">
        <f t="shared" si="2"/>
        <v>303002323.71000004</v>
      </c>
      <c r="T29" s="14">
        <f t="shared" si="0"/>
        <v>0.87567567567567572</v>
      </c>
      <c r="U29" s="14">
        <f t="shared" si="1"/>
        <v>0.29943580180868962</v>
      </c>
    </row>
  </sheetData>
  <pageMargins left="0.70866141732283472" right="0.70866141732283472" top="0.74803149606299213" bottom="0.74803149606299213" header="0.31496062992125984" footer="0.31496062992125984"/>
  <pageSetup paperSize="9" scale="57" orientation="landscape" r:id="rId1"/>
  <headerFooter>
    <oddHeader>&amp;C&amp;"-,Grassetto"&amp;12COMUNE DI TRIESTE - SERVIZI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topLeftCell="A12" workbookViewId="0">
      <selection activeCell="P20" sqref="O2:P20"/>
    </sheetView>
  </sheetViews>
  <sheetFormatPr defaultRowHeight="14.4" x14ac:dyDescent="0.3"/>
  <cols>
    <col min="1" max="1" width="28.109375" customWidth="1"/>
    <col min="12" max="12" width="12.33203125" customWidth="1"/>
    <col min="14" max="14" width="13.33203125" customWidth="1"/>
  </cols>
  <sheetData>
    <row r="1" spans="1:16" s="2" customFormat="1" ht="145.80000000000001" customHeight="1" x14ac:dyDescent="0.3">
      <c r="A1" s="34" t="s">
        <v>45</v>
      </c>
      <c r="B1" s="34" t="s">
        <v>46</v>
      </c>
      <c r="C1" s="34" t="s">
        <v>0</v>
      </c>
      <c r="D1" s="34" t="s">
        <v>1</v>
      </c>
      <c r="E1" s="34" t="s">
        <v>2</v>
      </c>
      <c r="F1" s="34" t="s">
        <v>3</v>
      </c>
      <c r="G1" s="34" t="s">
        <v>4</v>
      </c>
      <c r="H1" s="34" t="s">
        <v>50</v>
      </c>
      <c r="I1" s="34" t="s">
        <v>6</v>
      </c>
      <c r="J1" s="34" t="s">
        <v>51</v>
      </c>
      <c r="K1" s="9" t="s">
        <v>39</v>
      </c>
      <c r="L1" s="9" t="s">
        <v>40</v>
      </c>
      <c r="M1" s="9" t="s">
        <v>41</v>
      </c>
      <c r="N1" s="9" t="s">
        <v>42</v>
      </c>
      <c r="O1" s="10" t="s">
        <v>43</v>
      </c>
      <c r="P1" s="10" t="s">
        <v>44</v>
      </c>
    </row>
    <row r="2" spans="1:16" ht="19.8" customHeight="1" x14ac:dyDescent="0.3">
      <c r="A2" s="30" t="s">
        <v>9</v>
      </c>
      <c r="B2" s="31"/>
      <c r="C2" s="31"/>
      <c r="D2" s="31"/>
      <c r="E2" s="31"/>
      <c r="F2" s="31"/>
      <c r="G2" s="31"/>
      <c r="H2" s="31"/>
      <c r="I2" s="32">
        <v>2</v>
      </c>
      <c r="J2" s="31"/>
      <c r="K2" s="32">
        <v>2</v>
      </c>
      <c r="L2" s="33">
        <v>61129.14</v>
      </c>
      <c r="M2" s="7">
        <v>2</v>
      </c>
      <c r="N2" s="33">
        <v>61129.14</v>
      </c>
      <c r="O2" s="37">
        <f>K2/M2</f>
        <v>1</v>
      </c>
      <c r="P2" s="37">
        <f>L2/N2</f>
        <v>1</v>
      </c>
    </row>
    <row r="3" spans="1:16" ht="15.6" customHeight="1" x14ac:dyDescent="0.3">
      <c r="A3" s="30" t="s">
        <v>10</v>
      </c>
      <c r="B3" s="31"/>
      <c r="C3" s="31"/>
      <c r="D3" s="32">
        <v>37</v>
      </c>
      <c r="E3" s="32">
        <v>1</v>
      </c>
      <c r="F3" s="31"/>
      <c r="G3" s="31"/>
      <c r="H3" s="31"/>
      <c r="I3" s="32">
        <v>1</v>
      </c>
      <c r="J3" s="31"/>
      <c r="K3" s="32">
        <v>39</v>
      </c>
      <c r="L3" s="33">
        <v>131801.14000000001</v>
      </c>
      <c r="M3" s="32">
        <v>39</v>
      </c>
      <c r="N3" s="33">
        <v>131801.14000000001</v>
      </c>
      <c r="O3" s="37">
        <f t="shared" ref="O3:O21" si="0">K3/M3</f>
        <v>1</v>
      </c>
      <c r="P3" s="37">
        <f t="shared" ref="P3:P21" si="1">L3/N3</f>
        <v>1</v>
      </c>
    </row>
    <row r="4" spans="1:16" ht="26.4" customHeight="1" x14ac:dyDescent="0.3">
      <c r="A4" s="30" t="s">
        <v>12</v>
      </c>
      <c r="B4" s="32">
        <v>1</v>
      </c>
      <c r="C4" s="31"/>
      <c r="D4" s="32">
        <v>42</v>
      </c>
      <c r="E4" s="32">
        <v>6</v>
      </c>
      <c r="F4" s="31"/>
      <c r="G4" s="31"/>
      <c r="H4" s="31"/>
      <c r="I4" s="32">
        <v>11</v>
      </c>
      <c r="J4" s="31"/>
      <c r="K4" s="32">
        <v>59</v>
      </c>
      <c r="L4" s="33">
        <v>591683.96</v>
      </c>
      <c r="M4" s="32">
        <v>60</v>
      </c>
      <c r="N4" s="33">
        <v>591912.03</v>
      </c>
      <c r="O4" s="37">
        <f t="shared" si="0"/>
        <v>0.98333333333333328</v>
      </c>
      <c r="P4" s="37">
        <f t="shared" si="1"/>
        <v>0.99961468936524223</v>
      </c>
    </row>
    <row r="5" spans="1:16" ht="18.600000000000001" customHeight="1" x14ac:dyDescent="0.3">
      <c r="A5" s="30" t="s">
        <v>13</v>
      </c>
      <c r="B5" s="31"/>
      <c r="C5" s="31"/>
      <c r="D5" s="32">
        <v>29</v>
      </c>
      <c r="E5" s="31"/>
      <c r="F5" s="31"/>
      <c r="G5" s="32">
        <v>1</v>
      </c>
      <c r="H5" s="32">
        <v>1</v>
      </c>
      <c r="I5" s="32">
        <v>1</v>
      </c>
      <c r="J5" s="31"/>
      <c r="K5" s="32">
        <v>31</v>
      </c>
      <c r="L5" s="33">
        <v>98698.97</v>
      </c>
      <c r="M5" s="32">
        <v>32</v>
      </c>
      <c r="N5" s="33">
        <v>618698.97</v>
      </c>
      <c r="O5" s="37">
        <f t="shared" si="0"/>
        <v>0.96875</v>
      </c>
      <c r="P5" s="37">
        <f t="shared" si="1"/>
        <v>0.1595266434660462</v>
      </c>
    </row>
    <row r="6" spans="1:16" ht="18" customHeight="1" x14ac:dyDescent="0.3">
      <c r="A6" s="30" t="s">
        <v>14</v>
      </c>
      <c r="B6" s="31"/>
      <c r="C6" s="32">
        <v>1</v>
      </c>
      <c r="D6" s="32">
        <v>8</v>
      </c>
      <c r="E6" s="31"/>
      <c r="F6" s="31"/>
      <c r="G6" s="32">
        <v>17</v>
      </c>
      <c r="H6" s="32">
        <v>1</v>
      </c>
      <c r="I6" s="32">
        <v>2</v>
      </c>
      <c r="J6" s="31"/>
      <c r="K6" s="32">
        <v>11</v>
      </c>
      <c r="L6" s="33">
        <v>141301.15</v>
      </c>
      <c r="M6" s="32">
        <v>29</v>
      </c>
      <c r="N6" s="33">
        <v>552068.06999999995</v>
      </c>
      <c r="O6" s="37">
        <f t="shared" si="0"/>
        <v>0.37931034482758619</v>
      </c>
      <c r="P6" s="37">
        <f t="shared" si="1"/>
        <v>0.255948781823227</v>
      </c>
    </row>
    <row r="7" spans="1:16" ht="33.6" customHeight="1" x14ac:dyDescent="0.3">
      <c r="A7" s="30" t="s">
        <v>15</v>
      </c>
      <c r="B7" s="32">
        <v>1</v>
      </c>
      <c r="C7" s="32">
        <v>2</v>
      </c>
      <c r="D7" s="32">
        <v>170</v>
      </c>
      <c r="E7" s="31"/>
      <c r="F7" s="32">
        <v>1</v>
      </c>
      <c r="G7" s="32">
        <v>2</v>
      </c>
      <c r="H7" s="31"/>
      <c r="I7" s="32">
        <v>5</v>
      </c>
      <c r="J7" s="31"/>
      <c r="K7" s="32">
        <v>175</v>
      </c>
      <c r="L7" s="33">
        <v>3013388.33</v>
      </c>
      <c r="M7" s="32">
        <v>181</v>
      </c>
      <c r="N7" s="33">
        <v>6299963.4400000004</v>
      </c>
      <c r="O7" s="37">
        <f t="shared" si="0"/>
        <v>0.96685082872928174</v>
      </c>
      <c r="P7" s="37">
        <f t="shared" si="1"/>
        <v>0.47831838370160445</v>
      </c>
    </row>
    <row r="8" spans="1:16" ht="26.4" customHeight="1" x14ac:dyDescent="0.3">
      <c r="A8" s="30" t="s">
        <v>17</v>
      </c>
      <c r="B8" s="31"/>
      <c r="C8" s="31"/>
      <c r="D8" s="32">
        <v>1</v>
      </c>
      <c r="E8" s="31"/>
      <c r="F8" s="31"/>
      <c r="G8" s="31"/>
      <c r="H8" s="31"/>
      <c r="I8" s="31"/>
      <c r="J8" s="31"/>
      <c r="K8" s="32">
        <v>1</v>
      </c>
      <c r="L8" s="33">
        <v>3333</v>
      </c>
      <c r="M8" s="32">
        <v>1</v>
      </c>
      <c r="N8" s="33">
        <v>3333</v>
      </c>
      <c r="O8" s="37">
        <f t="shared" si="0"/>
        <v>1</v>
      </c>
      <c r="P8" s="37">
        <f t="shared" si="1"/>
        <v>1</v>
      </c>
    </row>
    <row r="9" spans="1:16" ht="28.8" x14ac:dyDescent="0.3">
      <c r="A9" s="30" t="s">
        <v>18</v>
      </c>
      <c r="B9" s="31"/>
      <c r="C9" s="31"/>
      <c r="D9" s="32">
        <v>1</v>
      </c>
      <c r="E9" s="32">
        <v>1</v>
      </c>
      <c r="F9" s="31"/>
      <c r="G9" s="31"/>
      <c r="H9" s="31"/>
      <c r="I9" s="31"/>
      <c r="J9" s="31"/>
      <c r="K9" s="32">
        <v>2</v>
      </c>
      <c r="L9" s="33">
        <v>1707.85</v>
      </c>
      <c r="M9" s="32">
        <v>2</v>
      </c>
      <c r="N9" s="33">
        <v>1707.85</v>
      </c>
      <c r="O9" s="37">
        <f t="shared" si="0"/>
        <v>1</v>
      </c>
      <c r="P9" s="37">
        <f t="shared" si="1"/>
        <v>1</v>
      </c>
    </row>
    <row r="10" spans="1:16" ht="27" customHeight="1" x14ac:dyDescent="0.3">
      <c r="A10" s="30" t="s">
        <v>19</v>
      </c>
      <c r="B10" s="31"/>
      <c r="C10" s="31"/>
      <c r="D10" s="32">
        <v>2</v>
      </c>
      <c r="E10" s="32">
        <v>1</v>
      </c>
      <c r="F10" s="31"/>
      <c r="G10" s="31"/>
      <c r="H10" s="31"/>
      <c r="I10" s="31"/>
      <c r="J10" s="31"/>
      <c r="K10" s="32">
        <v>3</v>
      </c>
      <c r="L10" s="33">
        <v>166100</v>
      </c>
      <c r="M10" s="32">
        <v>3</v>
      </c>
      <c r="N10" s="33">
        <v>166100</v>
      </c>
      <c r="O10" s="37">
        <f t="shared" si="0"/>
        <v>1</v>
      </c>
      <c r="P10" s="37">
        <f t="shared" si="1"/>
        <v>1</v>
      </c>
    </row>
    <row r="11" spans="1:16" ht="30" customHeight="1" x14ac:dyDescent="0.3">
      <c r="A11" s="30" t="s">
        <v>21</v>
      </c>
      <c r="B11" s="31"/>
      <c r="C11" s="32">
        <v>4</v>
      </c>
      <c r="D11" s="32">
        <v>8</v>
      </c>
      <c r="E11" s="32">
        <v>2</v>
      </c>
      <c r="F11" s="31"/>
      <c r="G11" s="32">
        <v>1</v>
      </c>
      <c r="H11" s="31"/>
      <c r="I11" s="32">
        <v>2</v>
      </c>
      <c r="J11" s="31"/>
      <c r="K11" s="32">
        <v>12</v>
      </c>
      <c r="L11" s="33">
        <v>482013.57</v>
      </c>
      <c r="M11" s="32">
        <v>17</v>
      </c>
      <c r="N11" s="33">
        <v>8313851.3899999997</v>
      </c>
      <c r="O11" s="37">
        <f t="shared" si="0"/>
        <v>0.70588235294117652</v>
      </c>
      <c r="P11" s="37">
        <f t="shared" si="1"/>
        <v>5.7977169351351616E-2</v>
      </c>
    </row>
    <row r="12" spans="1:16" ht="28.8" x14ac:dyDescent="0.3">
      <c r="A12" s="30" t="s">
        <v>22</v>
      </c>
      <c r="B12" s="31"/>
      <c r="C12" s="31"/>
      <c r="D12" s="31"/>
      <c r="E12" s="31"/>
      <c r="F12" s="31"/>
      <c r="G12" s="31"/>
      <c r="H12" s="31"/>
      <c r="I12" s="32">
        <v>1</v>
      </c>
      <c r="J12" s="31"/>
      <c r="K12" s="32">
        <v>1</v>
      </c>
      <c r="L12" s="33">
        <v>94237.8</v>
      </c>
      <c r="M12" s="32">
        <v>1</v>
      </c>
      <c r="N12" s="33">
        <v>94237.8</v>
      </c>
      <c r="O12" s="37">
        <f t="shared" si="0"/>
        <v>1</v>
      </c>
      <c r="P12" s="37">
        <f t="shared" si="1"/>
        <v>1</v>
      </c>
    </row>
    <row r="13" spans="1:16" ht="16.2" customHeight="1" x14ac:dyDescent="0.3">
      <c r="A13" s="30" t="s">
        <v>23</v>
      </c>
      <c r="B13" s="31"/>
      <c r="C13" s="31"/>
      <c r="D13" s="32">
        <v>13</v>
      </c>
      <c r="E13" s="31"/>
      <c r="F13" s="31"/>
      <c r="G13" s="31"/>
      <c r="H13" s="31"/>
      <c r="I13" s="31"/>
      <c r="J13" s="31"/>
      <c r="K13" s="32">
        <v>13</v>
      </c>
      <c r="L13" s="33">
        <v>11434.55</v>
      </c>
      <c r="M13" s="32">
        <v>13</v>
      </c>
      <c r="N13" s="33">
        <v>11434.55</v>
      </c>
      <c r="O13" s="37">
        <f t="shared" si="0"/>
        <v>1</v>
      </c>
      <c r="P13" s="37">
        <f t="shared" si="1"/>
        <v>1</v>
      </c>
    </row>
    <row r="14" spans="1:16" ht="28.8" customHeight="1" x14ac:dyDescent="0.3">
      <c r="A14" s="30" t="s">
        <v>24</v>
      </c>
      <c r="B14" s="31"/>
      <c r="C14" s="31"/>
      <c r="D14" s="31"/>
      <c r="E14" s="31"/>
      <c r="F14" s="31"/>
      <c r="G14" s="31"/>
      <c r="H14" s="31"/>
      <c r="I14" s="31"/>
      <c r="J14" s="32">
        <v>1</v>
      </c>
      <c r="K14" s="31"/>
      <c r="L14" s="33"/>
      <c r="M14" s="32">
        <v>1</v>
      </c>
      <c r="N14" s="33">
        <v>7000</v>
      </c>
      <c r="O14" s="37">
        <f t="shared" si="0"/>
        <v>0</v>
      </c>
      <c r="P14" s="37">
        <f t="shared" si="1"/>
        <v>0</v>
      </c>
    </row>
    <row r="15" spans="1:16" ht="28.8" x14ac:dyDescent="0.3">
      <c r="A15" s="30" t="s">
        <v>25</v>
      </c>
      <c r="B15" s="31"/>
      <c r="C15" s="31"/>
      <c r="D15" s="32">
        <v>4</v>
      </c>
      <c r="E15" s="32">
        <v>3</v>
      </c>
      <c r="F15" s="31"/>
      <c r="G15" s="31"/>
      <c r="H15" s="31"/>
      <c r="I15" s="31"/>
      <c r="J15" s="31"/>
      <c r="K15" s="32">
        <v>7</v>
      </c>
      <c r="L15" s="33">
        <v>14205.56</v>
      </c>
      <c r="M15" s="32">
        <v>7</v>
      </c>
      <c r="N15" s="33">
        <v>14205.56</v>
      </c>
      <c r="O15" s="37">
        <f t="shared" si="0"/>
        <v>1</v>
      </c>
      <c r="P15" s="37">
        <f t="shared" si="1"/>
        <v>1</v>
      </c>
    </row>
    <row r="16" spans="1:16" ht="18.600000000000001" customHeight="1" x14ac:dyDescent="0.3">
      <c r="A16" s="30" t="s">
        <v>28</v>
      </c>
      <c r="B16" s="31"/>
      <c r="C16" s="31"/>
      <c r="D16" s="31"/>
      <c r="E16" s="31"/>
      <c r="F16" s="31"/>
      <c r="G16" s="31"/>
      <c r="H16" s="31"/>
      <c r="I16" s="32">
        <v>1</v>
      </c>
      <c r="J16" s="31"/>
      <c r="K16" s="32">
        <v>1</v>
      </c>
      <c r="L16" s="33">
        <v>85800</v>
      </c>
      <c r="M16" s="32">
        <v>1</v>
      </c>
      <c r="N16" s="33">
        <v>85800</v>
      </c>
      <c r="O16" s="37">
        <f t="shared" si="0"/>
        <v>1</v>
      </c>
      <c r="P16" s="37">
        <f t="shared" si="1"/>
        <v>1</v>
      </c>
    </row>
    <row r="17" spans="1:16" ht="41.4" customHeight="1" x14ac:dyDescent="0.3">
      <c r="A17" s="30" t="s">
        <v>30</v>
      </c>
      <c r="B17" s="31"/>
      <c r="C17" s="31"/>
      <c r="D17" s="32">
        <v>5</v>
      </c>
      <c r="E17" s="32">
        <v>2</v>
      </c>
      <c r="F17" s="31"/>
      <c r="G17" s="31"/>
      <c r="H17" s="31"/>
      <c r="I17" s="31"/>
      <c r="J17" s="31"/>
      <c r="K17" s="32">
        <v>7</v>
      </c>
      <c r="L17" s="33">
        <v>10355.290000000001</v>
      </c>
      <c r="M17" s="32">
        <v>7</v>
      </c>
      <c r="N17" s="33">
        <v>10355.290000000001</v>
      </c>
      <c r="O17" s="37">
        <f t="shared" si="0"/>
        <v>1</v>
      </c>
      <c r="P17" s="37">
        <f t="shared" si="1"/>
        <v>1</v>
      </c>
    </row>
    <row r="18" spans="1:16" ht="18.600000000000001" customHeight="1" x14ac:dyDescent="0.3">
      <c r="A18" s="30" t="s">
        <v>33</v>
      </c>
      <c r="B18" s="31"/>
      <c r="C18" s="32">
        <v>1</v>
      </c>
      <c r="D18" s="32">
        <v>1</v>
      </c>
      <c r="E18" s="31"/>
      <c r="F18" s="31"/>
      <c r="G18" s="31"/>
      <c r="H18" s="31"/>
      <c r="I18" s="31"/>
      <c r="J18" s="31"/>
      <c r="K18" s="32">
        <v>1</v>
      </c>
      <c r="L18" s="33">
        <v>27000</v>
      </c>
      <c r="M18" s="32">
        <v>2</v>
      </c>
      <c r="N18" s="33">
        <v>283220.82</v>
      </c>
      <c r="O18" s="37">
        <f t="shared" si="0"/>
        <v>0.5</v>
      </c>
      <c r="P18" s="37">
        <f t="shared" si="1"/>
        <v>9.5331974534922953E-2</v>
      </c>
    </row>
    <row r="19" spans="1:16" ht="31.8" customHeight="1" x14ac:dyDescent="0.3">
      <c r="A19" s="30" t="s">
        <v>34</v>
      </c>
      <c r="B19" s="31"/>
      <c r="C19" s="32">
        <v>29</v>
      </c>
      <c r="D19" s="31"/>
      <c r="E19" s="32">
        <v>74</v>
      </c>
      <c r="F19" s="32">
        <v>2</v>
      </c>
      <c r="G19" s="31"/>
      <c r="H19" s="31"/>
      <c r="I19" s="32">
        <v>6</v>
      </c>
      <c r="J19" s="31"/>
      <c r="K19" s="32">
        <v>80</v>
      </c>
      <c r="L19" s="33">
        <v>466603.41</v>
      </c>
      <c r="M19" s="32">
        <v>111</v>
      </c>
      <c r="N19" s="33">
        <v>753598.15</v>
      </c>
      <c r="O19" s="37">
        <f t="shared" si="0"/>
        <v>0.72072072072072069</v>
      </c>
      <c r="P19" s="37">
        <f t="shared" si="1"/>
        <v>0.61916740374163604</v>
      </c>
    </row>
    <row r="20" spans="1:16" ht="20.399999999999999" customHeight="1" x14ac:dyDescent="0.3">
      <c r="A20" s="30" t="s">
        <v>35</v>
      </c>
      <c r="B20" s="31"/>
      <c r="C20" s="31"/>
      <c r="D20" s="32">
        <v>1</v>
      </c>
      <c r="E20" s="31"/>
      <c r="F20" s="31"/>
      <c r="G20" s="31"/>
      <c r="H20" s="31"/>
      <c r="I20" s="31"/>
      <c r="J20" s="31"/>
      <c r="K20" s="32">
        <v>1</v>
      </c>
      <c r="L20" s="33">
        <v>19900</v>
      </c>
      <c r="M20" s="32">
        <v>1</v>
      </c>
      <c r="N20" s="33">
        <v>19900</v>
      </c>
      <c r="O20" s="37">
        <f t="shared" si="0"/>
        <v>1</v>
      </c>
      <c r="P20" s="37">
        <f t="shared" si="1"/>
        <v>1</v>
      </c>
    </row>
    <row r="21" spans="1:16" ht="17.399999999999999" customHeight="1" x14ac:dyDescent="0.3">
      <c r="A21" s="35" t="s">
        <v>38</v>
      </c>
      <c r="B21" s="12">
        <f>SUM(B2:B20)</f>
        <v>2</v>
      </c>
      <c r="C21" s="12">
        <f t="shared" ref="C21:N21" si="2">SUM(C2:C20)</f>
        <v>37</v>
      </c>
      <c r="D21" s="12">
        <f t="shared" si="2"/>
        <v>322</v>
      </c>
      <c r="E21" s="12">
        <f t="shared" si="2"/>
        <v>90</v>
      </c>
      <c r="F21" s="12">
        <f t="shared" si="2"/>
        <v>3</v>
      </c>
      <c r="G21" s="12">
        <f t="shared" si="2"/>
        <v>21</v>
      </c>
      <c r="H21" s="12">
        <f t="shared" si="2"/>
        <v>2</v>
      </c>
      <c r="I21" s="12">
        <f t="shared" si="2"/>
        <v>32</v>
      </c>
      <c r="J21" s="12">
        <f t="shared" si="2"/>
        <v>1</v>
      </c>
      <c r="K21" s="12">
        <f t="shared" si="2"/>
        <v>446</v>
      </c>
      <c r="L21" s="36">
        <f t="shared" si="2"/>
        <v>5420693.7199999997</v>
      </c>
      <c r="M21" s="12">
        <f t="shared" si="2"/>
        <v>510</v>
      </c>
      <c r="N21" s="36">
        <f t="shared" si="2"/>
        <v>18020317.199999999</v>
      </c>
      <c r="O21" s="14">
        <f t="shared" si="0"/>
        <v>0.87450980392156863</v>
      </c>
      <c r="P21" s="14">
        <f t="shared" si="1"/>
        <v>0.30081011670538188</v>
      </c>
    </row>
  </sheetData>
  <pageMargins left="0.70866141732283472" right="0.70866141732283472" top="0.74803149606299213" bottom="0.74803149606299213" header="0.31496062992125984" footer="0.31496062992125984"/>
  <pageSetup paperSize="9" scale="73" orientation="landscape" r:id="rId1"/>
  <headerFooter>
    <oddHeader>&amp;C&amp;"-,Grassetto"&amp;12COMUNE DI TRIESTE - FORNITURE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dati complessivi</vt:lpstr>
      <vt:lpstr>dati complessivi lavori</vt:lpstr>
      <vt:lpstr>dati complessivi servizi</vt:lpstr>
      <vt:lpstr>dati complessivi forniture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Romano Filippo</dc:creator>
  <cp:lastModifiedBy>Falcone Francesca</cp:lastModifiedBy>
  <cp:lastPrinted>2015-02-13T06:56:26Z</cp:lastPrinted>
  <dcterms:created xsi:type="dcterms:W3CDTF">2015-01-07T10:50:24Z</dcterms:created>
  <dcterms:modified xsi:type="dcterms:W3CDTF">2015-02-13T07:00:58Z</dcterms:modified>
</cp:coreProperties>
</file>