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510" windowWidth="17020" windowHeight="10610"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processi'!$A$1:$T$30</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30" i="13" l="1"/>
  <c r="M29" i="13"/>
  <c r="M30" i="13" s="1"/>
  <c r="C29" i="13"/>
  <c r="C28" i="13"/>
  <c r="C27" i="13"/>
  <c r="M26" i="13"/>
  <c r="M22" i="13"/>
  <c r="M17" i="13"/>
  <c r="M18" i="13" s="1"/>
  <c r="M19" i="13" s="1"/>
  <c r="M11" i="13"/>
  <c r="M12" i="13" s="1"/>
  <c r="M13" i="13" s="1"/>
  <c r="M7" i="13"/>
  <c r="M8" i="13" s="1"/>
  <c r="M5" i="13"/>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D112" i="16"/>
  <c r="E112" i="16"/>
  <c r="F104" i="16"/>
  <c r="D104" i="16"/>
  <c r="E104" i="16"/>
  <c r="F96" i="16"/>
  <c r="D96" i="16"/>
  <c r="E96" i="16"/>
  <c r="F84" i="16"/>
  <c r="E84" i="16"/>
  <c r="D84" i="16"/>
  <c r="F76" i="16"/>
  <c r="E76" i="16"/>
  <c r="D76" i="16"/>
  <c r="E68" i="16"/>
  <c r="D68" i="16"/>
  <c r="F68" i="16"/>
  <c r="E33" i="16"/>
  <c r="F33" i="16"/>
  <c r="D33" i="16"/>
  <c r="F119" i="16"/>
  <c r="E119" i="16"/>
  <c r="G119" i="16" s="1"/>
  <c r="D119" i="16"/>
  <c r="F111" i="16"/>
  <c r="E111" i="16"/>
  <c r="D111" i="16"/>
  <c r="F103" i="16"/>
  <c r="E103" i="16"/>
  <c r="D103" i="16"/>
  <c r="F95" i="16"/>
  <c r="E95" i="16"/>
  <c r="D95" i="16"/>
  <c r="F87" i="16"/>
  <c r="E87" i="16"/>
  <c r="D87" i="16"/>
  <c r="F83" i="16"/>
  <c r="E83" i="16"/>
  <c r="D83" i="16"/>
  <c r="G83" i="16" s="1"/>
  <c r="F75" i="16"/>
  <c r="E75" i="16"/>
  <c r="D75" i="16"/>
  <c r="F67" i="16"/>
  <c r="E67" i="16"/>
  <c r="D67" i="16"/>
  <c r="F59" i="16"/>
  <c r="E59" i="16"/>
  <c r="D59" i="16"/>
  <c r="E43" i="16"/>
  <c r="F43" i="16"/>
  <c r="D43" i="16"/>
  <c r="E118" i="16"/>
  <c r="D118" i="16"/>
  <c r="F118" i="16"/>
  <c r="E114" i="16"/>
  <c r="D114" i="16"/>
  <c r="F114" i="16"/>
  <c r="E110" i="16"/>
  <c r="D110" i="16"/>
  <c r="F110" i="16"/>
  <c r="E106" i="16"/>
  <c r="D106" i="16"/>
  <c r="F106" i="16"/>
  <c r="E102" i="16"/>
  <c r="D102" i="16"/>
  <c r="F102" i="16"/>
  <c r="E98" i="16"/>
  <c r="D98" i="16"/>
  <c r="F98" i="16"/>
  <c r="E94" i="16"/>
  <c r="D94" i="16"/>
  <c r="G94" i="16" s="1"/>
  <c r="F94" i="16"/>
  <c r="E90" i="16"/>
  <c r="D90" i="16"/>
  <c r="F90" i="16"/>
  <c r="E86" i="16"/>
  <c r="D86" i="16"/>
  <c r="F86" i="16"/>
  <c r="E82" i="16"/>
  <c r="D82" i="16"/>
  <c r="F82" i="16"/>
  <c r="E78" i="16"/>
  <c r="F78" i="16"/>
  <c r="D78" i="16"/>
  <c r="E74" i="16"/>
  <c r="F74" i="16"/>
  <c r="D74" i="16"/>
  <c r="E70" i="16"/>
  <c r="F70" i="16"/>
  <c r="D70" i="16"/>
  <c r="E66" i="16"/>
  <c r="D66" i="16"/>
  <c r="F66" i="16"/>
  <c r="E62" i="16"/>
  <c r="F62" i="16"/>
  <c r="D62" i="16"/>
  <c r="F46" i="16"/>
  <c r="D46" i="16"/>
  <c r="E46" i="16"/>
  <c r="D42" i="16"/>
  <c r="F42" i="16"/>
  <c r="E42" i="16"/>
  <c r="F34" i="16"/>
  <c r="E34" i="16"/>
  <c r="D34" i="16"/>
  <c r="E122" i="16"/>
  <c r="D122" i="16"/>
  <c r="F122" i="16"/>
  <c r="D117" i="16"/>
  <c r="E117" i="16"/>
  <c r="F117" i="16"/>
  <c r="D113" i="16"/>
  <c r="F113" i="16"/>
  <c r="E113" i="16"/>
  <c r="D109" i="16"/>
  <c r="E109" i="16"/>
  <c r="F109" i="16"/>
  <c r="D105" i="16"/>
  <c r="F105" i="16"/>
  <c r="E105" i="16"/>
  <c r="D101" i="16"/>
  <c r="E101" i="16"/>
  <c r="F101" i="16"/>
  <c r="D97" i="16"/>
  <c r="F97" i="16"/>
  <c r="E97" i="16"/>
  <c r="D93" i="16"/>
  <c r="F93" i="16"/>
  <c r="E93" i="16"/>
  <c r="D89" i="16"/>
  <c r="F89" i="16"/>
  <c r="E89" i="16"/>
  <c r="D85" i="16"/>
  <c r="E85" i="16"/>
  <c r="F85" i="16"/>
  <c r="D81" i="16"/>
  <c r="F81" i="16"/>
  <c r="E81" i="16"/>
  <c r="D77" i="16"/>
  <c r="F77" i="16"/>
  <c r="E77" i="16"/>
  <c r="D73" i="16"/>
  <c r="E73" i="16"/>
  <c r="F73" i="16"/>
  <c r="D69" i="16"/>
  <c r="F69" i="16"/>
  <c r="E69" i="16"/>
  <c r="D65" i="16"/>
  <c r="F65" i="16"/>
  <c r="E65" i="16"/>
  <c r="D125" i="16"/>
  <c r="E125" i="16"/>
  <c r="F125" i="16"/>
  <c r="D121" i="16"/>
  <c r="F121" i="16"/>
  <c r="E121" i="16"/>
  <c r="F88" i="16"/>
  <c r="E88" i="16"/>
  <c r="D88" i="16"/>
  <c r="D60" i="16"/>
  <c r="F60" i="16"/>
  <c r="E60" i="16"/>
  <c r="F124" i="16"/>
  <c r="E124" i="16"/>
  <c r="D124" i="16"/>
  <c r="F120" i="16"/>
  <c r="D120" i="16"/>
  <c r="E120" i="16"/>
  <c r="F116" i="16"/>
  <c r="E116" i="16"/>
  <c r="D116" i="16"/>
  <c r="F100" i="16"/>
  <c r="E100" i="16"/>
  <c r="D100" i="16"/>
  <c r="F64" i="16"/>
  <c r="E64" i="16"/>
  <c r="D64" i="16"/>
  <c r="F108" i="16"/>
  <c r="E108" i="16"/>
  <c r="D108" i="16"/>
  <c r="F92" i="16"/>
  <c r="E92" i="16"/>
  <c r="D92" i="16"/>
  <c r="F80" i="16"/>
  <c r="E80" i="16"/>
  <c r="D80" i="16"/>
  <c r="D72" i="16"/>
  <c r="F72" i="16"/>
  <c r="E72" i="16"/>
  <c r="F115" i="16"/>
  <c r="E115" i="16"/>
  <c r="D115" i="16"/>
  <c r="F107" i="16"/>
  <c r="E107" i="16"/>
  <c r="D107" i="16"/>
  <c r="F99" i="16"/>
  <c r="E99" i="16"/>
  <c r="D99" i="16"/>
  <c r="F91" i="16"/>
  <c r="E91" i="16"/>
  <c r="D91" i="16"/>
  <c r="F79" i="16"/>
  <c r="E79" i="16"/>
  <c r="D79" i="16"/>
  <c r="F71" i="16"/>
  <c r="E71" i="16"/>
  <c r="D71" i="16"/>
  <c r="F63" i="16"/>
  <c r="E63" i="16"/>
  <c r="D63" i="16"/>
  <c r="D39" i="16"/>
  <c r="F39" i="16"/>
  <c r="E39" i="16"/>
  <c r="F123" i="16"/>
  <c r="E123" i="16"/>
  <c r="D123" i="16"/>
  <c r="D61" i="16"/>
  <c r="F61" i="16"/>
  <c r="E61" i="16"/>
  <c r="E58" i="16"/>
  <c r="D58" i="16"/>
  <c r="F58" i="16"/>
  <c r="F57" i="16"/>
  <c r="E57" i="16"/>
  <c r="D57" i="16"/>
  <c r="F56" i="16"/>
  <c r="E56" i="16"/>
  <c r="D56" i="16"/>
  <c r="F55" i="16"/>
  <c r="E55" i="16"/>
  <c r="D55" i="16"/>
  <c r="E54" i="16"/>
  <c r="D54" i="16"/>
  <c r="F54" i="16"/>
  <c r="D53" i="16"/>
  <c r="F53" i="16"/>
  <c r="E53" i="16"/>
  <c r="F52" i="16"/>
  <c r="E52" i="16"/>
  <c r="D52" i="16"/>
  <c r="F51" i="16"/>
  <c r="E51" i="16"/>
  <c r="D51" i="16"/>
  <c r="E50" i="16"/>
  <c r="D50" i="16"/>
  <c r="F50" i="16"/>
  <c r="D49" i="16"/>
  <c r="F49" i="16"/>
  <c r="E49" i="16"/>
  <c r="F48" i="16"/>
  <c r="E48" i="16"/>
  <c r="D48" i="16"/>
  <c r="F47" i="16"/>
  <c r="E47" i="16"/>
  <c r="D47" i="16"/>
  <c r="D45" i="16"/>
  <c r="F45" i="16"/>
  <c r="E45" i="16"/>
  <c r="D44" i="16"/>
  <c r="F44" i="16"/>
  <c r="E44" i="16"/>
  <c r="E41" i="16"/>
  <c r="D41" i="16"/>
  <c r="F41" i="16"/>
  <c r="D40" i="16"/>
  <c r="F40" i="16"/>
  <c r="E40" i="16"/>
  <c r="F38" i="16"/>
  <c r="E38" i="16"/>
  <c r="D38" i="16"/>
  <c r="E37" i="16"/>
  <c r="D37" i="16"/>
  <c r="F37" i="16"/>
  <c r="D36" i="16"/>
  <c r="F36" i="16"/>
  <c r="E36" i="16"/>
  <c r="F35" i="16"/>
  <c r="E35" i="16"/>
  <c r="D35" i="16"/>
  <c r="D32" i="16"/>
  <c r="F32" i="16"/>
  <c r="E32" i="16"/>
  <c r="F31" i="16"/>
  <c r="E31" i="16"/>
  <c r="D31" i="16"/>
  <c r="O12" i="13" s="1"/>
  <c r="F30" i="16"/>
  <c r="E30" i="16"/>
  <c r="D30" i="16"/>
  <c r="E29" i="16"/>
  <c r="D29" i="16"/>
  <c r="F29" i="16"/>
  <c r="D28" i="16"/>
  <c r="F28" i="16"/>
  <c r="E28" i="16"/>
  <c r="E27" i="16"/>
  <c r="F27" i="16"/>
  <c r="D27" i="16"/>
  <c r="O8" i="13" s="1"/>
  <c r="F26" i="16"/>
  <c r="D26" i="16"/>
  <c r="E26" i="16"/>
  <c r="E25" i="16"/>
  <c r="F25" i="16"/>
  <c r="D25" i="16"/>
  <c r="F24" i="16"/>
  <c r="D24" i="16"/>
  <c r="O5" i="13" s="1"/>
  <c r="E24" i="16"/>
  <c r="D23" i="16"/>
  <c r="O4" i="13" s="1"/>
  <c r="E23" i="16"/>
  <c r="O21" i="13" l="1"/>
  <c r="G76" i="16"/>
  <c r="O17" i="13"/>
  <c r="O11" i="13"/>
  <c r="O13" i="13"/>
  <c r="O18" i="13"/>
  <c r="O26" i="13"/>
  <c r="O29" i="13"/>
  <c r="O6" i="13"/>
  <c r="O7" i="13"/>
  <c r="O16" i="13"/>
  <c r="O22" i="13"/>
  <c r="O25" i="13"/>
  <c r="O28" i="13"/>
  <c r="O30" i="13"/>
  <c r="O10" i="13"/>
  <c r="O19" i="13"/>
  <c r="G38" i="16"/>
  <c r="G63" i="16"/>
  <c r="G99" i="16"/>
  <c r="G80" i="16"/>
  <c r="G100" i="16"/>
  <c r="G113" i="16"/>
  <c r="G70" i="16"/>
  <c r="G75" i="16"/>
  <c r="G103" i="16"/>
  <c r="G116" i="16"/>
  <c r="G73" i="16"/>
  <c r="G89" i="16"/>
  <c r="G105" i="16"/>
  <c r="G117" i="16"/>
  <c r="G122" i="16"/>
  <c r="G90" i="16"/>
  <c r="G91" i="16"/>
  <c r="G64" i="16"/>
  <c r="G34" i="16"/>
  <c r="G102" i="16"/>
  <c r="G67" i="16"/>
  <c r="G30" i="16"/>
  <c r="G79" i="16"/>
  <c r="G108" i="16"/>
  <c r="G120" i="16"/>
  <c r="G124" i="16"/>
  <c r="G60" i="16"/>
  <c r="G121" i="16"/>
  <c r="G125" i="16"/>
  <c r="G65" i="16"/>
  <c r="G81" i="16"/>
  <c r="G97" i="16"/>
  <c r="G109" i="16"/>
  <c r="G42" i="16"/>
  <c r="G62" i="16"/>
  <c r="G66" i="16"/>
  <c r="G78" i="16"/>
  <c r="G82" i="16"/>
  <c r="G98" i="16"/>
  <c r="G118" i="16"/>
  <c r="G59" i="16"/>
  <c r="G87" i="16"/>
  <c r="G84" i="16"/>
  <c r="G96" i="16"/>
  <c r="G35" i="16"/>
  <c r="G123" i="16"/>
  <c r="G39" i="16"/>
  <c r="G71" i="16"/>
  <c r="G107" i="16"/>
  <c r="G115" i="16"/>
  <c r="G72" i="16"/>
  <c r="G92" i="16"/>
  <c r="G88" i="16"/>
  <c r="G77" i="16"/>
  <c r="G93" i="16"/>
  <c r="G74" i="16"/>
  <c r="G114" i="16"/>
  <c r="G43" i="16"/>
  <c r="G112" i="16"/>
  <c r="G46" i="16"/>
  <c r="G106" i="16"/>
  <c r="G110" i="16"/>
  <c r="G111" i="16"/>
  <c r="G31" i="16"/>
  <c r="G69" i="16"/>
  <c r="G85" i="16"/>
  <c r="G101" i="16"/>
  <c r="G86" i="16"/>
  <c r="G95" i="16"/>
  <c r="G33" i="16"/>
  <c r="G68" i="16"/>
  <c r="G104" i="16"/>
  <c r="G61" i="16"/>
  <c r="G58" i="16"/>
  <c r="G57" i="16"/>
  <c r="G56" i="16"/>
  <c r="G55" i="16"/>
  <c r="G54" i="16"/>
  <c r="G53" i="16"/>
  <c r="G52" i="16"/>
  <c r="G51" i="16"/>
  <c r="G50" i="16"/>
  <c r="G49" i="16"/>
  <c r="G48" i="16"/>
  <c r="G47" i="16"/>
  <c r="G45" i="16"/>
  <c r="G44" i="16"/>
  <c r="G41" i="16"/>
  <c r="G40" i="16"/>
  <c r="G37" i="16"/>
  <c r="G36" i="16"/>
  <c r="G32" i="16"/>
  <c r="G29" i="16"/>
  <c r="G28" i="16"/>
  <c r="G25" i="16"/>
  <c r="G27" i="16"/>
  <c r="G26" i="16"/>
  <c r="G24" i="16"/>
  <c r="G23" i="16"/>
  <c r="C6" i="15" l="1"/>
  <c r="C3" i="1" l="1"/>
  <c r="C5" i="1"/>
</calcChain>
</file>

<file path=xl/sharedStrings.xml><?xml version="1.0" encoding="utf-8"?>
<sst xmlns="http://schemas.openxmlformats.org/spreadsheetml/2006/main" count="663" uniqueCount="297">
  <si>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</si>
  <si>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</si>
  <si>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</si>
  <si>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</si>
  <si>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</si>
  <si>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</si>
  <si>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</si>
  <si>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</si>
  <si>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</si>
  <si>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</si>
  <si>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</si>
  <si>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</si>
  <si>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</si>
  <si>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</si>
  <si>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</si>
  <si>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</si>
  <si>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</si>
  <si>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</si>
  <si>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</si>
  <si>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</si>
  <si>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</si>
  <si>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</si>
  <si>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</si>
  <si>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</si>
  <si>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</si>
  <si>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</si>
  <si>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</si>
  <si>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</si>
  <si>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</si>
  <si>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</si>
  <si>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</si>
  <si>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</si>
  <si>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</si>
  <si>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</si>
  <si>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</si>
  <si>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</si>
  <si>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</si>
  <si>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</si>
  <si>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</si>
  <si>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</si>
  <si>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</si>
  <si>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</si>
  <si>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</si>
  <si>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</si>
  <si>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</si>
  <si>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</si>
  <si>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</si>
  <si>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</si>
  <si>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</si>
  <si>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</si>
  <si>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</si>
  <si>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</si>
  <si>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</si>
  <si>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</si>
  <si>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</si>
  <si>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</si>
  <si>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</si>
  <si>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</si>
  <si>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</si>
  <si>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</si>
  <si>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</si>
  <si>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</si>
  <si>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</si>
  <si>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</si>
  <si>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</si>
  <si>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</si>
  <si>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</si>
  <si>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</si>
  <si>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</si>
  <si>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</si>
  <si>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</si>
  <si>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</si>
  <si>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</si>
  <si>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</si>
  <si>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</si>
  <si>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</si>
  <si>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</si>
  <si>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</si>
  <si>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</si>
  <si>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</si>
  <si>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</si>
  <si>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</si>
  <si>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</si>
  <si>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</si>
  <si>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</si>
  <si>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</si>
  <si>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</si>
  <si>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</si>
  <si>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</si>
  <si>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</si>
  <si>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</si>
  <si>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</si>
  <si>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</si>
  <si>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</si>
  <si>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</si>
  <si>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</si>
  <si>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</si>
  <si>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</si>
  <si>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</si>
  <si>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</si>
  <si>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</si>
  <si>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</si>
  <si>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</si>
  <si>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</si>
  <si>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</si>
  <si>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</si>
  <si>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</si>
  <si>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</si>
  <si>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</si>
  <si>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</si>
  <si>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</si>
  <si>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</si>
  <si>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Mappatura ATTIVITA'-FASI-AZIONI</t>
  </si>
  <si>
    <t>DESCRIZIONE FASE</t>
  </si>
  <si>
    <t>DESCRIZIONE  AZIONE</t>
  </si>
  <si>
    <t>Esecutore Azione 
(in ogni cella è presente un menù a tendina)</t>
  </si>
  <si>
    <t>1_1_2</t>
  </si>
  <si>
    <t>1_2_2</t>
  </si>
  <si>
    <t>1_3_2</t>
  </si>
  <si>
    <t>1_4_2</t>
  </si>
  <si>
    <t>1_5_2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</si>
  <si>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</si>
  <si>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</si>
  <si>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</si>
  <si>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</si>
  <si>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</si>
  <si>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</si>
  <si>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</si>
  <si>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</si>
  <si>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</si>
  <si>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</si>
  <si>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</si>
  <si>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</si>
  <si>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</si>
  <si>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</si>
  <si>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</si>
  <si>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</si>
  <si>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</si>
  <si>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</si>
  <si>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</si>
  <si>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</si>
  <si>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</si>
  <si>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</si>
  <si>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</si>
  <si>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</si>
  <si>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</si>
  <si>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</si>
  <si>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</si>
  <si>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</si>
  <si>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</si>
  <si>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</si>
  <si>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</si>
  <si>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</si>
  <si>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</si>
  <si>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</si>
  <si>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</si>
  <si>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</si>
  <si>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</si>
  <si>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</si>
  <si>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</si>
  <si>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</si>
  <si>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</si>
  <si>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</si>
  <si>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</si>
  <si>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</si>
  <si>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</si>
  <si>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</si>
  <si>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</si>
  <si>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</si>
  <si>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</si>
  <si>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</si>
  <si>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</si>
  <si>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</si>
  <si>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</si>
  <si>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</si>
  <si>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</si>
  <si>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</si>
  <si>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</si>
  <si>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</si>
  <si>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</si>
  <si>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</si>
  <si>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</si>
  <si>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</si>
  <si>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</si>
  <si>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Programmazione, preparazione e svolgimento delle attività ispettive presso i soggetti vigilati ai sensi dell'art. 6, comma 9, lett. a) e b) del d. lgs. 163/2006, art. 1, comma 3, legge n. 190/2012, art. 45, comma 1, del d. lgs. 33/2013, con conseguente inoltro al Consiglio del relativo rapporto ispettivo.</t>
  </si>
  <si>
    <t>Programmazione attività ispettiva a seguito di relativa disposizione Consiliare</t>
  </si>
  <si>
    <t>Esame delle fattispecie comprese nel piano ispettivo annuale o deliberate dal Consiglio dell'Autorità quali oggetto di attività ispettiva finalizzato alla migliore programmazione delle stesse</t>
  </si>
  <si>
    <t>Esame inadeguato e/o omissione della valutazione di elementi rilevanti relativi alla fattispecie</t>
  </si>
  <si>
    <t xml:space="preserve">Individuazione dell’ordine di priorità degli accertamenti sulla scorta delle indicazioni fornite nel piano ispettivo e/o secondo criteri di logicità e coerenza che tengano conto delle caratteristiche dei soggetti da ispezionare, dell’oggetto e delle finalità dell’ispezione, della complessità dell’accertamento da svolgere nonché di eventuali circostanze specifiche o contingenze che possano esigere interventi tempestivi in un’ottica di garanzia  dell’efficacia degli accertamenti ispettivi. </t>
  </si>
  <si>
    <t>Inadeguata/alterata individuazione dell'ordine di priorità delle ispezioni alla luce dei criteri di riferimento</t>
  </si>
  <si>
    <t>1_1_3</t>
  </si>
  <si>
    <t>Individuazione degli ispettori cui demandare l’accertamento secondo principi di imparzialità ed obiettività, tenuto conto delle specifiche competenze richieste in relazione alla natura e complessità degli accertamenti da svolgere e delle finalità degli stessi, nonché dell’esperienza ispettiva maturata dai singoli ispettori nell’ambito del settore venuto in rilievo, del principio di rotazione e della localizzazione geografica delle ispezioni.</t>
  </si>
  <si>
    <t>Individuazione degli ispettori cui demandare l'accertamento in violazione dei criteri di riferimento e di eventuali profili di incompatibilità</t>
  </si>
  <si>
    <t>1_1_4</t>
  </si>
  <si>
    <t xml:space="preserve">Predisposizione ed invio al Presidente degli elementi necessari per la formalizzazione del mandato ispettivo presidenziale </t>
  </si>
  <si>
    <t>Omissione di elementi significativi nella predisposizione della bozza di mandato ispettivo</t>
  </si>
  <si>
    <t>Preparazione dell'ispezione</t>
  </si>
  <si>
    <t>Redazione ed invio, a seguito della formalizzazione del mandato ispettivo,  della lettera di incarico, indirizzata ad ogni componente il team ispettivo,  nonché per conoscenza al Presidente e all’Ufficio Risorse Umane e Finanziarie, nella quale, richiamando l'ambito dell'accertamento definito nel suddetto decreto presidenziale e la data ivi prevista per l'inizio dell'ispezione, vengono specificamente indicati i tempi per la conclusione delle attività ispettive, definendo, altresì, l’ambito soggettivo della responsabilità del procedimento ispettivo.</t>
  </si>
  <si>
    <t>Previsione di un termine per gli accertamenti non congruo con la natura e l'estensione dell'oggetto dell'accertamento</t>
  </si>
  <si>
    <t>Comunicazione da parte del dirigente dell’ufficio ispettivo alla Guardia di Finanza della richiesta di poter usufruire della collaborazione dello stesso Corpo nello svolgimento delle attività ispettive con allegazione del relativo mandato Presidenziale.</t>
  </si>
  <si>
    <t>Comportamento a rischio non rilevabile</t>
  </si>
  <si>
    <t>1_2_3</t>
  </si>
  <si>
    <t>Acquisizione delle informazioni dai documenti già disponibili di interesse per l'attività ispettiva, mediante consultazione dell’ufficio di vigilanza competente per materia al fine di dare evidenza degli accertamenti da condurre, acquisendo  eventuali osservazioni anche mediante consultazione delle informazioni detenute nella Banca Dati Nazionale dei Contratti Pubblici dell’Autorità e di ogni altro strumento a disposizione da cui estrarre notizie utili</t>
  </si>
  <si>
    <t>Acquisizione parziale e/o occultamento degli elementi conoscitivi/documentali afferenti agli accertamenti disposti</t>
  </si>
  <si>
    <t>1_2_4</t>
  </si>
  <si>
    <t>Predisposizione del fascicolo documentale da parte del Dirigente dell'Ufficio</t>
  </si>
  <si>
    <t>Mancato inserimento nel fascicolo di elementi rilevanti venuti in rilievo</t>
  </si>
  <si>
    <t>1_2_5</t>
  </si>
  <si>
    <t>Organizzazione e svolgimento di apposita riunione nel corso della quale il Dirigente dell’UIS, alla luce degli elementi informativi e documentali già disponibili, fornisce i chiarimenti ritenuti necessari e/o richiesti in ordine alla specifica fattispecie e a quant’altro di possibile interesse indicato nel mandato ispettivo, nonché gli eventuali ulteriori elementi e/o indicazioni di cui tener conto nell’organizzazione dell’accertamento ispettivo, consegnando al team ispettivo la relativa documentazione</t>
  </si>
  <si>
    <t>Omissione o fuorviante rappresentazione, nell'ambito della riunione preparatoria, di elementi conoscitivi e documentali di rilevanza, allo stato disponibili ed utili per lo svolgimento degli accertamenti</t>
  </si>
  <si>
    <t>1_2_6</t>
  </si>
  <si>
    <t>Organizzazione e pianificazione dell'ispezione da parte dei componenti il team ispettivo con la predisposizione eventuale del documento progettuale contenente il piano di lavoro</t>
  </si>
  <si>
    <t xml:space="preserve">Utilizzo di criteri/logiche fuorvianti e/o inadeguate e/o non rispettose delle linee guida nella pianificazione dell'ispezione al fine di evitare la configurabilità di profili di contestazione nei confronti del soggetto ispezionato  </t>
  </si>
  <si>
    <t>1_2_7</t>
  </si>
  <si>
    <t>Compilazione ed invio dei moduli autorizzativi della trasferta al Segretario Generale, agli uffici competenti e all'agenzia convenzionata per la prenotazione dei relativi servizi.</t>
  </si>
  <si>
    <t>Svolgimento dell'accertamento ispettivo</t>
  </si>
  <si>
    <t>Notifica del provvedimento ispettivo da eseguire nella sede nella quale viene effettuata l'ispezione nei riguardi del rappresentante legale ovvero del soggetto delegato a ricevere la notifica con eventuale contestuale comunicazione di avvio dell'istruttoria in caso di accertamenti che ineriscono a specifiche istruttorie</t>
  </si>
  <si>
    <t>Attività di ricerca ed acquisizione in sede ispettiva dei dati, informazioni e notizie ritenuti necessari ai fini del perseguimento degli obiettivi della verifica.</t>
  </si>
  <si>
    <t>Mancata/alterata acquisizione di dati/informazioni/documenti afferenti all'oggetto dell'accertamento</t>
  </si>
  <si>
    <t>1_3_3</t>
  </si>
  <si>
    <t>Redazione del processo verbale ispettivo in cui sono riportate circostanze, documenti, elaborazioni, relazioni, testimonianze e dichiarazioni, atti a ricostruire l'intero iter ispettivo, sottoscritto da ogni componente il team ispettivo e dai soggetti ispezionati.</t>
  </si>
  <si>
    <t>Omissione di fatti e circostanze rilevanti, ai fini degli accertamenti disposti, nella predisposizione del processo verbale ispettivo.</t>
  </si>
  <si>
    <t>1_3_4</t>
  </si>
  <si>
    <t xml:space="preserve">Eventuale acquisizione dell'ulteriore documentazione utile per lo svolgimento dell’incarico da parte dei dirigenti ispettori al di fuori dell'accesso ispettivo tramite corrispondenza con il soggetto ispezionato curata dagli stessi ispettori, fornendo evidenza dell'inoltro di tale corrispondenza alla segreteria dell’ufficio ispettivo tramite assegnazione del protocollo in visione. </t>
  </si>
  <si>
    <t>Omessa acquisizione, in sede, di tutti gli eventuali ulteriori elementi conoscitivi e documentali utili alla conduzione degli accertamenti</t>
  </si>
  <si>
    <t>Svolgimento attività ispettive presso i soggetti vigilati ai sensi dell'art. 6, comma 9, lett. a) e b) del d. lgs. 163/2006, art. 1, comma 3, legge n. 190/2012, art. 45, comma 1, del d. lgs. 33/2013</t>
  </si>
  <si>
    <t>Analisi/valutazione degli elementi informativi e/o documentali acquisiti</t>
  </si>
  <si>
    <t>Analisi/Valutazione degli elementi informativo-documentali acquisiti sulla fattispecie e redazione della relazione ispettiva</t>
  </si>
  <si>
    <t>Carente/inadeguata valutazione degli elementi informativo-documentali acquisiti sulla fattispecie e ricostruzione infedele ed inappropriata della stessa; valutazioni istruttorie arbitrarie e non basate su elementi oggettivi/obiettivi</t>
  </si>
  <si>
    <t>Svolgimento attività ispettive presso i soggetti vigilati ai sensi dell'art. 6, comma 9, lett. a) e b) del d. lgs. 163/2006, art. 1, comma 3, legge n. 190/2012, art. 45, comma 1, del d. lgs. 33/2014</t>
  </si>
  <si>
    <t>Trasmissione della relazione ispettiva al Dirigente dell'Ufficio Ispettivo entro trenta giorni dalla scadenza temporale assegnata per la conclusione dell'attività ispettiva o dal ricevimento della documentazione integrativa richiesta entro la scadenza temporale suddetta</t>
  </si>
  <si>
    <t>Formalizzazione degli esiti degli accertamenti ispettivi.</t>
  </si>
  <si>
    <t>Verifica da parte del Dirigente dell'Ufficio Ispettivo della relazione ispettiva in ordine al rispetto delle indicazioni contenute nell'incarico, nonché alla completezza dell'attività svolta</t>
  </si>
  <si>
    <t>Carente/inadeguata valutazione della relazione ispettiva; rielaborazione degli esiti ispettivi in senso favorevole al soggetto ispezionato</t>
  </si>
  <si>
    <t>Eventuale richiesta, da parte del Dirigente dell’UIS agli ispettori, oralmente o per iscritto, di compimento di attività integrative nonché di inserimento di modifiche ed integrazioni alla relazione, qualora il rapporto ispettivo non appaia completo ed esaustivo e/o si dimostri inidoneo rispetto alle finalità perseguite ed indicate nell'incarico.</t>
  </si>
  <si>
    <t>1_5_3</t>
  </si>
  <si>
    <t>Controfirma della relazione ispettiva da parte del Dirigente dell'UIS in caso di positiva verifica del rapporto ispettivo redatto dagli ispettori incaricati o a seguito dell'inserimento delle modifiche e/o integrazioni richieste dal medesimo dirigente.</t>
  </si>
  <si>
    <t>Comportamento a rischio non rilevabile alla luce della corretta effettuazione delle due precedenti azioni di cui ai punti 1.5.1. e 1.5.2</t>
  </si>
  <si>
    <t>1_5_4</t>
  </si>
  <si>
    <t xml:space="preserve">Protocollazione ed inoltro al Segretario Generale della relazione in forma cartacea unitamente alla scheda per l’iscrizione all’ordine del giorno, ai fini delle valutazioni di competenza e della successiva trasmissione al Consiglio dell’Autorità, provvedendo altresì all’inserimento dell’integrale documentazione (relazione ed allegati vari) in formato elettronico nell’apposita cartella di rete “Atti_per_Consiglio” condivisa con la Segreteria del Consiglio </t>
  </si>
  <si>
    <t>1_5_5</t>
  </si>
  <si>
    <t>Eventuale indicazione da parte dei dirigenti ispettori - ove non ritengano di dover svolgere le attività richieste dal dirigente dell’ufficio ispettivo - delle ragioni per iscritto e trasmissione al Consiglio, per le valutazioni di competenza, dei rilievi formulati unitamente alla relazione ed alle richieste del dirigente.</t>
  </si>
  <si>
    <t>Alterazione in senso favorevole all'ispezionato delle valutazioni istruttorie con conseguente rifiuto delle indicazioni del dirigente dell'UIS</t>
  </si>
  <si>
    <t>1_5_6</t>
  </si>
  <si>
    <t>Eventuale trasmissione al Consiglio da parte del dirigente dell’ufficio ispettivo - qualora ritenga che le sue indicazioni non siano state seguite dai dirigenti ispettori - dei propri rilievi, unitamente alla relazione ispettiva, alle richieste inoltrate dal medesimo e ai riscontri eventualmente ottenuti dai dirigenti ispettori.</t>
  </si>
  <si>
    <t>Alterazione in senso favorevole all'ispezionato delle valutazioni istruttorie condotte dagli ispettori  con conseguente predisposizione di un infedele rapporto informativo a cura del dirigente dell'UIS</t>
  </si>
  <si>
    <t>1_6</t>
  </si>
  <si>
    <t>Trattazione degli esiti ispettivi</t>
  </si>
  <si>
    <t>1_6_1</t>
  </si>
  <si>
    <t>In caso di accertamenti ispettivi condotti su specifica richiesta degli uffici di vigilanza ai sensi dell’art. 14, comma 12 del Regolamento in materia di attività di vigilanza e di accertamenti ispettivi, tramissione, unitamente alla documentazione acquisita, previa la prevista verifica del dirigente dell’UIS, agli Uffici competenti per la prosecuzione delle attività e per conoscenza al Presidente dell’Autorità.</t>
  </si>
  <si>
    <t>1_6_2</t>
  </si>
  <si>
    <t>In esito alla deliberazione consiliare, nei casi in cui gli esiti dell’ispezione non evidenzino elementi di irregolarità, inoltro della relativa comunicazione, da effettuarsi ad opera dei dirigenti ispettori e del dirigente dell’ufficio ispettivo, alla struttura ispezionata, dando atto del completamento delle valutazioni e dell’assenza di profili di contestazione.</t>
  </si>
  <si>
    <t>Omesso inoltro comunicazione alla struttura ispezionata</t>
  </si>
  <si>
    <t xml:space="preserve">Trattazione degli esiti ispettivi </t>
  </si>
  <si>
    <t>1_6_3</t>
  </si>
  <si>
    <t>Qualora dall’attività ispettiva emergano profili di irregolarità suscettibili di contestazione, inoltro da parte dei dirigenti ispettori, unitamente al dirigente dell’Ufficio UIS, della relativa comunicazione degli esiti degli accertamenti ispettivi al competente ufficio di vigilanza con la trasmissione della documentazione di interesse.</t>
  </si>
  <si>
    <t>1_6_4</t>
  </si>
  <si>
    <t>Inoltro di ogni eventuale ulteriore comunicazione a soggetti esterni per l’attuazione della deliberazione consiliare, cofirmata dai dirigenti ispettori e dal dirigente dell’ufficio ispettivo, il quale ne dispone la spedizione a cura della segreteria del medesimo ufficio (fatte salve le comunicazioni per le quali è prevista la sottoscrizione del Presidente).</t>
  </si>
  <si>
    <t>Omesso inoltro comunicazione a soggetti esterni</t>
  </si>
  <si>
    <t>/</t>
  </si>
  <si>
    <t>Manipolazione o utilizzo improprio delle informazioni o della documentazione</t>
  </si>
  <si>
    <t>Uso improprio o distorto della discrezionalità</t>
  </si>
  <si>
    <t>Elusione delle procedure di svolgimento dell'attività e di controllo</t>
  </si>
  <si>
    <t>FASI E TEMPI DI ATTUAZIONE</t>
  </si>
  <si>
    <t>INDICATORI DI ATTUAZIONE</t>
  </si>
  <si>
    <t>SOGGETTO RESPONSABILE</t>
  </si>
  <si>
    <t>In attuazione</t>
  </si>
  <si>
    <t>Effettuazione di duplice valutazione istruttoria a cura del dirigente e del funzionario preposto</t>
  </si>
  <si>
    <t>Effettuazione di duplice valutazione istruttoria a cura del dirigente e del funzionario preposto  e sottoposizione della proposta al Presidente</t>
  </si>
  <si>
    <t>Sottoposizione della proposta di designazione dei dirigenti ispettori al Presidente</t>
  </si>
  <si>
    <t>Sottoposizione della bozza del mandato ispettivo al Presidente unitamente alla deliberazione di riferimento</t>
  </si>
  <si>
    <t>Riferimento a prassi consolidate per la standardizzazione delle tempistiche in relazione alla tipologia di accertamento con previsione di possibilità di proroga</t>
  </si>
  <si>
    <t>Regolamentazione delle attività a mezzo delle linee guida per lo svolgimento delle ispezioni  ed effettuazione di doppia valutazione a cura del dirigente e del funzionario preposto</t>
  </si>
  <si>
    <t>Regolamentazione delle attività a mezzo delle linee guida per lo svolgimento delle ispezioni e previsione della presenza di due ispettori per l'effettuazione degli accertamenti in coordinamento con il personale della GdF</t>
  </si>
  <si>
    <t xml:space="preserve">Svolgimento di adeguata attività preparatoria dell'ispezione (cfr. punti precedenti) e previsione della contemporanea presenza in sede di accesso ispettivo di due dirigenti ispettori dell'Autorità e del personale della GdF - Utilizzo gestionale dell'Ufficio per il monitoraggio dell'iter delle attività ispettive </t>
  </si>
  <si>
    <t>Regolamentazione delle attività a mezzo delle linee guida per lo svolgimento delle ispezioni, previsione della contemporanea presenza in sede di accesso ispettivo di due dirigenti ispettori dell'Autorità e del personale della GdF  e previsione della sottoscrizione del verbale anche da parte del soggetto ispezionato</t>
  </si>
  <si>
    <t xml:space="preserve">Svolgimento dell'istruttoria in sede a cura di due dirigenti ispettori e verifica finale della relazione ispettiva a cura del dirigente dell'UIS prima dell'inoltro al Consiglio  - Utilizzo gestionale dell'Ufficio per il monitoraggio dell'iter delle attività ispettive </t>
  </si>
  <si>
    <t>Regolamentazione delle attività a mezzo delle linee guida per lo svolgimento delle ispezioni e redazione della relazione ispettiva a cura di due dirigenti ispettori; valutazione finale della relazione da parte del dirigente dell'UIS prima dell'inoltro al Consiglio</t>
  </si>
  <si>
    <t>Regolamentazione delle attività a mezzo delle linee guida per lo svolgimento delle ispezioni con previsione di contraddittorio con i dirigenti ispettori in caso di divergente valutazione e successivo esame del Consiglio</t>
  </si>
  <si>
    <t>Regolamentazione delle attività a mezzo delle linee guida per lo svolgimento delle ispezioni e sottoposizione della relativa documentazione ispettiva all'esame del Consiglio</t>
  </si>
  <si>
    <t>Verifiche periodiche ex post effettuate dal segretariato generale -Trasmissione congiunta dirigenti ispettori e dirigente UIS</t>
  </si>
  <si>
    <t>Formalizzazione del mandato da parte del Presidente</t>
  </si>
  <si>
    <t>Rapporto tra le fattispecie esaminate con duplice valutazione istruttoria e quelle complessivamente esaminate</t>
  </si>
  <si>
    <t>Rapporto tra le fattispecie esaminate con duplice valutazione istruttoria e quelle complessivamente esaminate - Effettiva pubblicazione delle Linee guida</t>
  </si>
  <si>
    <t>Compresenza dei rappresentanti del team ispettivo</t>
  </si>
  <si>
    <t>Omogeneità della tempistica assegnata</t>
  </si>
  <si>
    <t>Firma congiunta ispettori e visto del Dirigente UIS sulla relazione ispettiva</t>
  </si>
  <si>
    <t>Compilazione report di verifica e nota a firma congiunta</t>
  </si>
  <si>
    <r>
      <rPr>
        <b/>
        <sz val="11"/>
        <rFont val="Calibri"/>
        <family val="2"/>
        <scheme val="minor"/>
      </rPr>
      <t xml:space="preserve">STATO DI ATTUAZIONE </t>
    </r>
    <r>
      <rPr>
        <sz val="11"/>
        <rFont val="Calibri"/>
        <family val="2"/>
        <scheme val="minor"/>
      </rPr>
      <t>(in attuazione, da attuare)</t>
    </r>
  </si>
  <si>
    <t>MISURE SPECIFICHE</t>
  </si>
  <si>
    <t>Previsione della contemporanea presenza in riunione del dirigente UIS, dei dirigenti ispettori e del personale della GdF e contestuale analisi del fascicolo documentale</t>
  </si>
  <si>
    <t>Febbraio 2015</t>
  </si>
  <si>
    <t>Prima fase marzo/ottobre 2015  adozione a fini interni e test Linee guida - Seconda fase novembre/dicembre 2015: approvazione e adozione definitiva Linee guida</t>
  </si>
  <si>
    <t>PROGRAMMAZIONE</t>
  </si>
  <si>
    <t>IVAGNES</t>
  </si>
  <si>
    <t>Dirigente GENERALE</t>
  </si>
  <si>
    <t>ISPETTIVO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</si>
</sst>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2"/>
      <color indexed="9"/>
      <name val="Calibri"/>
      <family val="2"/>
    </font>
    <font>
      <sz val="14"/>
      <color theme="1"/>
      <name val="Calibri"/>
      <family val="2"/>
      <scheme val="minor"/>
    </font>
    <font>
      <sz val="11"/>
      <name val="Calibri"/>
      <family val="2"/>
      <scheme val="minor"/>
    </font>
    <font>
      <sz val="10"/>
      <color theme="1"/>
      <name val="Calibri"/>
      <family val="2"/>
      <scheme val="minor"/>
    </font>
    <font>
      <b/>
      <sz val="11"/>
      <name val="Calibri"/>
      <family val="2"/>
      <scheme val="minor"/>
    </font>
    <font>
      <b/>
      <sz val="18"/>
      <color indexed="9"/>
      <name val="Calibri"/>
      <family val="2"/>
    </font>
    <font>
      <b/>
      <sz val="14"/>
      <color theme="0"/>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medium">
        <color rgb="FFC00000"/>
      </bottom>
      <diagonal/>
    </border>
  </borders>
  <cellStyleXfs count="1">
    <xf numFmtId="0" fontId="0" fillId="0" borderId="0"/>
  </cellStyleXfs>
  <cellXfs count="97">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4" borderId="2" xfId="0" applyFill="1" applyBorder="1" applyAlignment="1" applyProtection="1">
      <alignment wrapText="1"/>
      <protection locked="0"/>
    </xf>
    <xf numFmtId="0" fontId="0" fillId="0" borderId="4" xfId="0" applyBorder="1" applyAlignment="1">
      <alignment horizontal="center" vertical="center" wrapText="1"/>
    </xf>
    <xf numFmtId="0" fontId="0" fillId="5" borderId="2" xfId="0" applyFill="1" applyBorder="1" applyAlignment="1">
      <alignment vertical="center" wrapText="1"/>
    </xf>
    <xf numFmtId="0" fontId="0" fillId="5" borderId="0" xfId="0" applyFill="1" applyAlignment="1">
      <alignment wrapText="1"/>
    </xf>
    <xf numFmtId="0" fontId="0" fillId="0" borderId="6" xfId="0" applyBorder="1" applyAlignment="1">
      <alignment horizontal="center"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2" xfId="0" applyBorder="1" applyAlignment="1">
      <alignment wrapText="1"/>
    </xf>
    <xf numFmtId="0" fontId="2" fillId="0" borderId="0" xfId="0" applyFont="1"/>
    <xf numFmtId="0" fontId="0" fillId="6" borderId="0" xfId="0" applyFill="1"/>
    <xf numFmtId="0" fontId="0" fillId="0" borderId="2" xfId="0" applyBorder="1" applyAlignment="1">
      <alignment horizontal="center" vertical="center"/>
    </xf>
    <xf numFmtId="0" fontId="0" fillId="0" borderId="0" xfId="0" applyBorder="1"/>
    <xf numFmtId="0" fontId="0" fillId="0" borderId="18" xfId="0" applyBorder="1" applyAlignment="1">
      <alignment horizontal="center" vertical="center" wrapText="1"/>
    </xf>
    <xf numFmtId="0" fontId="0" fillId="0" borderId="18" xfId="0" applyBorder="1" applyAlignment="1">
      <alignment vertical="center" wrapText="1"/>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 xfId="0" applyBorder="1" applyAlignment="1">
      <alignment horizontal="center" vertical="center"/>
    </xf>
    <xf numFmtId="0" fontId="0" fillId="0" borderId="9" xfId="0" applyFill="1" applyBorder="1" applyAlignment="1" applyProtection="1">
      <alignment vertical="center" wrapText="1"/>
      <protection locked="0"/>
    </xf>
    <xf numFmtId="0" fontId="0" fillId="0" borderId="6" xfId="0" applyFill="1" applyBorder="1" applyAlignment="1" applyProtection="1">
      <alignment vertical="center" wrapText="1"/>
      <protection locked="0"/>
    </xf>
    <xf numFmtId="0" fontId="0" fillId="0" borderId="6" xfId="0" applyBorder="1" applyAlignment="1">
      <alignment horizontal="center" vertical="center"/>
    </xf>
    <xf numFmtId="0" fontId="0" fillId="0" borderId="2" xfId="0" applyFill="1" applyBorder="1" applyAlignment="1" applyProtection="1">
      <alignment vertical="center" wrapText="1"/>
      <protection locked="0"/>
    </xf>
    <xf numFmtId="0" fontId="0" fillId="0" borderId="2" xfId="0" applyBorder="1" applyAlignment="1">
      <alignment horizontal="left" vertical="center" wrapText="1"/>
    </xf>
    <xf numFmtId="0" fontId="0" fillId="0" borderId="19" xfId="0" applyBorder="1" applyAlignment="1">
      <alignment vertical="center" wrapText="1"/>
    </xf>
    <xf numFmtId="0" fontId="0" fillId="0" borderId="19" xfId="0" applyBorder="1" applyAlignment="1">
      <alignment horizontal="center" vertical="center" wrapText="1"/>
    </xf>
    <xf numFmtId="0" fontId="0" fillId="0" borderId="19" xfId="0" applyFill="1" applyBorder="1" applyAlignment="1" applyProtection="1">
      <alignment vertical="center" wrapText="1"/>
      <protection locked="0"/>
    </xf>
    <xf numFmtId="0" fontId="0" fillId="0" borderId="19" xfId="0" applyBorder="1" applyAlignment="1">
      <alignment horizontal="left" vertical="center" wrapText="1"/>
    </xf>
    <xf numFmtId="0" fontId="0" fillId="0" borderId="19" xfId="0" applyBorder="1" applyAlignment="1">
      <alignment horizontal="center" vertical="center"/>
    </xf>
    <xf numFmtId="0" fontId="0" fillId="0" borderId="4" xfId="0" applyFill="1" applyBorder="1" applyAlignment="1" applyProtection="1">
      <alignment vertical="center" wrapText="1"/>
      <protection locked="0"/>
    </xf>
    <xf numFmtId="0" fontId="0" fillId="0" borderId="4" xfId="0"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0" fillId="0" borderId="20" xfId="0" applyBorder="1" applyAlignment="1">
      <alignment horizontal="center" vertical="center" wrapText="1"/>
    </xf>
    <xf numFmtId="0" fontId="0" fillId="0" borderId="18" xfId="0" applyFill="1" applyBorder="1" applyAlignment="1" applyProtection="1">
      <alignment vertical="center" wrapText="1"/>
      <protection locked="0"/>
    </xf>
    <xf numFmtId="0" fontId="0" fillId="0" borderId="18" xfId="0" applyBorder="1" applyAlignment="1">
      <alignment horizontal="left" vertical="center" wrapText="1"/>
    </xf>
    <xf numFmtId="0" fontId="0" fillId="0" borderId="4" xfId="0" applyBorder="1" applyAlignment="1" applyProtection="1">
      <alignment horizontal="center" vertical="center"/>
      <protection locked="0"/>
    </xf>
    <xf numFmtId="0" fontId="0" fillId="0" borderId="6" xfId="0" applyBorder="1" applyAlignment="1">
      <alignment horizontal="left" vertical="center" wrapText="1"/>
    </xf>
    <xf numFmtId="0" fontId="0" fillId="0" borderId="4" xfId="0" applyBorder="1" applyAlignment="1" applyProtection="1">
      <alignment horizontal="center" vertical="center" wrapText="1"/>
      <protection locked="0"/>
    </xf>
    <xf numFmtId="0" fontId="0" fillId="0" borderId="6" xfId="0" applyBorder="1" applyAlignment="1" applyProtection="1">
      <alignment horizontal="center" vertical="center" wrapText="1"/>
    </xf>
    <xf numFmtId="0" fontId="0" fillId="0" borderId="19" xfId="0" applyBorder="1" applyAlignment="1" applyProtection="1">
      <alignment horizontal="center" vertical="center"/>
      <protection locked="0"/>
    </xf>
    <xf numFmtId="0" fontId="0" fillId="0" borderId="18" xfId="0" quotePrefix="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3" fillId="0" borderId="2" xfId="0" applyFont="1" applyBorder="1" applyAlignment="1">
      <alignment horizontal="center" vertical="center" wrapText="1"/>
    </xf>
    <xf numFmtId="0" fontId="0" fillId="0" borderId="2" xfId="0" quotePrefix="1" applyBorder="1" applyAlignment="1">
      <alignment horizontal="center" vertical="center" wrapText="1"/>
    </xf>
    <xf numFmtId="0" fontId="0" fillId="0" borderId="20" xfId="0" quotePrefix="1" applyBorder="1" applyAlignment="1">
      <alignment horizontal="center" vertical="center" wrapText="1"/>
    </xf>
    <xf numFmtId="0" fontId="0" fillId="0" borderId="4" xfId="0" quotePrefix="1" applyBorder="1" applyAlignment="1">
      <alignment horizontal="center" vertical="center" wrapText="1"/>
    </xf>
    <xf numFmtId="0" fontId="3" fillId="0" borderId="19" xfId="0" applyFont="1" applyBorder="1" applyAlignment="1">
      <alignment horizontal="center" vertical="center" wrapText="1"/>
    </xf>
    <xf numFmtId="0" fontId="0" fillId="0" borderId="19" xfId="0" quotePrefix="1" applyBorder="1" applyAlignment="1">
      <alignment horizontal="center" vertical="center" wrapText="1"/>
    </xf>
    <xf numFmtId="0" fontId="0" fillId="0" borderId="12" xfId="0" applyFill="1" applyBorder="1" applyAlignment="1">
      <alignment horizontal="center" vertical="center" wrapText="1"/>
    </xf>
    <xf numFmtId="0" fontId="4" fillId="0" borderId="18"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0" fillId="0" borderId="3" xfId="0" applyBorder="1" applyAlignment="1">
      <alignment horizontal="center" vertical="center" wrapText="1"/>
    </xf>
    <xf numFmtId="17" fontId="0" fillId="0" borderId="4" xfId="0" quotePrefix="1" applyNumberFormat="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7" fillId="7" borderId="5"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10" xfId="0" applyFont="1" applyFill="1" applyBorder="1" applyAlignment="1">
      <alignment horizontal="center" vertical="center"/>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7" fillId="8" borderId="5" xfId="0" applyFont="1" applyFill="1" applyBorder="1" applyAlignment="1">
      <alignment horizontal="center" vertical="center"/>
    </xf>
    <xf numFmtId="0" fontId="7" fillId="8" borderId="7" xfId="0" applyFont="1" applyFill="1" applyBorder="1" applyAlignment="1">
      <alignment horizontal="center" vertical="center"/>
    </xf>
    <xf numFmtId="0" fontId="0" fillId="0" borderId="11" xfId="0" applyBorder="1" applyAlignment="1">
      <alignment horizontal="center" vertical="center" textRotation="90"/>
    </xf>
    <xf numFmtId="0" fontId="0" fillId="0" borderId="16" xfId="0" applyBorder="1" applyAlignment="1">
      <alignment horizontal="center" vertical="center" textRotation="90"/>
    </xf>
    <xf numFmtId="0" fontId="0" fillId="0" borderId="12" xfId="0" applyBorder="1" applyAlignment="1">
      <alignment horizontal="center" vertical="center" textRotation="90"/>
    </xf>
    <xf numFmtId="0" fontId="0" fillId="0" borderId="17" xfId="0" applyBorder="1" applyAlignment="1">
      <alignment horizontal="center" vertical="center" textRotation="90"/>
    </xf>
    <xf numFmtId="0" fontId="0" fillId="0" borderId="17" xfId="0" applyBorder="1" applyAlignment="1">
      <alignment horizontal="center" vertical="center" wrapText="1"/>
    </xf>
    <xf numFmtId="0" fontId="0" fillId="0" borderId="12"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8" xfId="0" applyFill="1" applyBorder="1" applyAlignment="1">
      <alignment horizontal="center" vertical="center" wrapText="1"/>
    </xf>
    <xf numFmtId="0" fontId="6" fillId="3" borderId="9" xfId="0" applyFont="1" applyFill="1" applyBorder="1" applyAlignment="1">
      <alignment horizontal="center" vertical="center"/>
    </xf>
    <xf numFmtId="0" fontId="6" fillId="3" borderId="0" xfId="0" applyFont="1" applyFill="1" applyBorder="1" applyAlignment="1">
      <alignment horizontal="center" vertical="center"/>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nticorruzione.it/portal/rest/jcr/repository/collaboration/Digital%20Assets/anacdocs/AmministrazioneTrasparente/AltriContenutiCorruzione/2016_2018/allegato2/Uffici%20del%20Presidente/form%20rilevazione%20attivit&#224;%20-%20U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Sezione Azioni OLD"/>
      <sheetName val="Parametri"/>
      <sheetName val="Parametr"/>
      <sheetName val="competenze"/>
    </sheetNames>
    <sheetDataSet>
      <sheetData sheetId="0"/>
      <sheetData sheetId="1"/>
      <sheetData sheetId="2">
        <row r="5">
          <cell r="C5" t="str">
            <v>Programmazione, preparazione e svolgimento delle attività ispettive presso i soggetti vigilati ai sensi dell'art. 6, comma 9, lett. a) e b) del d. lgs. 163/2006, art. 1, comma 3, legge n. 190/2012, art. 45, comma 1, del d. lgs. 33/2013, con conseguente inoltro al Consiglio del relativo rapporto ispettivo.</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6" sqref="C6"/>
    </sheetView>
  </sheetViews>
  <sheetFormatPr defaultColWidth="9.1796875" defaultRowHeight="14.5" x14ac:dyDescent="0.35"/>
  <cols>
    <col min="1" max="1" width="5" style="2" customWidth="1"/>
    <col min="2" max="2" width="71.453125" style="2" customWidth="1"/>
    <col min="3" max="3" width="79.54296875" style="2" bestFit="1" customWidth="1"/>
    <col min="4" max="8" width="9.1796875" style="10"/>
    <col min="9" max="9" width="29.453125" style="10" customWidth="1"/>
    <col min="10" max="16384" width="9.1796875" style="10"/>
  </cols>
  <sheetData>
    <row r="1" spans="1:3" ht="15.75" x14ac:dyDescent="0.25">
      <c r="B1" s="1" t="s">
        <v>0</v>
      </c>
      <c r="C1" s="1"/>
    </row>
    <row r="2" spans="1:3" x14ac:dyDescent="0.35">
      <c r="B2" s="8" t="s">
        <v>98</v>
      </c>
      <c r="C2" s="7" t="s">
        <v>69</v>
      </c>
    </row>
    <row r="3" spans="1:3" ht="15" x14ac:dyDescent="0.25">
      <c r="B3" s="8" t="s">
        <v>154</v>
      </c>
      <c r="C3" s="7"/>
    </row>
    <row r="4" spans="1:3" ht="30" x14ac:dyDescent="0.25">
      <c r="B4" s="9" t="s">
        <v>99</v>
      </c>
      <c r="C4" s="6" t="s">
        <v>294</v>
      </c>
    </row>
    <row r="5" spans="1:3" ht="15" hidden="1" x14ac:dyDescent="0.25">
      <c r="B5" s="8" t="s">
        <v>2</v>
      </c>
      <c r="C5" s="7"/>
    </row>
    <row r="6" spans="1:3" ht="192" customHeight="1" x14ac:dyDescent="0.25">
      <c r="A6" s="10"/>
      <c r="B6" s="14" t="s">
        <v>100</v>
      </c>
      <c r="C6" s="12" t="str">
        <f>VLOOKUP(C2,competenze!$A$1:$D$31,3,0)</f>
        <v>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796875" defaultRowHeight="14.5" x14ac:dyDescent="0.35"/>
  <cols>
    <col min="1" max="1" width="5" style="2" customWidth="1"/>
    <col min="2" max="2" width="71.453125" customWidth="1"/>
    <col min="3" max="3" width="79.54296875" bestFit="1" customWidth="1"/>
    <col min="4" max="4" width="9.1796875" style="10"/>
    <col min="5" max="5" width="48" style="10" customWidth="1"/>
    <col min="6" max="8" width="9.1796875" style="10"/>
    <col min="9" max="9" width="29.453125" style="10" customWidth="1"/>
    <col min="10" max="16384" width="9.1796875" style="10"/>
  </cols>
  <sheetData>
    <row r="1" spans="1:5" ht="15.75" x14ac:dyDescent="0.25">
      <c r="B1" s="1" t="s">
        <v>0</v>
      </c>
      <c r="C1" s="1"/>
    </row>
    <row r="2" spans="1:5" x14ac:dyDescent="0.35">
      <c r="B2" s="8" t="s">
        <v>98</v>
      </c>
      <c r="C2" s="7"/>
    </row>
    <row r="3" spans="1:5" ht="30" x14ac:dyDescent="0.25">
      <c r="B3" s="9" t="s">
        <v>99</v>
      </c>
      <c r="C3" s="6" t="e">
        <f>VLOOKUP(C2,#REF!,3,0)</f>
        <v>#REF!</v>
      </c>
    </row>
    <row r="4" spans="1:5" ht="15" hidden="1" x14ac:dyDescent="0.25">
      <c r="B4" s="8" t="s">
        <v>2</v>
      </c>
      <c r="C4" s="7"/>
    </row>
    <row r="5" spans="1:5" ht="238.75" customHeight="1" x14ac:dyDescent="0.25">
      <c r="A5" s="10"/>
      <c r="B5" s="14" t="s">
        <v>100</v>
      </c>
      <c r="C5" s="12" t="e">
        <f>VLOOKUP(C2,#REF!,2)</f>
        <v>#REF!</v>
      </c>
      <c r="E5" s="15"/>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T653"/>
  <sheetViews>
    <sheetView tabSelected="1" zoomScale="75" zoomScaleNormal="75" workbookViewId="0">
      <selection activeCell="B31" sqref="A31:XFD42"/>
    </sheetView>
  </sheetViews>
  <sheetFormatPr defaultColWidth="9.1796875" defaultRowHeight="14.5" x14ac:dyDescent="0.35"/>
  <cols>
    <col min="1" max="1" width="15.453125" style="2" customWidth="1"/>
    <col min="2" max="2" width="6.26953125" style="2" customWidth="1"/>
    <col min="3" max="3" width="56.453125" style="2" customWidth="1"/>
    <col min="4" max="4" width="6.453125" style="2" customWidth="1"/>
    <col min="5" max="5" width="29.81640625" style="2" customWidth="1"/>
    <col min="6" max="6" width="6.54296875" style="2" customWidth="1"/>
    <col min="7" max="7" width="67.54296875" style="2" customWidth="1"/>
    <col min="8" max="8" width="25.54296875" style="2" customWidth="1"/>
    <col min="9" max="9" width="14.7265625" style="2" customWidth="1"/>
    <col min="10" max="10" width="16.7265625" style="2" customWidth="1"/>
    <col min="11" max="11" width="29.54296875" style="2" customWidth="1"/>
    <col min="12" max="12" width="21.453125" style="57" customWidth="1"/>
    <col min="13" max="13" width="10.26953125" style="4" bestFit="1" customWidth="1"/>
    <col min="14" max="14" width="14.81640625" style="22" bestFit="1" customWidth="1"/>
    <col min="15" max="15" width="15.7265625" style="4" customWidth="1"/>
    <col min="16" max="16" width="31.1796875" style="4" customWidth="1"/>
    <col min="17" max="17" width="14.81640625" style="57" customWidth="1"/>
    <col min="18" max="18" width="26" style="57" customWidth="1"/>
    <col min="19" max="19" width="20.453125" style="57" customWidth="1"/>
    <col min="20" max="20" width="14.81640625" style="57" customWidth="1"/>
    <col min="21" max="21" width="19" style="2" customWidth="1"/>
    <col min="22" max="16384" width="9.1796875" style="2"/>
  </cols>
  <sheetData>
    <row r="1" spans="1:20" ht="24" thickBot="1" x14ac:dyDescent="0.3">
      <c r="A1" s="94" t="s">
        <v>112</v>
      </c>
      <c r="B1" s="95"/>
      <c r="C1" s="95"/>
      <c r="D1" s="95"/>
      <c r="E1" s="95"/>
      <c r="F1" s="95"/>
      <c r="G1" s="95"/>
      <c r="H1" s="95"/>
      <c r="I1" s="95"/>
      <c r="J1" s="95"/>
      <c r="K1" s="21"/>
      <c r="L1" s="78" t="s">
        <v>172</v>
      </c>
      <c r="M1" s="79"/>
      <c r="N1" s="79"/>
      <c r="O1" s="79"/>
      <c r="P1" s="80"/>
      <c r="Q1" s="83" t="s">
        <v>293</v>
      </c>
      <c r="R1" s="84"/>
      <c r="S1" s="84"/>
      <c r="T1" s="84"/>
    </row>
    <row r="2" spans="1:20" ht="15" customHeight="1" x14ac:dyDescent="0.35">
      <c r="A2" s="85" t="s">
        <v>1</v>
      </c>
      <c r="B2" s="87" t="s">
        <v>94</v>
      </c>
      <c r="C2" s="81" t="s">
        <v>95</v>
      </c>
      <c r="D2" s="87" t="s">
        <v>96</v>
      </c>
      <c r="E2" s="81" t="s">
        <v>113</v>
      </c>
      <c r="F2" s="87" t="s">
        <v>97</v>
      </c>
      <c r="G2" s="81" t="s">
        <v>114</v>
      </c>
      <c r="H2" s="81" t="s">
        <v>115</v>
      </c>
      <c r="I2" s="81" t="s">
        <v>101</v>
      </c>
      <c r="J2" s="81" t="s">
        <v>121</v>
      </c>
      <c r="K2" s="81" t="s">
        <v>181</v>
      </c>
      <c r="L2" s="90" t="s">
        <v>168</v>
      </c>
      <c r="M2" s="75" t="s">
        <v>182</v>
      </c>
      <c r="N2" s="76"/>
      <c r="O2" s="77"/>
      <c r="P2" s="92" t="s">
        <v>289</v>
      </c>
      <c r="Q2" s="67"/>
      <c r="R2" s="67"/>
      <c r="S2" s="67"/>
      <c r="T2" s="67"/>
    </row>
    <row r="3" spans="1:20" ht="81.75" customHeight="1" thickBot="1" x14ac:dyDescent="0.4">
      <c r="A3" s="86"/>
      <c r="B3" s="88"/>
      <c r="C3" s="89"/>
      <c r="D3" s="88"/>
      <c r="E3" s="89"/>
      <c r="F3" s="88"/>
      <c r="G3" s="89"/>
      <c r="H3" s="89"/>
      <c r="I3" s="89"/>
      <c r="J3" s="89"/>
      <c r="K3" s="89"/>
      <c r="L3" s="91"/>
      <c r="M3" s="68" t="s">
        <v>169</v>
      </c>
      <c r="N3" s="68" t="s">
        <v>170</v>
      </c>
      <c r="O3" s="68" t="s">
        <v>171</v>
      </c>
      <c r="P3" s="93"/>
      <c r="Q3" s="69" t="s">
        <v>288</v>
      </c>
      <c r="R3" s="70" t="s">
        <v>263</v>
      </c>
      <c r="S3" s="70" t="s">
        <v>264</v>
      </c>
      <c r="T3" s="70" t="s">
        <v>265</v>
      </c>
    </row>
    <row r="4" spans="1:20" ht="87" x14ac:dyDescent="0.35">
      <c r="A4" s="81" t="s">
        <v>296</v>
      </c>
      <c r="B4" s="13">
        <v>1</v>
      </c>
      <c r="C4" s="34" t="s">
        <v>184</v>
      </c>
      <c r="D4" s="16" t="s">
        <v>102</v>
      </c>
      <c r="E4" s="35" t="s">
        <v>185</v>
      </c>
      <c r="F4" s="16" t="s">
        <v>107</v>
      </c>
      <c r="G4" s="52" t="s">
        <v>186</v>
      </c>
      <c r="H4" s="16" t="s">
        <v>159</v>
      </c>
      <c r="I4" s="36" t="s">
        <v>163</v>
      </c>
      <c r="J4" s="16" t="s">
        <v>164</v>
      </c>
      <c r="K4" s="13" t="s">
        <v>187</v>
      </c>
      <c r="L4" s="58" t="s">
        <v>260</v>
      </c>
      <c r="M4" s="13" t="s">
        <v>183</v>
      </c>
      <c r="N4" s="53" t="s">
        <v>174</v>
      </c>
      <c r="O4" s="54" t="str">
        <f>CONCATENATE(Parametri!D23,Parametri!E23,Parametri!F23)</f>
        <v>Alto</v>
      </c>
      <c r="P4" s="58" t="s">
        <v>267</v>
      </c>
      <c r="Q4" s="58" t="s">
        <v>266</v>
      </c>
      <c r="R4" s="74" t="s">
        <v>291</v>
      </c>
      <c r="S4" s="58" t="s">
        <v>282</v>
      </c>
      <c r="T4" s="58" t="s">
        <v>295</v>
      </c>
    </row>
    <row r="5" spans="1:20" ht="101.5" x14ac:dyDescent="0.35">
      <c r="A5" s="82"/>
      <c r="B5" s="5">
        <v>1</v>
      </c>
      <c r="C5" s="37" t="s">
        <v>184</v>
      </c>
      <c r="D5" s="5" t="s">
        <v>102</v>
      </c>
      <c r="E5" s="37" t="s">
        <v>185</v>
      </c>
      <c r="F5" s="5" t="s">
        <v>116</v>
      </c>
      <c r="G5" s="38" t="s">
        <v>188</v>
      </c>
      <c r="H5" s="5" t="s">
        <v>159</v>
      </c>
      <c r="I5" s="33" t="s">
        <v>165</v>
      </c>
      <c r="J5" s="5" t="s">
        <v>164</v>
      </c>
      <c r="K5" s="5" t="s">
        <v>189</v>
      </c>
      <c r="L5" s="58" t="s">
        <v>261</v>
      </c>
      <c r="M5" s="29" t="str">
        <f>M4</f>
        <v>Altissimo</v>
      </c>
      <c r="N5" s="30" t="s">
        <v>174</v>
      </c>
      <c r="O5" s="5" t="str">
        <f>CONCATENATE(Parametri!D24,Parametri!E24,Parametri!F24)</f>
        <v>Alto</v>
      </c>
      <c r="P5" s="57" t="s">
        <v>268</v>
      </c>
      <c r="Q5" s="57" t="s">
        <v>266</v>
      </c>
      <c r="R5" s="74" t="s">
        <v>291</v>
      </c>
      <c r="S5" s="58" t="s">
        <v>282</v>
      </c>
      <c r="T5" s="58" t="s">
        <v>295</v>
      </c>
    </row>
    <row r="6" spans="1:20" ht="87" x14ac:dyDescent="0.35">
      <c r="A6" s="82"/>
      <c r="B6" s="5">
        <v>1</v>
      </c>
      <c r="C6" s="37" t="s">
        <v>184</v>
      </c>
      <c r="D6" s="5" t="s">
        <v>102</v>
      </c>
      <c r="E6" s="37" t="s">
        <v>185</v>
      </c>
      <c r="F6" s="5" t="s">
        <v>190</v>
      </c>
      <c r="G6" s="38" t="s">
        <v>191</v>
      </c>
      <c r="H6" s="5" t="s">
        <v>156</v>
      </c>
      <c r="I6" s="33" t="s">
        <v>165</v>
      </c>
      <c r="J6" s="5" t="s">
        <v>164</v>
      </c>
      <c r="K6" s="5" t="s">
        <v>192</v>
      </c>
      <c r="L6" s="58" t="s">
        <v>261</v>
      </c>
      <c r="M6" s="26" t="s">
        <v>183</v>
      </c>
      <c r="N6" s="31" t="s">
        <v>174</v>
      </c>
      <c r="O6" s="5" t="str">
        <f>CONCATENATE(Parametri!D25,Parametri!E25,Parametri!F25)</f>
        <v>Alto</v>
      </c>
      <c r="P6" s="61" t="s">
        <v>269</v>
      </c>
      <c r="Q6" s="57" t="s">
        <v>266</v>
      </c>
      <c r="R6" s="74" t="s">
        <v>291</v>
      </c>
      <c r="S6" s="57" t="s">
        <v>281</v>
      </c>
      <c r="T6" s="58" t="s">
        <v>295</v>
      </c>
    </row>
    <row r="7" spans="1:20" ht="73" thickBot="1" x14ac:dyDescent="0.4">
      <c r="A7" s="82"/>
      <c r="B7" s="40">
        <v>1</v>
      </c>
      <c r="C7" s="41" t="s">
        <v>184</v>
      </c>
      <c r="D7" s="40" t="s">
        <v>102</v>
      </c>
      <c r="E7" s="41" t="s">
        <v>185</v>
      </c>
      <c r="F7" s="40" t="s">
        <v>193</v>
      </c>
      <c r="G7" s="42" t="s">
        <v>194</v>
      </c>
      <c r="H7" s="40" t="s">
        <v>156</v>
      </c>
      <c r="I7" s="43" t="s">
        <v>163</v>
      </c>
      <c r="J7" s="40" t="s">
        <v>164</v>
      </c>
      <c r="K7" s="40" t="s">
        <v>195</v>
      </c>
      <c r="L7" s="59" t="s">
        <v>260</v>
      </c>
      <c r="M7" s="43" t="str">
        <f>M6</f>
        <v>Altissimo</v>
      </c>
      <c r="N7" s="55" t="s">
        <v>174</v>
      </c>
      <c r="O7" s="40" t="str">
        <f>CONCATENATE(Parametri!D26,Parametri!E26,Parametri!F26)</f>
        <v>Alto</v>
      </c>
      <c r="P7" s="65" t="s">
        <v>270</v>
      </c>
      <c r="Q7" s="59" t="s">
        <v>266</v>
      </c>
      <c r="R7" s="66" t="s">
        <v>291</v>
      </c>
      <c r="S7" s="59" t="s">
        <v>281</v>
      </c>
      <c r="T7" s="58" t="s">
        <v>295</v>
      </c>
    </row>
    <row r="8" spans="1:20" ht="116.5" thickTop="1" x14ac:dyDescent="0.35">
      <c r="A8" s="82"/>
      <c r="B8" s="13">
        <v>1</v>
      </c>
      <c r="C8" s="44" t="s">
        <v>184</v>
      </c>
      <c r="D8" s="13" t="s">
        <v>103</v>
      </c>
      <c r="E8" s="44" t="s">
        <v>196</v>
      </c>
      <c r="F8" s="13" t="s">
        <v>108</v>
      </c>
      <c r="G8" s="45" t="s">
        <v>197</v>
      </c>
      <c r="H8" s="13" t="s">
        <v>156</v>
      </c>
      <c r="I8" s="26" t="s">
        <v>165</v>
      </c>
      <c r="J8" s="13" t="s">
        <v>167</v>
      </c>
      <c r="K8" s="13" t="s">
        <v>198</v>
      </c>
      <c r="L8" s="58" t="s">
        <v>261</v>
      </c>
      <c r="M8" s="26" t="str">
        <f>M7</f>
        <v>Altissimo</v>
      </c>
      <c r="N8" s="51" t="s">
        <v>174</v>
      </c>
      <c r="O8" s="13" t="str">
        <f>CONCATENATE(Parametri!D27,Parametri!E27,Parametri!F27)</f>
        <v>Alto</v>
      </c>
      <c r="P8" s="58" t="s">
        <v>271</v>
      </c>
      <c r="Q8" s="58" t="s">
        <v>266</v>
      </c>
      <c r="R8" s="64" t="s">
        <v>291</v>
      </c>
      <c r="S8" s="58" t="s">
        <v>285</v>
      </c>
      <c r="T8" s="58" t="s">
        <v>295</v>
      </c>
    </row>
    <row r="9" spans="1:20" ht="72.5" x14ac:dyDescent="0.35">
      <c r="A9" s="82"/>
      <c r="B9" s="5">
        <v>1</v>
      </c>
      <c r="C9" s="37" t="s">
        <v>184</v>
      </c>
      <c r="D9" s="5" t="s">
        <v>103</v>
      </c>
      <c r="E9" s="37" t="s">
        <v>196</v>
      </c>
      <c r="F9" s="5" t="s">
        <v>117</v>
      </c>
      <c r="G9" s="38" t="s">
        <v>199</v>
      </c>
      <c r="H9" s="5" t="s">
        <v>156</v>
      </c>
      <c r="I9" s="33" t="s">
        <v>163</v>
      </c>
      <c r="J9" s="5" t="s">
        <v>166</v>
      </c>
      <c r="K9" s="5" t="s">
        <v>200</v>
      </c>
      <c r="L9" s="64" t="s">
        <v>259</v>
      </c>
      <c r="M9" s="64" t="s">
        <v>259</v>
      </c>
      <c r="N9" s="64" t="s">
        <v>259</v>
      </c>
      <c r="O9" s="64" t="s">
        <v>259</v>
      </c>
      <c r="P9" s="64" t="s">
        <v>259</v>
      </c>
      <c r="Q9" s="64" t="s">
        <v>259</v>
      </c>
      <c r="R9" s="64" t="s">
        <v>259</v>
      </c>
      <c r="S9" s="64" t="s">
        <v>259</v>
      </c>
      <c r="T9" s="64" t="s">
        <v>259</v>
      </c>
    </row>
    <row r="10" spans="1:20" ht="116" x14ac:dyDescent="0.35">
      <c r="A10" s="82"/>
      <c r="B10" s="5">
        <v>1</v>
      </c>
      <c r="C10" s="37" t="s">
        <v>184</v>
      </c>
      <c r="D10" s="5" t="s">
        <v>103</v>
      </c>
      <c r="E10" s="37" t="s">
        <v>196</v>
      </c>
      <c r="F10" s="5" t="s">
        <v>201</v>
      </c>
      <c r="G10" s="38" t="s">
        <v>202</v>
      </c>
      <c r="H10" s="5" t="s">
        <v>159</v>
      </c>
      <c r="I10" s="33" t="s">
        <v>163</v>
      </c>
      <c r="J10" s="5" t="s">
        <v>166</v>
      </c>
      <c r="K10" s="5" t="s">
        <v>203</v>
      </c>
      <c r="L10" s="57" t="s">
        <v>260</v>
      </c>
      <c r="M10" s="29" t="s">
        <v>183</v>
      </c>
      <c r="N10" s="31" t="s">
        <v>174</v>
      </c>
      <c r="O10" s="5" t="str">
        <f>CONCATENATE(Parametri!D29,Parametri!E29,Parametri!F29)</f>
        <v>Alto</v>
      </c>
      <c r="P10" s="57" t="s">
        <v>272</v>
      </c>
      <c r="Q10" s="57" t="s">
        <v>266</v>
      </c>
      <c r="R10" s="57" t="s">
        <v>292</v>
      </c>
      <c r="S10" s="57" t="s">
        <v>283</v>
      </c>
      <c r="T10" s="58" t="s">
        <v>295</v>
      </c>
    </row>
    <row r="11" spans="1:20" ht="116" x14ac:dyDescent="0.35">
      <c r="A11" s="82"/>
      <c r="B11" s="5">
        <v>1</v>
      </c>
      <c r="C11" s="37" t="s">
        <v>184</v>
      </c>
      <c r="D11" s="5" t="s">
        <v>103</v>
      </c>
      <c r="E11" s="37" t="s">
        <v>196</v>
      </c>
      <c r="F11" s="5" t="s">
        <v>204</v>
      </c>
      <c r="G11" s="46" t="s">
        <v>205</v>
      </c>
      <c r="H11" s="5" t="s">
        <v>159</v>
      </c>
      <c r="I11" s="33" t="s">
        <v>163</v>
      </c>
      <c r="J11" s="5" t="s">
        <v>166</v>
      </c>
      <c r="K11" s="5" t="s">
        <v>206</v>
      </c>
      <c r="L11" s="57" t="s">
        <v>260</v>
      </c>
      <c r="M11" s="29" t="str">
        <f t="shared" ref="M11:M12" si="0">M10</f>
        <v>Altissimo</v>
      </c>
      <c r="N11" s="31" t="s">
        <v>174</v>
      </c>
      <c r="O11" s="5" t="str">
        <f>CONCATENATE(Parametri!D30,Parametri!E30,Parametri!F30)</f>
        <v>Alto</v>
      </c>
      <c r="P11" s="57" t="s">
        <v>272</v>
      </c>
      <c r="Q11" s="57" t="s">
        <v>266</v>
      </c>
      <c r="R11" s="57" t="s">
        <v>292</v>
      </c>
      <c r="S11" s="57" t="s">
        <v>283</v>
      </c>
      <c r="T11" s="58" t="s">
        <v>295</v>
      </c>
    </row>
    <row r="12" spans="1:20" ht="101.5" x14ac:dyDescent="0.35">
      <c r="A12" s="82"/>
      <c r="B12" s="5">
        <v>1</v>
      </c>
      <c r="C12" s="37" t="s">
        <v>184</v>
      </c>
      <c r="D12" s="5" t="s">
        <v>103</v>
      </c>
      <c r="E12" s="37" t="s">
        <v>196</v>
      </c>
      <c r="F12" s="5" t="s">
        <v>207</v>
      </c>
      <c r="G12" s="38" t="s">
        <v>208</v>
      </c>
      <c r="H12" s="5" t="s">
        <v>156</v>
      </c>
      <c r="I12" s="33" t="s">
        <v>163</v>
      </c>
      <c r="J12" s="5" t="s">
        <v>166</v>
      </c>
      <c r="K12" s="47" t="s">
        <v>209</v>
      </c>
      <c r="L12" s="57" t="s">
        <v>260</v>
      </c>
      <c r="M12" s="29" t="str">
        <f t="shared" si="0"/>
        <v>Altissimo</v>
      </c>
      <c r="N12" s="31" t="s">
        <v>174</v>
      </c>
      <c r="O12" s="5" t="str">
        <f>CONCATENATE(Parametri!D31,Parametri!E31,Parametri!F31)</f>
        <v>Alto</v>
      </c>
      <c r="P12" s="57" t="s">
        <v>290</v>
      </c>
      <c r="Q12" s="57" t="s">
        <v>266</v>
      </c>
      <c r="R12" s="57" t="s">
        <v>292</v>
      </c>
      <c r="S12" s="57" t="s">
        <v>284</v>
      </c>
      <c r="T12" s="58" t="s">
        <v>295</v>
      </c>
    </row>
    <row r="13" spans="1:20" ht="101.5" x14ac:dyDescent="0.35">
      <c r="A13" s="82"/>
      <c r="B13" s="5">
        <v>1</v>
      </c>
      <c r="C13" s="37" t="s">
        <v>184</v>
      </c>
      <c r="D13" s="5" t="s">
        <v>103</v>
      </c>
      <c r="E13" s="37" t="s">
        <v>196</v>
      </c>
      <c r="F13" s="5" t="s">
        <v>210</v>
      </c>
      <c r="G13" s="38" t="s">
        <v>211</v>
      </c>
      <c r="H13" s="5" t="s">
        <v>157</v>
      </c>
      <c r="I13" s="33" t="s">
        <v>165</v>
      </c>
      <c r="J13" s="5" t="s">
        <v>167</v>
      </c>
      <c r="K13" s="5" t="s">
        <v>212</v>
      </c>
      <c r="L13" s="57" t="s">
        <v>262</v>
      </c>
      <c r="M13" s="33" t="str">
        <f>M12</f>
        <v>Altissimo</v>
      </c>
      <c r="N13" s="31" t="s">
        <v>176</v>
      </c>
      <c r="O13" s="5" t="str">
        <f>CONCATENATE(Parametri!D32,Parametri!E32,Parametri!F32)</f>
        <v>Altissimo</v>
      </c>
      <c r="P13" s="57" t="s">
        <v>273</v>
      </c>
      <c r="Q13" s="57" t="s">
        <v>266</v>
      </c>
      <c r="R13" s="57" t="s">
        <v>292</v>
      </c>
      <c r="S13" s="57" t="s">
        <v>284</v>
      </c>
      <c r="T13" s="58" t="s">
        <v>295</v>
      </c>
    </row>
    <row r="14" spans="1:20" ht="73" thickBot="1" x14ac:dyDescent="0.4">
      <c r="A14" s="82"/>
      <c r="B14" s="40">
        <v>1</v>
      </c>
      <c r="C14" s="41" t="s">
        <v>184</v>
      </c>
      <c r="D14" s="40" t="s">
        <v>103</v>
      </c>
      <c r="E14" s="41" t="s">
        <v>196</v>
      </c>
      <c r="F14" s="40" t="s">
        <v>213</v>
      </c>
      <c r="G14" s="42" t="s">
        <v>214</v>
      </c>
      <c r="H14" s="40" t="s">
        <v>157</v>
      </c>
      <c r="I14" s="43" t="s">
        <v>163</v>
      </c>
      <c r="J14" s="40" t="s">
        <v>166</v>
      </c>
      <c r="K14" s="48" t="s">
        <v>200</v>
      </c>
      <c r="L14" s="63" t="s">
        <v>259</v>
      </c>
      <c r="M14" s="63" t="s">
        <v>259</v>
      </c>
      <c r="N14" s="63" t="s">
        <v>259</v>
      </c>
      <c r="O14" s="63" t="s">
        <v>259</v>
      </c>
      <c r="P14" s="63" t="s">
        <v>259</v>
      </c>
      <c r="Q14" s="63" t="s">
        <v>259</v>
      </c>
      <c r="R14" s="63" t="s">
        <v>259</v>
      </c>
      <c r="S14" s="63" t="s">
        <v>259</v>
      </c>
      <c r="T14" s="63" t="s">
        <v>259</v>
      </c>
    </row>
    <row r="15" spans="1:20" ht="73" thickTop="1" x14ac:dyDescent="0.35">
      <c r="A15" s="82"/>
      <c r="B15" s="13">
        <v>1</v>
      </c>
      <c r="C15" s="44" t="s">
        <v>184</v>
      </c>
      <c r="D15" s="13" t="s">
        <v>104</v>
      </c>
      <c r="E15" s="44" t="s">
        <v>215</v>
      </c>
      <c r="F15" s="13" t="s">
        <v>109</v>
      </c>
      <c r="G15" s="45" t="s">
        <v>216</v>
      </c>
      <c r="H15" s="13" t="s">
        <v>157</v>
      </c>
      <c r="I15" s="26" t="s">
        <v>163</v>
      </c>
      <c r="J15" s="13" t="s">
        <v>164</v>
      </c>
      <c r="K15" s="5" t="s">
        <v>200</v>
      </c>
      <c r="L15" s="62" t="s">
        <v>259</v>
      </c>
      <c r="M15" s="62" t="s">
        <v>259</v>
      </c>
      <c r="N15" s="62" t="s">
        <v>259</v>
      </c>
      <c r="O15" s="62" t="s">
        <v>259</v>
      </c>
      <c r="P15" s="62" t="s">
        <v>259</v>
      </c>
      <c r="Q15" s="62" t="s">
        <v>259</v>
      </c>
      <c r="R15" s="62" t="s">
        <v>259</v>
      </c>
      <c r="S15" s="62" t="s">
        <v>259</v>
      </c>
      <c r="T15" s="62" t="s">
        <v>259</v>
      </c>
    </row>
    <row r="16" spans="1:20" ht="145" x14ac:dyDescent="0.35">
      <c r="A16" s="82"/>
      <c r="B16" s="5">
        <v>1</v>
      </c>
      <c r="C16" s="37" t="s">
        <v>184</v>
      </c>
      <c r="D16" s="5" t="s">
        <v>104</v>
      </c>
      <c r="E16" s="37" t="s">
        <v>215</v>
      </c>
      <c r="F16" s="5" t="s">
        <v>118</v>
      </c>
      <c r="G16" s="38" t="s">
        <v>217</v>
      </c>
      <c r="H16" s="5" t="s">
        <v>157</v>
      </c>
      <c r="I16" s="33" t="s">
        <v>165</v>
      </c>
      <c r="J16" s="5" t="s">
        <v>164</v>
      </c>
      <c r="K16" s="5" t="s">
        <v>218</v>
      </c>
      <c r="L16" s="57" t="s">
        <v>260</v>
      </c>
      <c r="M16" s="29" t="s">
        <v>183</v>
      </c>
      <c r="N16" s="31" t="s">
        <v>177</v>
      </c>
      <c r="O16" s="5" t="str">
        <f>CONCATENATE(Parametri!D35,Parametri!E35,Parametri!F35)</f>
        <v>Altissimo</v>
      </c>
      <c r="P16" s="57" t="s">
        <v>274</v>
      </c>
      <c r="Q16" s="57" t="s">
        <v>266</v>
      </c>
      <c r="R16" s="57" t="s">
        <v>292</v>
      </c>
      <c r="S16" s="57" t="s">
        <v>284</v>
      </c>
      <c r="T16" s="58" t="s">
        <v>295</v>
      </c>
    </row>
    <row r="17" spans="1:20" ht="145" x14ac:dyDescent="0.35">
      <c r="A17" s="82"/>
      <c r="B17" s="5">
        <v>1</v>
      </c>
      <c r="C17" s="37" t="s">
        <v>184</v>
      </c>
      <c r="D17" s="5" t="s">
        <v>104</v>
      </c>
      <c r="E17" s="37" t="s">
        <v>215</v>
      </c>
      <c r="F17" s="5" t="s">
        <v>219</v>
      </c>
      <c r="G17" s="38" t="s">
        <v>220</v>
      </c>
      <c r="H17" s="5" t="s">
        <v>157</v>
      </c>
      <c r="I17" s="33" t="s">
        <v>165</v>
      </c>
      <c r="J17" s="5" t="s">
        <v>164</v>
      </c>
      <c r="K17" s="5" t="s">
        <v>221</v>
      </c>
      <c r="L17" s="57" t="s">
        <v>261</v>
      </c>
      <c r="M17" s="29" t="str">
        <f t="shared" ref="M17:M22" si="1">M16</f>
        <v>Altissimo</v>
      </c>
      <c r="N17" s="31" t="s">
        <v>177</v>
      </c>
      <c r="O17" s="5" t="str">
        <f>CONCATENATE(Parametri!D36,Parametri!E36,Parametri!F36)</f>
        <v>Altissimo</v>
      </c>
      <c r="P17" s="57" t="s">
        <v>275</v>
      </c>
      <c r="Q17" s="57" t="s">
        <v>266</v>
      </c>
      <c r="R17" s="57" t="s">
        <v>292</v>
      </c>
      <c r="S17" s="57" t="s">
        <v>284</v>
      </c>
      <c r="T17" s="58" t="s">
        <v>295</v>
      </c>
    </row>
    <row r="18" spans="1:20" ht="116.5" thickBot="1" x14ac:dyDescent="0.4">
      <c r="A18" s="82"/>
      <c r="B18" s="40">
        <v>1</v>
      </c>
      <c r="C18" s="41" t="s">
        <v>184</v>
      </c>
      <c r="D18" s="40" t="s">
        <v>104</v>
      </c>
      <c r="E18" s="41" t="s">
        <v>215</v>
      </c>
      <c r="F18" s="40" t="s">
        <v>222</v>
      </c>
      <c r="G18" s="42" t="s">
        <v>223</v>
      </c>
      <c r="H18" s="40" t="s">
        <v>157</v>
      </c>
      <c r="I18" s="43" t="s">
        <v>165</v>
      </c>
      <c r="J18" s="40" t="s">
        <v>164</v>
      </c>
      <c r="K18" s="40" t="s">
        <v>224</v>
      </c>
      <c r="L18" s="59" t="s">
        <v>260</v>
      </c>
      <c r="M18" s="43" t="str">
        <f t="shared" si="1"/>
        <v>Altissimo</v>
      </c>
      <c r="N18" s="55" t="s">
        <v>177</v>
      </c>
      <c r="O18" s="40" t="str">
        <f>CONCATENATE(Parametri!D37,Parametri!E37,Parametri!F37)</f>
        <v>Altissimo</v>
      </c>
      <c r="P18" s="59" t="s">
        <v>276</v>
      </c>
      <c r="Q18" s="59" t="s">
        <v>266</v>
      </c>
      <c r="R18" s="59" t="s">
        <v>292</v>
      </c>
      <c r="S18" s="59" t="s">
        <v>284</v>
      </c>
      <c r="T18" s="58" t="s">
        <v>295</v>
      </c>
    </row>
    <row r="19" spans="1:20" ht="116.5" thickTop="1" x14ac:dyDescent="0.35">
      <c r="A19" s="82"/>
      <c r="B19" s="13">
        <v>1</v>
      </c>
      <c r="C19" s="18" t="s">
        <v>225</v>
      </c>
      <c r="D19" s="13" t="s">
        <v>105</v>
      </c>
      <c r="E19" s="44" t="s">
        <v>226</v>
      </c>
      <c r="F19" s="13" t="s">
        <v>110</v>
      </c>
      <c r="G19" s="45" t="s">
        <v>227</v>
      </c>
      <c r="H19" s="13" t="s">
        <v>157</v>
      </c>
      <c r="I19" s="26" t="s">
        <v>165</v>
      </c>
      <c r="J19" s="13" t="s">
        <v>164</v>
      </c>
      <c r="K19" s="13" t="s">
        <v>228</v>
      </c>
      <c r="L19" s="58" t="s">
        <v>261</v>
      </c>
      <c r="M19" s="26" t="str">
        <f t="shared" si="1"/>
        <v>Altissimo</v>
      </c>
      <c r="N19" s="51" t="s">
        <v>177</v>
      </c>
      <c r="O19" s="13" t="str">
        <f>CONCATENATE(Parametri!D38,Parametri!E38,Parametri!F38)</f>
        <v>Altissimo</v>
      </c>
      <c r="P19" s="57" t="s">
        <v>277</v>
      </c>
      <c r="Q19" s="58" t="s">
        <v>266</v>
      </c>
      <c r="R19" s="57" t="s">
        <v>292</v>
      </c>
      <c r="S19" s="58" t="s">
        <v>286</v>
      </c>
      <c r="T19" s="58" t="s">
        <v>295</v>
      </c>
    </row>
    <row r="20" spans="1:20" ht="58.5" thickBot="1" x14ac:dyDescent="0.4">
      <c r="A20" s="82"/>
      <c r="B20" s="40">
        <v>1</v>
      </c>
      <c r="C20" s="39" t="s">
        <v>229</v>
      </c>
      <c r="D20" s="40" t="s">
        <v>105</v>
      </c>
      <c r="E20" s="41" t="s">
        <v>226</v>
      </c>
      <c r="F20" s="40" t="s">
        <v>119</v>
      </c>
      <c r="G20" s="42" t="s">
        <v>230</v>
      </c>
      <c r="H20" s="40" t="s">
        <v>157</v>
      </c>
      <c r="I20" s="43" t="s">
        <v>163</v>
      </c>
      <c r="J20" s="40" t="s">
        <v>164</v>
      </c>
      <c r="K20" s="40" t="s">
        <v>200</v>
      </c>
      <c r="L20" s="66" t="s">
        <v>259</v>
      </c>
      <c r="M20" s="66" t="s">
        <v>259</v>
      </c>
      <c r="N20" s="66" t="s">
        <v>259</v>
      </c>
      <c r="O20" s="66" t="s">
        <v>259</v>
      </c>
      <c r="P20" s="66" t="s">
        <v>259</v>
      </c>
      <c r="Q20" s="66" t="s">
        <v>259</v>
      </c>
      <c r="R20" s="66" t="s">
        <v>259</v>
      </c>
      <c r="S20" s="66" t="s">
        <v>259</v>
      </c>
      <c r="T20" s="66" t="s">
        <v>259</v>
      </c>
    </row>
    <row r="21" spans="1:20" ht="102" thickTop="1" x14ac:dyDescent="0.35">
      <c r="A21" s="82"/>
      <c r="B21" s="13">
        <v>1</v>
      </c>
      <c r="C21" s="18" t="s">
        <v>225</v>
      </c>
      <c r="D21" s="13" t="s">
        <v>106</v>
      </c>
      <c r="E21" s="44" t="s">
        <v>231</v>
      </c>
      <c r="F21" s="13" t="s">
        <v>111</v>
      </c>
      <c r="G21" s="45" t="s">
        <v>232</v>
      </c>
      <c r="H21" s="13" t="s">
        <v>156</v>
      </c>
      <c r="I21" s="26" t="s">
        <v>165</v>
      </c>
      <c r="J21" s="13" t="s">
        <v>164</v>
      </c>
      <c r="K21" s="13" t="s">
        <v>233</v>
      </c>
      <c r="L21" s="58" t="s">
        <v>261</v>
      </c>
      <c r="M21" s="26" t="s">
        <v>183</v>
      </c>
      <c r="N21" s="51" t="s">
        <v>176</v>
      </c>
      <c r="O21" s="13" t="str">
        <f>CONCATENATE(Parametri!D40,Parametri!E40,Parametri!F40)</f>
        <v>Altissimo</v>
      </c>
      <c r="P21" s="57" t="s">
        <v>278</v>
      </c>
      <c r="Q21" s="58" t="s">
        <v>266</v>
      </c>
      <c r="R21" s="57" t="s">
        <v>292</v>
      </c>
      <c r="S21" s="58" t="s">
        <v>286</v>
      </c>
      <c r="T21" s="58" t="s">
        <v>295</v>
      </c>
    </row>
    <row r="22" spans="1:20" ht="101.5" x14ac:dyDescent="0.35">
      <c r="A22" s="82"/>
      <c r="B22" s="5">
        <v>1</v>
      </c>
      <c r="C22" s="17" t="s">
        <v>229</v>
      </c>
      <c r="D22" s="5" t="s">
        <v>106</v>
      </c>
      <c r="E22" s="37" t="s">
        <v>231</v>
      </c>
      <c r="F22" s="5" t="s">
        <v>120</v>
      </c>
      <c r="G22" s="38" t="s">
        <v>234</v>
      </c>
      <c r="H22" s="5" t="s">
        <v>156</v>
      </c>
      <c r="I22" s="33" t="s">
        <v>165</v>
      </c>
      <c r="J22" s="5" t="s">
        <v>164</v>
      </c>
      <c r="K22" s="13" t="s">
        <v>233</v>
      </c>
      <c r="L22" s="57" t="s">
        <v>262</v>
      </c>
      <c r="M22" s="29" t="str">
        <f t="shared" si="1"/>
        <v>Altissimo</v>
      </c>
      <c r="N22" s="31" t="s">
        <v>174</v>
      </c>
      <c r="O22" s="5" t="str">
        <f>CONCATENATE(Parametri!D41,Parametri!E41,Parametri!F41)</f>
        <v>Alto</v>
      </c>
      <c r="P22" s="57" t="s">
        <v>278</v>
      </c>
      <c r="Q22" s="57" t="s">
        <v>266</v>
      </c>
      <c r="R22" s="57" t="s">
        <v>292</v>
      </c>
      <c r="S22" s="58" t="s">
        <v>286</v>
      </c>
      <c r="T22" s="58" t="s">
        <v>295</v>
      </c>
    </row>
    <row r="23" spans="1:20" ht="72.5" x14ac:dyDescent="0.35">
      <c r="A23" s="82"/>
      <c r="B23" s="5">
        <v>1</v>
      </c>
      <c r="C23" s="17" t="s">
        <v>225</v>
      </c>
      <c r="D23" s="5" t="s">
        <v>106</v>
      </c>
      <c r="E23" s="37" t="s">
        <v>231</v>
      </c>
      <c r="F23" s="5" t="s">
        <v>235</v>
      </c>
      <c r="G23" s="38" t="s">
        <v>236</v>
      </c>
      <c r="H23" s="5" t="s">
        <v>156</v>
      </c>
      <c r="I23" s="33" t="s">
        <v>163</v>
      </c>
      <c r="J23" s="5" t="s">
        <v>164</v>
      </c>
      <c r="K23" s="13" t="s">
        <v>237</v>
      </c>
      <c r="L23" s="64" t="s">
        <v>259</v>
      </c>
      <c r="M23" s="64" t="s">
        <v>259</v>
      </c>
      <c r="N23" s="64" t="s">
        <v>259</v>
      </c>
      <c r="O23" s="64" t="s">
        <v>259</v>
      </c>
      <c r="P23" s="64" t="s">
        <v>259</v>
      </c>
      <c r="Q23" s="64" t="s">
        <v>259</v>
      </c>
      <c r="R23" s="64" t="s">
        <v>259</v>
      </c>
      <c r="S23" s="64" t="s">
        <v>259</v>
      </c>
      <c r="T23" s="64" t="s">
        <v>259</v>
      </c>
    </row>
    <row r="24" spans="1:20" ht="101.5" x14ac:dyDescent="0.35">
      <c r="A24" s="82"/>
      <c r="B24" s="5">
        <v>1</v>
      </c>
      <c r="C24" s="17" t="s">
        <v>229</v>
      </c>
      <c r="D24" s="5" t="s">
        <v>106</v>
      </c>
      <c r="E24" s="37" t="s">
        <v>231</v>
      </c>
      <c r="F24" s="5" t="s">
        <v>238</v>
      </c>
      <c r="G24" s="38" t="s">
        <v>239</v>
      </c>
      <c r="H24" s="5" t="s">
        <v>156</v>
      </c>
      <c r="I24" s="33" t="s">
        <v>163</v>
      </c>
      <c r="J24" s="5" t="s">
        <v>164</v>
      </c>
      <c r="K24" s="13" t="s">
        <v>200</v>
      </c>
      <c r="L24" s="64" t="s">
        <v>259</v>
      </c>
      <c r="M24" s="64" t="s">
        <v>259</v>
      </c>
      <c r="N24" s="64" t="s">
        <v>259</v>
      </c>
      <c r="O24" s="64" t="s">
        <v>259</v>
      </c>
      <c r="P24" s="64" t="s">
        <v>259</v>
      </c>
      <c r="Q24" s="64" t="s">
        <v>259</v>
      </c>
      <c r="R24" s="64" t="s">
        <v>259</v>
      </c>
      <c r="S24" s="64" t="s">
        <v>259</v>
      </c>
      <c r="T24" s="64" t="s">
        <v>259</v>
      </c>
    </row>
    <row r="25" spans="1:20" ht="101.5" x14ac:dyDescent="0.35">
      <c r="A25" s="82"/>
      <c r="B25" s="5">
        <v>1</v>
      </c>
      <c r="C25" s="17" t="s">
        <v>225</v>
      </c>
      <c r="D25" s="5" t="s">
        <v>106</v>
      </c>
      <c r="E25" s="37" t="s">
        <v>231</v>
      </c>
      <c r="F25" s="5" t="s">
        <v>240</v>
      </c>
      <c r="G25" s="38" t="s">
        <v>241</v>
      </c>
      <c r="H25" s="5" t="s">
        <v>157</v>
      </c>
      <c r="I25" s="33" t="s">
        <v>165</v>
      </c>
      <c r="J25" s="5" t="s">
        <v>164</v>
      </c>
      <c r="K25" s="13" t="s">
        <v>242</v>
      </c>
      <c r="L25" s="57" t="s">
        <v>261</v>
      </c>
      <c r="M25" s="29" t="s">
        <v>183</v>
      </c>
      <c r="N25" s="31" t="s">
        <v>174</v>
      </c>
      <c r="O25" s="5" t="str">
        <f>CONCATENATE(Parametri!D44,Parametri!E44,Parametri!F44)</f>
        <v>Alto</v>
      </c>
      <c r="P25" s="62" t="s">
        <v>279</v>
      </c>
      <c r="Q25" s="57" t="s">
        <v>266</v>
      </c>
      <c r="R25" s="57" t="s">
        <v>292</v>
      </c>
      <c r="S25" s="58" t="s">
        <v>286</v>
      </c>
      <c r="T25" s="58" t="s">
        <v>295</v>
      </c>
    </row>
    <row r="26" spans="1:20" ht="102" thickBot="1" x14ac:dyDescent="0.4">
      <c r="A26" s="82"/>
      <c r="B26" s="40">
        <v>1</v>
      </c>
      <c r="C26" s="39" t="s">
        <v>229</v>
      </c>
      <c r="D26" s="40" t="s">
        <v>106</v>
      </c>
      <c r="E26" s="41" t="s">
        <v>231</v>
      </c>
      <c r="F26" s="40" t="s">
        <v>243</v>
      </c>
      <c r="G26" s="42" t="s">
        <v>244</v>
      </c>
      <c r="H26" s="40" t="s">
        <v>156</v>
      </c>
      <c r="I26" s="43" t="s">
        <v>165</v>
      </c>
      <c r="J26" s="40" t="s">
        <v>164</v>
      </c>
      <c r="K26" s="40" t="s">
        <v>245</v>
      </c>
      <c r="L26" s="59" t="s">
        <v>261</v>
      </c>
      <c r="M26" s="43" t="str">
        <f t="shared" ref="M26:M30" si="2">M25</f>
        <v>Altissimo</v>
      </c>
      <c r="N26" s="55" t="s">
        <v>174</v>
      </c>
      <c r="O26" s="40" t="str">
        <f>CONCATENATE(Parametri!D45,Parametri!E45,Parametri!F45)</f>
        <v>Alto</v>
      </c>
      <c r="P26" s="66" t="s">
        <v>279</v>
      </c>
      <c r="Q26" s="59" t="s">
        <v>266</v>
      </c>
      <c r="R26" s="59" t="s">
        <v>292</v>
      </c>
      <c r="S26" s="59" t="s">
        <v>286</v>
      </c>
      <c r="T26" s="58" t="s">
        <v>295</v>
      </c>
    </row>
    <row r="27" spans="1:20" ht="87.5" thickTop="1" x14ac:dyDescent="0.35">
      <c r="A27" s="82"/>
      <c r="B27" s="13">
        <v>1</v>
      </c>
      <c r="C27" s="11" t="str">
        <f>'[3]Sezione attività'!$C$5</f>
        <v>Programmazione, preparazione e svolgimento delle attività ispettive presso i soggetti vigilati ai sensi dell'art. 6, comma 9, lett. a) e b) del d. lgs. 163/2006, art. 1, comma 3, legge n. 190/2012, art. 45, comma 1, del d. lgs. 33/2013, con conseguente inoltro al Consiglio del relativo rapporto ispettivo.</v>
      </c>
      <c r="D27" s="13" t="s">
        <v>246</v>
      </c>
      <c r="E27" s="44" t="s">
        <v>247</v>
      </c>
      <c r="F27" s="13" t="s">
        <v>248</v>
      </c>
      <c r="G27" s="45" t="s">
        <v>249</v>
      </c>
      <c r="H27" s="13" t="s">
        <v>160</v>
      </c>
      <c r="I27" s="26" t="s">
        <v>163</v>
      </c>
      <c r="J27" s="13" t="s">
        <v>164</v>
      </c>
      <c r="K27" s="13" t="s">
        <v>200</v>
      </c>
      <c r="L27" s="62" t="s">
        <v>259</v>
      </c>
      <c r="M27" s="62" t="s">
        <v>259</v>
      </c>
      <c r="N27" s="62" t="s">
        <v>259</v>
      </c>
      <c r="O27" s="62" t="s">
        <v>259</v>
      </c>
      <c r="P27" s="62" t="s">
        <v>259</v>
      </c>
      <c r="Q27" s="62" t="s">
        <v>259</v>
      </c>
      <c r="R27" s="62" t="s">
        <v>259</v>
      </c>
      <c r="S27" s="64" t="s">
        <v>259</v>
      </c>
      <c r="T27" s="62" t="s">
        <v>259</v>
      </c>
    </row>
    <row r="28" spans="1:20" ht="101.5" x14ac:dyDescent="0.35">
      <c r="A28" s="82"/>
      <c r="B28" s="5">
        <v>1</v>
      </c>
      <c r="C28" s="9" t="str">
        <f>'[3]Sezione attività'!$C$5</f>
        <v>Programmazione, preparazione e svolgimento delle attività ispettive presso i soggetti vigilati ai sensi dell'art. 6, comma 9, lett. a) e b) del d. lgs. 163/2006, art. 1, comma 3, legge n. 190/2012, art. 45, comma 1, del d. lgs. 33/2013, con conseguente inoltro al Consiglio del relativo rapporto ispettivo.</v>
      </c>
      <c r="D28" s="5" t="s">
        <v>246</v>
      </c>
      <c r="E28" s="37" t="s">
        <v>247</v>
      </c>
      <c r="F28" s="5" t="s">
        <v>250</v>
      </c>
      <c r="G28" s="38" t="s">
        <v>251</v>
      </c>
      <c r="H28" s="5" t="s">
        <v>160</v>
      </c>
      <c r="I28" s="33" t="s">
        <v>163</v>
      </c>
      <c r="J28" s="5" t="s">
        <v>164</v>
      </c>
      <c r="K28" s="13" t="s">
        <v>252</v>
      </c>
      <c r="L28" s="57" t="s">
        <v>262</v>
      </c>
      <c r="M28" s="29" t="s">
        <v>183</v>
      </c>
      <c r="N28" s="31" t="s">
        <v>175</v>
      </c>
      <c r="O28" s="5" t="str">
        <f>CONCATENATE(Parametri!D47,Parametri!E47,Parametri!F47)</f>
        <v>Medio</v>
      </c>
      <c r="P28" s="62" t="s">
        <v>280</v>
      </c>
      <c r="Q28" s="57" t="s">
        <v>266</v>
      </c>
      <c r="R28" s="73" t="s">
        <v>292</v>
      </c>
      <c r="S28" s="57" t="s">
        <v>287</v>
      </c>
      <c r="T28" s="58" t="s">
        <v>295</v>
      </c>
    </row>
    <row r="29" spans="1:20" ht="101.5" x14ac:dyDescent="0.35">
      <c r="A29" s="82"/>
      <c r="B29" s="5">
        <v>1</v>
      </c>
      <c r="C29" s="9" t="str">
        <f>'[3]Sezione attività'!$C$5</f>
        <v>Programmazione, preparazione e svolgimento delle attività ispettive presso i soggetti vigilati ai sensi dell'art. 6, comma 9, lett. a) e b) del d. lgs. 163/2006, art. 1, comma 3, legge n. 190/2012, art. 45, comma 1, del d. lgs. 33/2013, con conseguente inoltro al Consiglio del relativo rapporto ispettivo.</v>
      </c>
      <c r="D29" s="5" t="s">
        <v>246</v>
      </c>
      <c r="E29" s="37" t="s">
        <v>253</v>
      </c>
      <c r="F29" s="5" t="s">
        <v>254</v>
      </c>
      <c r="G29" s="38" t="s">
        <v>255</v>
      </c>
      <c r="H29" s="5" t="s">
        <v>160</v>
      </c>
      <c r="I29" s="33" t="s">
        <v>163</v>
      </c>
      <c r="J29" s="5" t="s">
        <v>164</v>
      </c>
      <c r="K29" s="13" t="s">
        <v>252</v>
      </c>
      <c r="L29" s="57" t="s">
        <v>262</v>
      </c>
      <c r="M29" s="29" t="str">
        <f t="shared" si="2"/>
        <v>Altissimo</v>
      </c>
      <c r="N29" s="31" t="s">
        <v>175</v>
      </c>
      <c r="O29" s="5" t="str">
        <f>CONCATENATE(Parametri!D48,Parametri!E48,Parametri!F48)</f>
        <v>Medio</v>
      </c>
      <c r="P29" s="62" t="s">
        <v>280</v>
      </c>
      <c r="Q29" s="57" t="s">
        <v>266</v>
      </c>
      <c r="R29" s="57" t="s">
        <v>292</v>
      </c>
      <c r="S29" s="57" t="s">
        <v>287</v>
      </c>
      <c r="T29" s="58" t="s">
        <v>295</v>
      </c>
    </row>
    <row r="30" spans="1:20" ht="102" thickBot="1" x14ac:dyDescent="0.4">
      <c r="A30" s="82"/>
      <c r="B30" s="24">
        <v>1</v>
      </c>
      <c r="C30" s="25" t="str">
        <f>'[3]Sezione attività'!$C$5</f>
        <v>Programmazione, preparazione e svolgimento delle attività ispettive presso i soggetti vigilati ai sensi dell'art. 6, comma 9, lett. a) e b) del d. lgs. 163/2006, art. 1, comma 3, legge n. 190/2012, art. 45, comma 1, del d. lgs. 33/2013, con conseguente inoltro al Consiglio del relativo rapporto ispettivo.</v>
      </c>
      <c r="D30" s="24" t="s">
        <v>246</v>
      </c>
      <c r="E30" s="49" t="s">
        <v>247</v>
      </c>
      <c r="F30" s="24" t="s">
        <v>256</v>
      </c>
      <c r="G30" s="50" t="s">
        <v>257</v>
      </c>
      <c r="H30" s="25" t="s">
        <v>160</v>
      </c>
      <c r="I30" s="27" t="s">
        <v>163</v>
      </c>
      <c r="J30" s="24" t="s">
        <v>164</v>
      </c>
      <c r="K30" s="24" t="s">
        <v>258</v>
      </c>
      <c r="L30" s="24" t="s">
        <v>262</v>
      </c>
      <c r="M30" s="27" t="str">
        <f t="shared" si="2"/>
        <v>Altissimo</v>
      </c>
      <c r="N30" s="32" t="s">
        <v>175</v>
      </c>
      <c r="O30" s="24" t="str">
        <f>CONCATENATE(Parametri!D49,Parametri!E49,Parametri!F49)</f>
        <v>Medio</v>
      </c>
      <c r="P30" s="56" t="s">
        <v>280</v>
      </c>
      <c r="Q30" s="72" t="s">
        <v>266</v>
      </c>
      <c r="R30" s="71" t="s">
        <v>292</v>
      </c>
      <c r="S30" s="24" t="s">
        <v>287</v>
      </c>
      <c r="T30" s="58" t="s">
        <v>295</v>
      </c>
    </row>
    <row r="31" spans="1:20" ht="15" x14ac:dyDescent="0.25">
      <c r="L31" s="60"/>
      <c r="M31" s="23"/>
      <c r="N31" s="28"/>
      <c r="O31" s="23"/>
      <c r="P31" s="23"/>
      <c r="Q31" s="60"/>
      <c r="R31" s="60"/>
      <c r="S31" s="60"/>
      <c r="T31" s="60"/>
    </row>
    <row r="32" spans="1:20" ht="15" x14ac:dyDescent="0.25">
      <c r="L32" s="60"/>
      <c r="M32" s="23"/>
      <c r="N32" s="28"/>
      <c r="O32" s="23"/>
      <c r="P32" s="23"/>
      <c r="Q32" s="60"/>
      <c r="R32" s="60"/>
      <c r="S32" s="60"/>
      <c r="T32" s="60"/>
    </row>
    <row r="33" spans="12:20" ht="15" x14ac:dyDescent="0.25">
      <c r="L33" s="60"/>
      <c r="M33" s="23"/>
      <c r="N33" s="28"/>
      <c r="O33" s="23"/>
      <c r="P33" s="23"/>
      <c r="Q33" s="60"/>
      <c r="R33" s="60"/>
      <c r="S33" s="60"/>
      <c r="T33" s="60"/>
    </row>
    <row r="34" spans="12:20" x14ac:dyDescent="0.35">
      <c r="L34" s="60"/>
      <c r="M34" s="23"/>
      <c r="N34" s="28"/>
      <c r="O34" s="23"/>
      <c r="P34" s="23"/>
      <c r="Q34" s="60"/>
      <c r="R34" s="60"/>
      <c r="S34" s="60"/>
      <c r="T34" s="60"/>
    </row>
    <row r="35" spans="12:20" x14ac:dyDescent="0.35">
      <c r="L35" s="60"/>
      <c r="M35" s="23"/>
      <c r="N35" s="28"/>
      <c r="O35" s="23"/>
      <c r="P35" s="23"/>
      <c r="Q35" s="60"/>
      <c r="R35" s="60"/>
      <c r="S35" s="60"/>
      <c r="T35" s="60"/>
    </row>
    <row r="36" spans="12:20" x14ac:dyDescent="0.35">
      <c r="L36" s="60"/>
      <c r="M36" s="23"/>
      <c r="N36" s="28"/>
      <c r="O36" s="23"/>
      <c r="P36" s="23"/>
      <c r="Q36" s="60"/>
      <c r="R36" s="60"/>
      <c r="S36" s="60"/>
      <c r="T36" s="60"/>
    </row>
    <row r="37" spans="12:20" x14ac:dyDescent="0.35">
      <c r="L37" s="60"/>
      <c r="M37" s="23"/>
      <c r="N37" s="28"/>
      <c r="O37" s="23"/>
      <c r="P37" s="23"/>
      <c r="Q37" s="60"/>
      <c r="R37" s="60"/>
      <c r="S37" s="60"/>
      <c r="T37" s="60"/>
    </row>
    <row r="38" spans="12:20" x14ac:dyDescent="0.35">
      <c r="L38" s="60"/>
      <c r="M38" s="23"/>
      <c r="N38" s="28"/>
      <c r="O38" s="23"/>
      <c r="P38" s="23"/>
      <c r="Q38" s="60"/>
      <c r="R38" s="60"/>
      <c r="S38" s="60"/>
      <c r="T38" s="60"/>
    </row>
    <row r="39" spans="12:20" x14ac:dyDescent="0.35">
      <c r="L39" s="60"/>
      <c r="M39" s="23"/>
      <c r="N39" s="28"/>
      <c r="O39" s="23"/>
      <c r="P39" s="23"/>
      <c r="Q39" s="60"/>
      <c r="R39" s="60"/>
      <c r="S39" s="60"/>
      <c r="T39" s="60"/>
    </row>
    <row r="40" spans="12:20" x14ac:dyDescent="0.35">
      <c r="L40" s="60"/>
      <c r="M40" s="23"/>
      <c r="N40" s="28"/>
      <c r="O40" s="23"/>
      <c r="P40" s="23"/>
      <c r="Q40" s="60"/>
      <c r="R40" s="60"/>
      <c r="S40" s="60"/>
      <c r="T40" s="60"/>
    </row>
    <row r="41" spans="12:20" x14ac:dyDescent="0.35">
      <c r="L41" s="60"/>
      <c r="M41" s="23"/>
      <c r="N41" s="28"/>
      <c r="O41" s="23"/>
      <c r="P41" s="23"/>
      <c r="Q41" s="60"/>
      <c r="R41" s="60"/>
      <c r="S41" s="60"/>
      <c r="T41" s="60"/>
    </row>
    <row r="42" spans="12:20" x14ac:dyDescent="0.35">
      <c r="L42" s="60"/>
      <c r="M42" s="23"/>
      <c r="N42" s="28"/>
      <c r="O42" s="23"/>
      <c r="P42" s="23"/>
      <c r="Q42" s="60"/>
      <c r="R42" s="60"/>
      <c r="S42" s="60"/>
      <c r="T42" s="60"/>
    </row>
    <row r="43" spans="12:20" x14ac:dyDescent="0.35">
      <c r="L43" s="60"/>
      <c r="M43" s="23"/>
      <c r="N43" s="28"/>
      <c r="O43" s="23"/>
      <c r="P43" s="23"/>
      <c r="Q43" s="60"/>
      <c r="R43" s="60"/>
      <c r="S43" s="60"/>
      <c r="T43" s="60"/>
    </row>
    <row r="44" spans="12:20" x14ac:dyDescent="0.35">
      <c r="L44" s="60"/>
      <c r="M44" s="23"/>
      <c r="N44" s="28"/>
      <c r="O44" s="23"/>
      <c r="P44" s="23"/>
      <c r="Q44" s="60"/>
      <c r="R44" s="60"/>
      <c r="S44" s="60"/>
      <c r="T44" s="60"/>
    </row>
    <row r="45" spans="12:20" x14ac:dyDescent="0.35">
      <c r="L45" s="60"/>
      <c r="M45" s="23"/>
      <c r="N45" s="28"/>
      <c r="O45" s="23"/>
      <c r="P45" s="23"/>
      <c r="Q45" s="60"/>
      <c r="R45" s="60"/>
      <c r="S45" s="60"/>
      <c r="T45" s="60"/>
    </row>
    <row r="46" spans="12:20" x14ac:dyDescent="0.35">
      <c r="L46" s="60"/>
      <c r="M46" s="23"/>
      <c r="N46" s="28"/>
      <c r="O46" s="23"/>
      <c r="P46" s="23"/>
      <c r="Q46" s="60"/>
      <c r="R46" s="60"/>
      <c r="S46" s="60"/>
      <c r="T46" s="60"/>
    </row>
    <row r="47" spans="12:20" x14ac:dyDescent="0.35">
      <c r="L47" s="60"/>
      <c r="M47" s="23"/>
      <c r="N47" s="28"/>
      <c r="O47" s="23"/>
      <c r="P47" s="23"/>
      <c r="Q47" s="60"/>
      <c r="R47" s="60"/>
      <c r="S47" s="60"/>
      <c r="T47" s="60"/>
    </row>
    <row r="48" spans="12:20" x14ac:dyDescent="0.35">
      <c r="L48" s="60"/>
      <c r="M48" s="23"/>
      <c r="N48" s="28"/>
      <c r="O48" s="23"/>
      <c r="P48" s="23"/>
      <c r="Q48" s="60"/>
      <c r="R48" s="60"/>
      <c r="S48" s="60"/>
      <c r="T48" s="60"/>
    </row>
    <row r="49" spans="12:20" x14ac:dyDescent="0.35">
      <c r="L49" s="60"/>
      <c r="M49" s="23"/>
      <c r="N49" s="28"/>
      <c r="O49" s="23"/>
      <c r="P49" s="23"/>
      <c r="Q49" s="60"/>
      <c r="R49" s="60"/>
      <c r="S49" s="60"/>
      <c r="T49" s="60"/>
    </row>
    <row r="50" spans="12:20" x14ac:dyDescent="0.35">
      <c r="L50" s="60"/>
      <c r="M50" s="23"/>
      <c r="N50" s="28"/>
      <c r="O50" s="23"/>
      <c r="P50" s="23"/>
      <c r="Q50" s="60"/>
      <c r="R50" s="60"/>
      <c r="S50" s="60"/>
      <c r="T50" s="60"/>
    </row>
    <row r="51" spans="12:20" x14ac:dyDescent="0.35">
      <c r="L51" s="60"/>
      <c r="M51" s="23"/>
      <c r="N51" s="28"/>
      <c r="O51" s="23"/>
      <c r="P51" s="23"/>
      <c r="Q51" s="60"/>
      <c r="R51" s="60"/>
      <c r="S51" s="60"/>
      <c r="T51" s="60"/>
    </row>
    <row r="52" spans="12:20" x14ac:dyDescent="0.35">
      <c r="L52" s="60"/>
      <c r="M52" s="23"/>
      <c r="N52" s="28"/>
      <c r="O52" s="23"/>
      <c r="P52" s="23"/>
      <c r="Q52" s="60"/>
      <c r="R52" s="60"/>
      <c r="S52" s="60"/>
      <c r="T52" s="60"/>
    </row>
    <row r="53" spans="12:20" x14ac:dyDescent="0.35">
      <c r="L53" s="60"/>
      <c r="M53" s="23"/>
      <c r="N53" s="28"/>
      <c r="O53" s="23"/>
      <c r="P53" s="23"/>
      <c r="Q53" s="60"/>
      <c r="R53" s="60"/>
      <c r="S53" s="60"/>
      <c r="T53" s="60"/>
    </row>
    <row r="54" spans="12:20" x14ac:dyDescent="0.35">
      <c r="L54" s="60"/>
      <c r="M54" s="23"/>
      <c r="N54" s="28"/>
      <c r="O54" s="23"/>
      <c r="P54" s="23"/>
      <c r="Q54" s="60"/>
      <c r="R54" s="60"/>
      <c r="S54" s="60"/>
      <c r="T54" s="60"/>
    </row>
    <row r="55" spans="12:20" x14ac:dyDescent="0.35">
      <c r="L55" s="60"/>
      <c r="M55" s="23"/>
      <c r="N55" s="28"/>
      <c r="O55" s="23"/>
      <c r="P55" s="23"/>
      <c r="Q55" s="60"/>
      <c r="R55" s="60"/>
      <c r="S55" s="60"/>
      <c r="T55" s="60"/>
    </row>
    <row r="56" spans="12:20" x14ac:dyDescent="0.35">
      <c r="L56" s="60"/>
      <c r="M56" s="23"/>
      <c r="N56" s="28"/>
      <c r="O56" s="23"/>
      <c r="P56" s="23"/>
      <c r="Q56" s="60"/>
      <c r="R56" s="60"/>
      <c r="S56" s="60"/>
      <c r="T56" s="60"/>
    </row>
    <row r="57" spans="12:20" x14ac:dyDescent="0.35">
      <c r="L57" s="60"/>
      <c r="M57" s="23"/>
      <c r="N57" s="28"/>
      <c r="O57" s="23"/>
      <c r="P57" s="23"/>
      <c r="Q57" s="60"/>
      <c r="R57" s="60"/>
      <c r="S57" s="60"/>
      <c r="T57" s="60"/>
    </row>
    <row r="58" spans="12:20" x14ac:dyDescent="0.35">
      <c r="L58" s="60"/>
      <c r="M58" s="23"/>
      <c r="N58" s="28"/>
      <c r="O58" s="23"/>
      <c r="P58" s="23"/>
      <c r="Q58" s="60"/>
      <c r="R58" s="60"/>
      <c r="S58" s="60"/>
      <c r="T58" s="60"/>
    </row>
    <row r="59" spans="12:20" x14ac:dyDescent="0.35">
      <c r="L59" s="60"/>
      <c r="M59" s="23"/>
      <c r="N59" s="28"/>
      <c r="O59" s="23"/>
      <c r="P59" s="23"/>
      <c r="Q59" s="60"/>
      <c r="R59" s="60"/>
      <c r="S59" s="60"/>
      <c r="T59" s="60"/>
    </row>
    <row r="60" spans="12:20" x14ac:dyDescent="0.35">
      <c r="L60" s="60"/>
      <c r="M60" s="23"/>
      <c r="N60" s="28"/>
      <c r="O60" s="23"/>
      <c r="P60" s="23"/>
      <c r="Q60" s="60"/>
      <c r="R60" s="60"/>
      <c r="S60" s="60"/>
      <c r="T60" s="60"/>
    </row>
    <row r="61" spans="12:20" x14ac:dyDescent="0.35">
      <c r="L61" s="60"/>
      <c r="M61" s="23"/>
      <c r="N61" s="28"/>
      <c r="O61" s="23"/>
      <c r="P61" s="23"/>
      <c r="Q61" s="60"/>
      <c r="R61" s="60"/>
      <c r="S61" s="60"/>
      <c r="T61" s="60"/>
    </row>
    <row r="62" spans="12:20" x14ac:dyDescent="0.35">
      <c r="L62" s="60"/>
      <c r="M62" s="23"/>
      <c r="N62" s="28"/>
      <c r="O62" s="23"/>
      <c r="P62" s="23"/>
      <c r="Q62" s="60"/>
      <c r="R62" s="60"/>
      <c r="S62" s="60"/>
      <c r="T62" s="60"/>
    </row>
    <row r="63" spans="12:20" x14ac:dyDescent="0.35">
      <c r="L63" s="60"/>
      <c r="M63" s="23"/>
      <c r="N63" s="28"/>
      <c r="O63" s="23"/>
      <c r="P63" s="23"/>
      <c r="Q63" s="60"/>
      <c r="R63" s="60"/>
      <c r="S63" s="60"/>
      <c r="T63" s="60"/>
    </row>
    <row r="64" spans="12:20" x14ac:dyDescent="0.35">
      <c r="L64" s="60"/>
      <c r="M64" s="23"/>
      <c r="N64" s="28"/>
      <c r="O64" s="23"/>
      <c r="P64" s="23"/>
      <c r="Q64" s="60"/>
      <c r="R64" s="60"/>
      <c r="S64" s="60"/>
      <c r="T64" s="60"/>
    </row>
    <row r="65" spans="12:20" x14ac:dyDescent="0.35">
      <c r="L65" s="60"/>
      <c r="M65" s="23"/>
      <c r="N65" s="28"/>
      <c r="O65" s="23"/>
      <c r="P65" s="23"/>
      <c r="Q65" s="60"/>
      <c r="R65" s="60"/>
      <c r="S65" s="60"/>
      <c r="T65" s="60"/>
    </row>
    <row r="66" spans="12:20" x14ac:dyDescent="0.35">
      <c r="L66" s="60"/>
      <c r="M66" s="23"/>
      <c r="N66" s="28"/>
      <c r="O66" s="23"/>
      <c r="P66" s="23"/>
      <c r="Q66" s="60"/>
      <c r="R66" s="60"/>
      <c r="S66" s="60"/>
      <c r="T66" s="60"/>
    </row>
    <row r="67" spans="12:20" x14ac:dyDescent="0.35">
      <c r="L67" s="60"/>
      <c r="M67" s="23"/>
      <c r="N67" s="28"/>
      <c r="O67" s="23"/>
      <c r="P67" s="23"/>
      <c r="Q67" s="60"/>
      <c r="R67" s="60"/>
      <c r="S67" s="60"/>
      <c r="T67" s="60"/>
    </row>
    <row r="68" spans="12:20" x14ac:dyDescent="0.35">
      <c r="L68" s="60"/>
      <c r="M68" s="23"/>
      <c r="N68" s="28"/>
      <c r="O68" s="23"/>
      <c r="P68" s="23"/>
      <c r="Q68" s="60"/>
      <c r="R68" s="60"/>
      <c r="S68" s="60"/>
      <c r="T68" s="60"/>
    </row>
    <row r="69" spans="12:20" x14ac:dyDescent="0.35">
      <c r="L69" s="60"/>
      <c r="M69" s="23"/>
      <c r="N69" s="28"/>
      <c r="O69" s="23"/>
      <c r="P69" s="23"/>
      <c r="Q69" s="60"/>
      <c r="R69" s="60"/>
      <c r="S69" s="60"/>
      <c r="T69" s="60"/>
    </row>
    <row r="70" spans="12:20" x14ac:dyDescent="0.35">
      <c r="L70" s="60"/>
      <c r="M70" s="23"/>
      <c r="N70" s="28"/>
      <c r="O70" s="23"/>
      <c r="P70" s="23"/>
      <c r="Q70" s="60"/>
      <c r="R70" s="60"/>
      <c r="S70" s="60"/>
      <c r="T70" s="60"/>
    </row>
    <row r="71" spans="12:20" x14ac:dyDescent="0.35">
      <c r="L71" s="60"/>
      <c r="M71" s="23"/>
      <c r="N71" s="28"/>
      <c r="O71" s="23"/>
      <c r="P71" s="23"/>
      <c r="Q71" s="60"/>
      <c r="R71" s="60"/>
      <c r="S71" s="60"/>
      <c r="T71" s="60"/>
    </row>
    <row r="72" spans="12:20" x14ac:dyDescent="0.35">
      <c r="L72" s="60"/>
      <c r="M72" s="23"/>
      <c r="N72" s="28"/>
      <c r="O72" s="23"/>
      <c r="P72" s="23"/>
      <c r="Q72" s="60"/>
      <c r="R72" s="60"/>
      <c r="S72" s="60"/>
      <c r="T72" s="60"/>
    </row>
    <row r="73" spans="12:20" x14ac:dyDescent="0.35">
      <c r="L73" s="60"/>
      <c r="M73" s="23"/>
      <c r="N73" s="28"/>
      <c r="O73" s="23"/>
      <c r="P73" s="23"/>
      <c r="Q73" s="60"/>
      <c r="R73" s="60"/>
      <c r="S73" s="60"/>
      <c r="T73" s="60"/>
    </row>
    <row r="74" spans="12:20" x14ac:dyDescent="0.35">
      <c r="L74" s="60"/>
      <c r="M74" s="23"/>
      <c r="N74" s="28"/>
      <c r="O74" s="23"/>
      <c r="P74" s="23"/>
      <c r="Q74" s="60"/>
      <c r="R74" s="60"/>
      <c r="S74" s="60"/>
      <c r="T74" s="60"/>
    </row>
    <row r="75" spans="12:20" x14ac:dyDescent="0.35">
      <c r="L75" s="60"/>
      <c r="M75" s="23"/>
      <c r="N75" s="28"/>
      <c r="O75" s="23"/>
      <c r="P75" s="23"/>
      <c r="Q75" s="60"/>
      <c r="R75" s="60"/>
      <c r="S75" s="60"/>
      <c r="T75" s="60"/>
    </row>
    <row r="76" spans="12:20" x14ac:dyDescent="0.35">
      <c r="L76" s="60"/>
      <c r="M76" s="23"/>
      <c r="N76" s="28"/>
      <c r="O76" s="23"/>
      <c r="P76" s="23"/>
      <c r="Q76" s="60"/>
      <c r="R76" s="60"/>
      <c r="S76" s="60"/>
      <c r="T76" s="60"/>
    </row>
    <row r="77" spans="12:20" x14ac:dyDescent="0.35">
      <c r="L77" s="60"/>
      <c r="M77" s="23"/>
      <c r="N77" s="28"/>
      <c r="O77" s="23"/>
      <c r="P77" s="23"/>
      <c r="Q77" s="60"/>
      <c r="R77" s="60"/>
      <c r="S77" s="60"/>
      <c r="T77" s="60"/>
    </row>
    <row r="78" spans="12:20" x14ac:dyDescent="0.35">
      <c r="L78" s="60"/>
      <c r="M78" s="23"/>
      <c r="N78" s="28"/>
      <c r="O78" s="23"/>
      <c r="P78" s="23"/>
      <c r="Q78" s="60"/>
      <c r="R78" s="60"/>
      <c r="S78" s="60"/>
      <c r="T78" s="60"/>
    </row>
    <row r="79" spans="12:20" x14ac:dyDescent="0.35">
      <c r="L79" s="60"/>
      <c r="M79" s="23"/>
      <c r="N79" s="28"/>
      <c r="O79" s="23"/>
      <c r="P79" s="23"/>
      <c r="Q79" s="60"/>
      <c r="R79" s="60"/>
      <c r="S79" s="60"/>
      <c r="T79" s="60"/>
    </row>
    <row r="80" spans="12:20" x14ac:dyDescent="0.35">
      <c r="L80" s="60"/>
      <c r="M80" s="23"/>
      <c r="N80" s="28"/>
      <c r="O80" s="23"/>
      <c r="P80" s="23"/>
      <c r="Q80" s="60"/>
      <c r="R80" s="60"/>
      <c r="S80" s="60"/>
      <c r="T80" s="60"/>
    </row>
    <row r="81" spans="12:20" x14ac:dyDescent="0.35">
      <c r="L81" s="60"/>
      <c r="M81" s="23"/>
      <c r="N81" s="28"/>
      <c r="O81" s="23"/>
      <c r="P81" s="23"/>
      <c r="Q81" s="60"/>
      <c r="R81" s="60"/>
      <c r="S81" s="60"/>
      <c r="T81" s="60"/>
    </row>
    <row r="82" spans="12:20" x14ac:dyDescent="0.35">
      <c r="L82" s="60"/>
      <c r="M82" s="23"/>
      <c r="N82" s="28"/>
      <c r="O82" s="23"/>
      <c r="P82" s="23"/>
      <c r="Q82" s="60"/>
      <c r="R82" s="60"/>
      <c r="S82" s="60"/>
      <c r="T82" s="60"/>
    </row>
    <row r="83" spans="12:20" x14ac:dyDescent="0.35">
      <c r="L83" s="60"/>
      <c r="M83" s="23"/>
      <c r="N83" s="28"/>
      <c r="O83" s="23"/>
      <c r="P83" s="23"/>
      <c r="Q83" s="60"/>
      <c r="R83" s="60"/>
      <c r="S83" s="60"/>
      <c r="T83" s="60"/>
    </row>
    <row r="84" spans="12:20" x14ac:dyDescent="0.35">
      <c r="L84" s="60"/>
      <c r="M84" s="23"/>
      <c r="N84" s="28"/>
      <c r="O84" s="23"/>
      <c r="P84" s="23"/>
      <c r="Q84" s="60"/>
      <c r="R84" s="60"/>
      <c r="S84" s="60"/>
      <c r="T84" s="60"/>
    </row>
    <row r="85" spans="12:20" x14ac:dyDescent="0.35">
      <c r="L85" s="60"/>
      <c r="M85" s="23"/>
      <c r="N85" s="28"/>
      <c r="O85" s="23"/>
      <c r="P85" s="23"/>
      <c r="Q85" s="60"/>
      <c r="R85" s="60"/>
      <c r="S85" s="60"/>
      <c r="T85" s="60"/>
    </row>
    <row r="86" spans="12:20" x14ac:dyDescent="0.35">
      <c r="L86" s="60"/>
      <c r="M86" s="23"/>
      <c r="N86" s="28"/>
      <c r="O86" s="23"/>
      <c r="P86" s="23"/>
      <c r="Q86" s="60"/>
      <c r="R86" s="60"/>
      <c r="S86" s="60"/>
      <c r="T86" s="60"/>
    </row>
    <row r="87" spans="12:20" x14ac:dyDescent="0.35">
      <c r="L87" s="60"/>
      <c r="M87" s="23"/>
      <c r="N87" s="28"/>
      <c r="O87" s="23"/>
      <c r="P87" s="23"/>
      <c r="Q87" s="60"/>
      <c r="R87" s="60"/>
      <c r="S87" s="60"/>
      <c r="T87" s="60"/>
    </row>
    <row r="88" spans="12:20" x14ac:dyDescent="0.35">
      <c r="L88" s="60"/>
      <c r="M88" s="23"/>
      <c r="N88" s="28"/>
      <c r="O88" s="23"/>
      <c r="P88" s="23"/>
      <c r="Q88" s="60"/>
      <c r="R88" s="60"/>
      <c r="S88" s="60"/>
      <c r="T88" s="60"/>
    </row>
    <row r="89" spans="12:20" x14ac:dyDescent="0.35">
      <c r="L89" s="60"/>
      <c r="M89" s="23"/>
      <c r="N89" s="28"/>
      <c r="O89" s="23"/>
      <c r="P89" s="23"/>
      <c r="Q89" s="60"/>
      <c r="R89" s="60"/>
      <c r="S89" s="60"/>
      <c r="T89" s="60"/>
    </row>
    <row r="90" spans="12:20" x14ac:dyDescent="0.35">
      <c r="L90" s="60"/>
      <c r="M90" s="23"/>
      <c r="N90" s="28"/>
      <c r="O90" s="23"/>
      <c r="P90" s="23"/>
      <c r="Q90" s="60"/>
      <c r="R90" s="60"/>
      <c r="S90" s="60"/>
      <c r="T90" s="60"/>
    </row>
    <row r="91" spans="12:20" x14ac:dyDescent="0.35">
      <c r="L91" s="60"/>
      <c r="M91" s="23"/>
      <c r="N91" s="28"/>
      <c r="O91" s="23"/>
      <c r="P91" s="23"/>
      <c r="Q91" s="60"/>
      <c r="R91" s="60"/>
      <c r="S91" s="60"/>
      <c r="T91" s="60"/>
    </row>
    <row r="92" spans="12:20" x14ac:dyDescent="0.35">
      <c r="L92" s="60"/>
      <c r="M92" s="23"/>
      <c r="N92" s="28"/>
      <c r="O92" s="23"/>
      <c r="P92" s="23"/>
      <c r="Q92" s="60"/>
      <c r="R92" s="60"/>
      <c r="S92" s="60"/>
      <c r="T92" s="60"/>
    </row>
    <row r="93" spans="12:20" x14ac:dyDescent="0.35">
      <c r="L93" s="60"/>
      <c r="M93" s="23"/>
      <c r="N93" s="28"/>
      <c r="O93" s="23"/>
      <c r="P93" s="23"/>
      <c r="Q93" s="60"/>
      <c r="R93" s="60"/>
      <c r="S93" s="60"/>
      <c r="T93" s="60"/>
    </row>
    <row r="94" spans="12:20" x14ac:dyDescent="0.35">
      <c r="L94" s="60"/>
      <c r="M94" s="23"/>
      <c r="N94" s="28"/>
      <c r="O94" s="23"/>
      <c r="P94" s="23"/>
      <c r="Q94" s="60"/>
      <c r="R94" s="60"/>
      <c r="S94" s="60"/>
      <c r="T94" s="60"/>
    </row>
    <row r="95" spans="12:20" x14ac:dyDescent="0.35">
      <c r="L95" s="60"/>
      <c r="M95" s="23"/>
      <c r="N95" s="28"/>
      <c r="O95" s="23"/>
      <c r="P95" s="23"/>
      <c r="Q95" s="60"/>
      <c r="R95" s="60"/>
      <c r="S95" s="60"/>
      <c r="T95" s="60"/>
    </row>
    <row r="96" spans="12:20" x14ac:dyDescent="0.35">
      <c r="L96" s="60"/>
      <c r="M96" s="23"/>
      <c r="N96" s="28"/>
      <c r="O96" s="23"/>
      <c r="P96" s="23"/>
      <c r="Q96" s="60"/>
      <c r="R96" s="60"/>
      <c r="S96" s="60"/>
      <c r="T96" s="60"/>
    </row>
    <row r="97" spans="12:20" x14ac:dyDescent="0.35">
      <c r="L97" s="60"/>
      <c r="M97" s="23"/>
      <c r="N97" s="28"/>
      <c r="O97" s="23"/>
      <c r="P97" s="23"/>
      <c r="Q97" s="60"/>
      <c r="R97" s="60"/>
      <c r="S97" s="60"/>
      <c r="T97" s="60"/>
    </row>
    <row r="98" spans="12:20" x14ac:dyDescent="0.35">
      <c r="L98" s="60"/>
      <c r="M98" s="23"/>
      <c r="N98" s="28"/>
      <c r="O98" s="23"/>
      <c r="P98" s="23"/>
      <c r="Q98" s="60"/>
      <c r="R98" s="60"/>
      <c r="S98" s="60"/>
      <c r="T98" s="60"/>
    </row>
    <row r="99" spans="12:20" x14ac:dyDescent="0.35">
      <c r="L99" s="60"/>
      <c r="M99" s="23"/>
      <c r="N99" s="28"/>
      <c r="O99" s="23"/>
      <c r="P99" s="23"/>
      <c r="Q99" s="60"/>
      <c r="R99" s="60"/>
      <c r="S99" s="60"/>
      <c r="T99" s="60"/>
    </row>
    <row r="100" spans="12:20" x14ac:dyDescent="0.35">
      <c r="L100" s="60"/>
      <c r="M100" s="23"/>
      <c r="N100" s="28"/>
      <c r="O100" s="23"/>
      <c r="P100" s="23"/>
      <c r="Q100" s="60"/>
      <c r="R100" s="60"/>
      <c r="S100" s="60"/>
      <c r="T100" s="60"/>
    </row>
    <row r="101" spans="12:20" x14ac:dyDescent="0.35">
      <c r="L101" s="60"/>
      <c r="M101" s="23"/>
      <c r="N101" s="28"/>
      <c r="O101" s="23"/>
      <c r="P101" s="23"/>
      <c r="Q101" s="60"/>
      <c r="R101" s="60"/>
      <c r="S101" s="60"/>
      <c r="T101" s="60"/>
    </row>
    <row r="102" spans="12:20" x14ac:dyDescent="0.35">
      <c r="L102" s="60"/>
      <c r="M102" s="23"/>
      <c r="N102" s="28"/>
      <c r="O102" s="23"/>
      <c r="P102" s="23"/>
      <c r="Q102" s="60"/>
      <c r="R102" s="60"/>
      <c r="S102" s="60"/>
      <c r="T102" s="60"/>
    </row>
    <row r="103" spans="12:20" x14ac:dyDescent="0.35">
      <c r="L103" s="60"/>
      <c r="M103" s="23"/>
      <c r="N103" s="28"/>
      <c r="O103" s="23"/>
      <c r="P103" s="23"/>
      <c r="Q103" s="60"/>
      <c r="R103" s="60"/>
      <c r="S103" s="60"/>
      <c r="T103" s="60"/>
    </row>
    <row r="104" spans="12:20" x14ac:dyDescent="0.35">
      <c r="L104" s="60"/>
      <c r="M104" s="23"/>
      <c r="N104" s="28"/>
      <c r="O104" s="23"/>
      <c r="P104" s="23"/>
      <c r="Q104" s="60"/>
      <c r="R104" s="60"/>
      <c r="S104" s="60"/>
      <c r="T104" s="60"/>
    </row>
    <row r="105" spans="12:20" x14ac:dyDescent="0.35">
      <c r="L105" s="60"/>
      <c r="M105" s="23"/>
      <c r="N105" s="28"/>
      <c r="O105" s="23"/>
      <c r="P105" s="23"/>
      <c r="Q105" s="60"/>
      <c r="R105" s="60"/>
      <c r="S105" s="60"/>
      <c r="T105" s="60"/>
    </row>
    <row r="106" spans="12:20" x14ac:dyDescent="0.35">
      <c r="L106" s="60"/>
      <c r="M106" s="23"/>
      <c r="N106" s="28"/>
      <c r="O106" s="23"/>
      <c r="P106" s="23"/>
      <c r="Q106" s="60"/>
      <c r="R106" s="60"/>
      <c r="S106" s="60"/>
      <c r="T106" s="60"/>
    </row>
    <row r="107" spans="12:20" x14ac:dyDescent="0.35">
      <c r="L107" s="60"/>
      <c r="M107" s="23"/>
      <c r="N107" s="28"/>
      <c r="O107" s="23"/>
      <c r="P107" s="23"/>
      <c r="Q107" s="60"/>
      <c r="R107" s="60"/>
      <c r="S107" s="60"/>
      <c r="T107" s="60"/>
    </row>
    <row r="108" spans="12:20" x14ac:dyDescent="0.35">
      <c r="L108" s="60"/>
      <c r="M108" s="23"/>
      <c r="N108" s="28"/>
      <c r="O108" s="23"/>
      <c r="P108" s="23"/>
      <c r="Q108" s="60"/>
      <c r="R108" s="60"/>
      <c r="S108" s="60"/>
      <c r="T108" s="60"/>
    </row>
    <row r="109" spans="12:20" x14ac:dyDescent="0.35">
      <c r="L109" s="60"/>
      <c r="M109" s="23"/>
      <c r="N109" s="28"/>
      <c r="O109" s="23"/>
      <c r="P109" s="23"/>
      <c r="Q109" s="60"/>
      <c r="R109" s="60"/>
      <c r="S109" s="60"/>
      <c r="T109" s="60"/>
    </row>
    <row r="110" spans="12:20" x14ac:dyDescent="0.35">
      <c r="L110" s="60"/>
      <c r="M110" s="23"/>
      <c r="N110" s="28"/>
      <c r="O110" s="23"/>
      <c r="P110" s="23"/>
      <c r="Q110" s="60"/>
      <c r="R110" s="60"/>
      <c r="S110" s="60"/>
      <c r="T110" s="60"/>
    </row>
    <row r="111" spans="12:20" x14ac:dyDescent="0.35">
      <c r="L111" s="60"/>
      <c r="M111" s="23"/>
      <c r="N111" s="28"/>
      <c r="O111" s="23"/>
      <c r="P111" s="23"/>
      <c r="Q111" s="60"/>
      <c r="R111" s="60"/>
      <c r="S111" s="60"/>
      <c r="T111" s="60"/>
    </row>
    <row r="112" spans="12:20" x14ac:dyDescent="0.35">
      <c r="L112" s="60"/>
      <c r="M112" s="23"/>
      <c r="N112" s="28"/>
      <c r="O112" s="23"/>
      <c r="P112" s="23"/>
      <c r="Q112" s="60"/>
      <c r="R112" s="60"/>
      <c r="S112" s="60"/>
      <c r="T112" s="60"/>
    </row>
    <row r="113" spans="12:20" x14ac:dyDescent="0.35">
      <c r="L113" s="60"/>
      <c r="M113" s="23"/>
      <c r="N113" s="28"/>
      <c r="O113" s="23"/>
      <c r="P113" s="23"/>
      <c r="Q113" s="60"/>
      <c r="R113" s="60"/>
      <c r="S113" s="60"/>
      <c r="T113" s="60"/>
    </row>
    <row r="114" spans="12:20" x14ac:dyDescent="0.35">
      <c r="L114" s="60"/>
      <c r="M114" s="23"/>
      <c r="N114" s="28"/>
      <c r="O114" s="23"/>
      <c r="P114" s="23"/>
      <c r="Q114" s="60"/>
      <c r="R114" s="60"/>
      <c r="S114" s="60"/>
      <c r="T114" s="60"/>
    </row>
    <row r="115" spans="12:20" x14ac:dyDescent="0.35">
      <c r="L115" s="60"/>
      <c r="M115" s="23"/>
      <c r="N115" s="28"/>
      <c r="O115" s="23"/>
      <c r="P115" s="23"/>
      <c r="Q115" s="60"/>
      <c r="R115" s="60"/>
      <c r="S115" s="60"/>
      <c r="T115" s="60"/>
    </row>
    <row r="116" spans="12:20" x14ac:dyDescent="0.35">
      <c r="L116" s="60"/>
      <c r="M116" s="23"/>
      <c r="N116" s="28"/>
      <c r="O116" s="23"/>
      <c r="P116" s="23"/>
      <c r="Q116" s="60"/>
      <c r="R116" s="60"/>
      <c r="S116" s="60"/>
      <c r="T116" s="60"/>
    </row>
    <row r="117" spans="12:20" x14ac:dyDescent="0.35">
      <c r="L117" s="60"/>
      <c r="M117" s="23"/>
      <c r="N117" s="28"/>
      <c r="O117" s="23"/>
      <c r="P117" s="23"/>
      <c r="Q117" s="60"/>
      <c r="R117" s="60"/>
      <c r="S117" s="60"/>
      <c r="T117" s="60"/>
    </row>
    <row r="118" spans="12:20" x14ac:dyDescent="0.35">
      <c r="L118" s="60"/>
      <c r="M118" s="23"/>
      <c r="N118" s="28"/>
      <c r="O118" s="23"/>
      <c r="P118" s="23"/>
      <c r="Q118" s="60"/>
      <c r="R118" s="60"/>
      <c r="S118" s="60"/>
      <c r="T118" s="60"/>
    </row>
    <row r="119" spans="12:20" x14ac:dyDescent="0.35">
      <c r="L119" s="60"/>
      <c r="M119" s="23"/>
      <c r="N119" s="28"/>
      <c r="O119" s="23"/>
      <c r="P119" s="23"/>
      <c r="Q119" s="60"/>
      <c r="R119" s="60"/>
      <c r="S119" s="60"/>
      <c r="T119" s="60"/>
    </row>
    <row r="120" spans="12:20" x14ac:dyDescent="0.35">
      <c r="L120" s="60"/>
      <c r="M120" s="23"/>
      <c r="N120" s="28"/>
      <c r="O120" s="23"/>
      <c r="P120" s="23"/>
      <c r="Q120" s="60"/>
      <c r="R120" s="60"/>
      <c r="S120" s="60"/>
      <c r="T120" s="60"/>
    </row>
    <row r="121" spans="12:20" x14ac:dyDescent="0.35">
      <c r="L121" s="60"/>
      <c r="M121" s="23"/>
      <c r="N121" s="28"/>
      <c r="O121" s="23"/>
      <c r="P121" s="23"/>
      <c r="Q121" s="60"/>
      <c r="R121" s="60"/>
      <c r="S121" s="60"/>
      <c r="T121" s="60"/>
    </row>
    <row r="122" spans="12:20" x14ac:dyDescent="0.35">
      <c r="L122" s="60"/>
      <c r="M122" s="23"/>
      <c r="N122" s="28"/>
      <c r="O122" s="23"/>
      <c r="P122" s="23"/>
      <c r="Q122" s="60"/>
      <c r="R122" s="60"/>
      <c r="S122" s="60"/>
      <c r="T122" s="60"/>
    </row>
    <row r="123" spans="12:20" x14ac:dyDescent="0.35">
      <c r="L123" s="60"/>
      <c r="M123" s="23"/>
      <c r="N123" s="28"/>
      <c r="O123" s="23"/>
      <c r="P123" s="23"/>
      <c r="Q123" s="60"/>
      <c r="R123" s="60"/>
      <c r="S123" s="60"/>
      <c r="T123" s="60"/>
    </row>
    <row r="124" spans="12:20" x14ac:dyDescent="0.35">
      <c r="L124" s="60"/>
      <c r="M124" s="23"/>
      <c r="N124" s="28"/>
      <c r="O124" s="23"/>
      <c r="P124" s="23"/>
      <c r="Q124" s="60"/>
      <c r="R124" s="60"/>
      <c r="S124" s="60"/>
      <c r="T124" s="60"/>
    </row>
    <row r="125" spans="12:20" x14ac:dyDescent="0.35">
      <c r="L125" s="60"/>
      <c r="M125" s="23"/>
      <c r="N125" s="28"/>
      <c r="O125" s="23"/>
      <c r="P125" s="23"/>
      <c r="Q125" s="60"/>
      <c r="R125" s="60"/>
      <c r="S125" s="60"/>
      <c r="T125" s="60"/>
    </row>
    <row r="126" spans="12:20" x14ac:dyDescent="0.35">
      <c r="L126" s="60"/>
      <c r="M126" s="23"/>
      <c r="N126" s="28"/>
      <c r="O126" s="23"/>
      <c r="P126" s="23"/>
      <c r="Q126" s="60"/>
      <c r="R126" s="60"/>
      <c r="S126" s="60"/>
      <c r="T126" s="60"/>
    </row>
    <row r="127" spans="12:20" x14ac:dyDescent="0.35">
      <c r="L127" s="60"/>
      <c r="M127" s="23"/>
      <c r="N127" s="28"/>
      <c r="O127" s="23"/>
      <c r="P127" s="23"/>
      <c r="Q127" s="60"/>
      <c r="R127" s="60"/>
      <c r="S127" s="60"/>
      <c r="T127" s="60"/>
    </row>
    <row r="128" spans="12:20" x14ac:dyDescent="0.35">
      <c r="L128" s="60"/>
      <c r="M128" s="23"/>
      <c r="N128" s="28"/>
      <c r="O128" s="23"/>
      <c r="P128" s="23"/>
      <c r="Q128" s="60"/>
      <c r="R128" s="60"/>
      <c r="S128" s="60"/>
      <c r="T128" s="60"/>
    </row>
    <row r="129" spans="12:20" x14ac:dyDescent="0.35">
      <c r="L129" s="60"/>
      <c r="M129" s="23"/>
      <c r="N129" s="28"/>
      <c r="O129" s="23"/>
      <c r="P129" s="23"/>
      <c r="Q129" s="60"/>
      <c r="R129" s="60"/>
      <c r="S129" s="60"/>
      <c r="T129" s="60"/>
    </row>
    <row r="130" spans="12:20" x14ac:dyDescent="0.35">
      <c r="L130" s="60"/>
      <c r="M130" s="23"/>
      <c r="N130" s="28"/>
      <c r="O130" s="23"/>
      <c r="P130" s="23"/>
      <c r="Q130" s="60"/>
      <c r="R130" s="60"/>
      <c r="S130" s="60"/>
      <c r="T130" s="60"/>
    </row>
    <row r="131" spans="12:20" x14ac:dyDescent="0.35">
      <c r="L131" s="60"/>
      <c r="M131" s="23"/>
      <c r="N131" s="28"/>
      <c r="O131" s="23"/>
      <c r="P131" s="23"/>
      <c r="Q131" s="60"/>
      <c r="R131" s="60"/>
      <c r="S131" s="60"/>
      <c r="T131" s="60"/>
    </row>
    <row r="132" spans="12:20" x14ac:dyDescent="0.35">
      <c r="L132" s="60"/>
      <c r="M132" s="23"/>
      <c r="N132" s="28"/>
      <c r="O132" s="23"/>
      <c r="P132" s="23"/>
      <c r="Q132" s="60"/>
      <c r="R132" s="60"/>
      <c r="S132" s="60"/>
      <c r="T132" s="60"/>
    </row>
    <row r="133" spans="12:20" x14ac:dyDescent="0.35">
      <c r="L133" s="60"/>
      <c r="M133" s="23"/>
      <c r="N133" s="28"/>
      <c r="O133" s="23"/>
      <c r="P133" s="23"/>
      <c r="Q133" s="60"/>
      <c r="R133" s="60"/>
      <c r="S133" s="60"/>
      <c r="T133" s="60"/>
    </row>
    <row r="134" spans="12:20" x14ac:dyDescent="0.35">
      <c r="L134" s="60"/>
      <c r="M134" s="23"/>
      <c r="N134" s="28"/>
      <c r="O134" s="23"/>
      <c r="P134" s="23"/>
      <c r="Q134" s="60"/>
      <c r="R134" s="60"/>
      <c r="S134" s="60"/>
      <c r="T134" s="60"/>
    </row>
    <row r="135" spans="12:20" x14ac:dyDescent="0.35">
      <c r="L135" s="60"/>
      <c r="M135" s="23"/>
      <c r="N135" s="28"/>
      <c r="O135" s="23"/>
      <c r="P135" s="23"/>
      <c r="Q135" s="60"/>
      <c r="R135" s="60"/>
      <c r="S135" s="60"/>
      <c r="T135" s="60"/>
    </row>
    <row r="136" spans="12:20" x14ac:dyDescent="0.35">
      <c r="L136" s="60"/>
      <c r="M136" s="23"/>
      <c r="N136" s="28"/>
      <c r="O136" s="23"/>
      <c r="P136" s="23"/>
      <c r="Q136" s="60"/>
      <c r="R136" s="60"/>
      <c r="S136" s="60"/>
      <c r="T136" s="60"/>
    </row>
    <row r="137" spans="12:20" x14ac:dyDescent="0.35">
      <c r="L137" s="60"/>
      <c r="M137" s="23"/>
      <c r="N137" s="28"/>
      <c r="O137" s="23"/>
      <c r="P137" s="23"/>
      <c r="Q137" s="60"/>
      <c r="R137" s="60"/>
      <c r="S137" s="60"/>
      <c r="T137" s="60"/>
    </row>
    <row r="138" spans="12:20" x14ac:dyDescent="0.35">
      <c r="L138" s="60"/>
      <c r="M138" s="23"/>
      <c r="N138" s="28"/>
      <c r="O138" s="23"/>
      <c r="P138" s="23"/>
      <c r="Q138" s="60"/>
      <c r="R138" s="60"/>
      <c r="S138" s="60"/>
      <c r="T138" s="60"/>
    </row>
    <row r="139" spans="12:20" x14ac:dyDescent="0.35">
      <c r="L139" s="60"/>
      <c r="M139" s="23"/>
      <c r="N139" s="28"/>
      <c r="O139" s="23"/>
      <c r="P139" s="23"/>
      <c r="Q139" s="60"/>
      <c r="R139" s="60"/>
      <c r="S139" s="60"/>
      <c r="T139" s="60"/>
    </row>
    <row r="140" spans="12:20" x14ac:dyDescent="0.35">
      <c r="L140" s="60"/>
      <c r="M140" s="23"/>
      <c r="N140" s="28"/>
      <c r="O140" s="23"/>
      <c r="P140" s="23"/>
      <c r="Q140" s="60"/>
      <c r="R140" s="60"/>
      <c r="S140" s="60"/>
      <c r="T140" s="60"/>
    </row>
    <row r="141" spans="12:20" x14ac:dyDescent="0.35">
      <c r="L141" s="60"/>
      <c r="M141" s="23"/>
      <c r="N141" s="28"/>
      <c r="O141" s="23"/>
      <c r="P141" s="23"/>
      <c r="Q141" s="60"/>
      <c r="R141" s="60"/>
      <c r="S141" s="60"/>
      <c r="T141" s="60"/>
    </row>
    <row r="142" spans="12:20" x14ac:dyDescent="0.35">
      <c r="L142" s="60"/>
      <c r="M142" s="23"/>
      <c r="N142" s="28"/>
      <c r="O142" s="23"/>
      <c r="P142" s="23"/>
      <c r="Q142" s="60"/>
      <c r="R142" s="60"/>
      <c r="S142" s="60"/>
      <c r="T142" s="60"/>
    </row>
    <row r="143" spans="12:20" x14ac:dyDescent="0.35">
      <c r="L143" s="60"/>
      <c r="M143" s="23"/>
      <c r="N143" s="28"/>
      <c r="O143" s="23"/>
      <c r="P143" s="23"/>
      <c r="Q143" s="60"/>
      <c r="R143" s="60"/>
      <c r="S143" s="60"/>
      <c r="T143" s="60"/>
    </row>
    <row r="144" spans="12:20" x14ac:dyDescent="0.35">
      <c r="L144" s="60"/>
      <c r="M144" s="23"/>
      <c r="N144" s="28"/>
      <c r="O144" s="23"/>
      <c r="P144" s="23"/>
      <c r="Q144" s="60"/>
      <c r="R144" s="60"/>
      <c r="S144" s="60"/>
      <c r="T144" s="60"/>
    </row>
    <row r="145" spans="12:20" x14ac:dyDescent="0.35">
      <c r="L145" s="60"/>
      <c r="M145" s="23"/>
      <c r="N145" s="28"/>
      <c r="O145" s="23"/>
      <c r="P145" s="23"/>
      <c r="Q145" s="60"/>
      <c r="R145" s="60"/>
      <c r="S145" s="60"/>
      <c r="T145" s="60"/>
    </row>
    <row r="146" spans="12:20" x14ac:dyDescent="0.35">
      <c r="L146" s="60"/>
      <c r="M146" s="23"/>
      <c r="N146" s="28"/>
      <c r="O146" s="23"/>
      <c r="P146" s="23"/>
      <c r="Q146" s="60"/>
      <c r="R146" s="60"/>
      <c r="S146" s="60"/>
      <c r="T146" s="60"/>
    </row>
    <row r="147" spans="12:20" x14ac:dyDescent="0.35">
      <c r="L147" s="60"/>
      <c r="M147" s="23"/>
      <c r="N147" s="28"/>
      <c r="O147" s="23"/>
      <c r="P147" s="23"/>
      <c r="Q147" s="60"/>
      <c r="R147" s="60"/>
      <c r="S147" s="60"/>
      <c r="T147" s="60"/>
    </row>
    <row r="148" spans="12:20" x14ac:dyDescent="0.35">
      <c r="L148" s="60"/>
      <c r="M148" s="23"/>
      <c r="N148" s="28"/>
      <c r="O148" s="23"/>
      <c r="P148" s="23"/>
      <c r="Q148" s="60"/>
      <c r="R148" s="60"/>
      <c r="S148" s="60"/>
      <c r="T148" s="60"/>
    </row>
    <row r="149" spans="12:20" x14ac:dyDescent="0.35">
      <c r="L149" s="60"/>
      <c r="M149" s="23"/>
      <c r="N149" s="28"/>
      <c r="O149" s="23"/>
      <c r="P149" s="23"/>
      <c r="Q149" s="60"/>
      <c r="R149" s="60"/>
      <c r="S149" s="60"/>
      <c r="T149" s="60"/>
    </row>
    <row r="150" spans="12:20" x14ac:dyDescent="0.35">
      <c r="L150" s="60"/>
      <c r="M150" s="23"/>
      <c r="N150" s="28"/>
      <c r="O150" s="23"/>
      <c r="P150" s="23"/>
      <c r="Q150" s="60"/>
      <c r="R150" s="60"/>
      <c r="S150" s="60"/>
      <c r="T150" s="60"/>
    </row>
    <row r="151" spans="12:20" x14ac:dyDescent="0.35">
      <c r="L151" s="60"/>
      <c r="M151" s="23"/>
      <c r="N151" s="28"/>
      <c r="O151" s="23"/>
      <c r="P151" s="23"/>
      <c r="Q151" s="60"/>
      <c r="R151" s="60"/>
      <c r="S151" s="60"/>
      <c r="T151" s="60"/>
    </row>
    <row r="152" spans="12:20" x14ac:dyDescent="0.35">
      <c r="L152" s="60"/>
      <c r="M152" s="23"/>
      <c r="N152" s="28"/>
      <c r="O152" s="23"/>
      <c r="P152" s="23"/>
      <c r="Q152" s="60"/>
      <c r="R152" s="60"/>
      <c r="S152" s="60"/>
      <c r="T152" s="60"/>
    </row>
    <row r="153" spans="12:20" x14ac:dyDescent="0.35">
      <c r="L153" s="60"/>
      <c r="M153" s="23"/>
      <c r="N153" s="28"/>
      <c r="O153" s="23"/>
      <c r="P153" s="23"/>
      <c r="Q153" s="60"/>
      <c r="R153" s="60"/>
      <c r="S153" s="60"/>
      <c r="T153" s="60"/>
    </row>
    <row r="154" spans="12:20" x14ac:dyDescent="0.35">
      <c r="L154" s="60"/>
      <c r="M154" s="23"/>
      <c r="N154" s="28"/>
      <c r="O154" s="23"/>
      <c r="P154" s="23"/>
      <c r="Q154" s="60"/>
      <c r="R154" s="60"/>
      <c r="S154" s="60"/>
      <c r="T154" s="60"/>
    </row>
    <row r="155" spans="12:20" x14ac:dyDescent="0.35">
      <c r="L155" s="60"/>
      <c r="M155" s="23"/>
      <c r="N155" s="28"/>
      <c r="O155" s="23"/>
      <c r="P155" s="23"/>
      <c r="Q155" s="60"/>
      <c r="R155" s="60"/>
      <c r="S155" s="60"/>
      <c r="T155" s="60"/>
    </row>
    <row r="156" spans="12:20" x14ac:dyDescent="0.35">
      <c r="L156" s="60"/>
      <c r="M156" s="23"/>
      <c r="N156" s="28"/>
      <c r="O156" s="23"/>
      <c r="P156" s="23"/>
      <c r="Q156" s="60"/>
      <c r="R156" s="60"/>
      <c r="S156" s="60"/>
      <c r="T156" s="60"/>
    </row>
    <row r="157" spans="12:20" x14ac:dyDescent="0.35">
      <c r="L157" s="60"/>
      <c r="M157" s="23"/>
      <c r="N157" s="28"/>
      <c r="O157" s="23"/>
      <c r="P157" s="23"/>
      <c r="Q157" s="60"/>
      <c r="R157" s="60"/>
      <c r="S157" s="60"/>
      <c r="T157" s="60"/>
    </row>
    <row r="158" spans="12:20" x14ac:dyDescent="0.35">
      <c r="L158" s="60"/>
      <c r="M158" s="23"/>
      <c r="N158" s="28"/>
      <c r="O158" s="23"/>
      <c r="P158" s="23"/>
      <c r="Q158" s="60"/>
      <c r="R158" s="60"/>
      <c r="S158" s="60"/>
      <c r="T158" s="60"/>
    </row>
    <row r="159" spans="12:20" x14ac:dyDescent="0.35">
      <c r="L159" s="60"/>
      <c r="M159" s="23"/>
      <c r="N159" s="28"/>
      <c r="O159" s="23"/>
      <c r="P159" s="23"/>
      <c r="Q159" s="60"/>
      <c r="R159" s="60"/>
      <c r="S159" s="60"/>
      <c r="T159" s="60"/>
    </row>
    <row r="160" spans="12:20" x14ac:dyDescent="0.35">
      <c r="L160" s="60"/>
      <c r="M160" s="23"/>
      <c r="N160" s="28"/>
      <c r="O160" s="23"/>
      <c r="P160" s="23"/>
      <c r="Q160" s="60"/>
      <c r="R160" s="60"/>
      <c r="S160" s="60"/>
      <c r="T160" s="60"/>
    </row>
    <row r="161" spans="12:20" x14ac:dyDescent="0.35">
      <c r="L161" s="60"/>
      <c r="M161" s="23"/>
      <c r="N161" s="28"/>
      <c r="O161" s="23"/>
      <c r="P161" s="23"/>
      <c r="Q161" s="60"/>
      <c r="R161" s="60"/>
      <c r="S161" s="60"/>
      <c r="T161" s="60"/>
    </row>
    <row r="162" spans="12:20" x14ac:dyDescent="0.35">
      <c r="L162" s="60"/>
      <c r="M162" s="23"/>
      <c r="N162" s="28"/>
      <c r="O162" s="23"/>
      <c r="P162" s="23"/>
      <c r="Q162" s="60"/>
      <c r="R162" s="60"/>
      <c r="S162" s="60"/>
      <c r="T162" s="60"/>
    </row>
    <row r="163" spans="12:20" x14ac:dyDescent="0.35">
      <c r="L163" s="60"/>
      <c r="M163" s="23"/>
      <c r="N163" s="28"/>
      <c r="O163" s="23"/>
      <c r="P163" s="23"/>
      <c r="Q163" s="60"/>
      <c r="R163" s="60"/>
      <c r="S163" s="60"/>
      <c r="T163" s="60"/>
    </row>
    <row r="164" spans="12:20" x14ac:dyDescent="0.35">
      <c r="L164" s="60"/>
      <c r="M164" s="23"/>
      <c r="N164" s="28"/>
      <c r="O164" s="23"/>
      <c r="P164" s="23"/>
      <c r="Q164" s="60"/>
      <c r="R164" s="60"/>
      <c r="S164" s="60"/>
      <c r="T164" s="60"/>
    </row>
    <row r="165" spans="12:20" x14ac:dyDescent="0.35">
      <c r="L165" s="60"/>
      <c r="M165" s="23"/>
      <c r="N165" s="28"/>
      <c r="O165" s="23"/>
      <c r="P165" s="23"/>
      <c r="Q165" s="60"/>
      <c r="R165" s="60"/>
      <c r="S165" s="60"/>
      <c r="T165" s="60"/>
    </row>
    <row r="166" spans="12:20" x14ac:dyDescent="0.35">
      <c r="L166" s="60"/>
      <c r="M166" s="23"/>
      <c r="N166" s="28"/>
      <c r="O166" s="23"/>
      <c r="P166" s="23"/>
      <c r="Q166" s="60"/>
      <c r="R166" s="60"/>
      <c r="S166" s="60"/>
      <c r="T166" s="60"/>
    </row>
    <row r="167" spans="12:20" x14ac:dyDescent="0.35">
      <c r="L167" s="60"/>
      <c r="M167" s="23"/>
      <c r="N167" s="28"/>
      <c r="O167" s="23"/>
      <c r="P167" s="23"/>
      <c r="Q167" s="60"/>
      <c r="R167" s="60"/>
      <c r="S167" s="60"/>
      <c r="T167" s="60"/>
    </row>
    <row r="168" spans="12:20" x14ac:dyDescent="0.35">
      <c r="L168" s="60"/>
      <c r="M168" s="23"/>
      <c r="N168" s="28"/>
      <c r="O168" s="23"/>
      <c r="P168" s="23"/>
      <c r="Q168" s="60"/>
      <c r="R168" s="60"/>
      <c r="S168" s="60"/>
      <c r="T168" s="60"/>
    </row>
    <row r="169" spans="12:20" x14ac:dyDescent="0.35">
      <c r="L169" s="60"/>
      <c r="M169" s="23"/>
      <c r="N169" s="28"/>
      <c r="O169" s="23"/>
      <c r="P169" s="23"/>
      <c r="Q169" s="60"/>
      <c r="R169" s="60"/>
      <c r="S169" s="60"/>
      <c r="T169" s="60"/>
    </row>
    <row r="170" spans="12:20" x14ac:dyDescent="0.35">
      <c r="L170" s="60"/>
      <c r="M170" s="23"/>
      <c r="N170" s="28"/>
      <c r="O170" s="23"/>
      <c r="P170" s="23"/>
      <c r="Q170" s="60"/>
      <c r="R170" s="60"/>
      <c r="S170" s="60"/>
      <c r="T170" s="60"/>
    </row>
    <row r="171" spans="12:20" x14ac:dyDescent="0.35">
      <c r="L171" s="60"/>
      <c r="M171" s="23"/>
      <c r="N171" s="28"/>
      <c r="O171" s="23"/>
      <c r="P171" s="23"/>
      <c r="Q171" s="60"/>
      <c r="R171" s="60"/>
      <c r="S171" s="60"/>
      <c r="T171" s="60"/>
    </row>
    <row r="172" spans="12:20" x14ac:dyDescent="0.35">
      <c r="L172" s="60"/>
      <c r="M172" s="23"/>
      <c r="N172" s="28"/>
      <c r="O172" s="23"/>
      <c r="P172" s="23"/>
      <c r="Q172" s="60"/>
      <c r="R172" s="60"/>
      <c r="S172" s="60"/>
      <c r="T172" s="60"/>
    </row>
    <row r="173" spans="12:20" x14ac:dyDescent="0.35">
      <c r="L173" s="60"/>
      <c r="M173" s="23"/>
      <c r="N173" s="28"/>
      <c r="O173" s="23"/>
      <c r="P173" s="23"/>
      <c r="Q173" s="60"/>
      <c r="R173" s="60"/>
      <c r="S173" s="60"/>
      <c r="T173" s="60"/>
    </row>
    <row r="174" spans="12:20" x14ac:dyDescent="0.35">
      <c r="L174" s="60"/>
      <c r="M174" s="23"/>
      <c r="N174" s="28"/>
      <c r="O174" s="23"/>
      <c r="P174" s="23"/>
      <c r="Q174" s="60"/>
      <c r="R174" s="60"/>
      <c r="S174" s="60"/>
      <c r="T174" s="60"/>
    </row>
    <row r="175" spans="12:20" x14ac:dyDescent="0.35">
      <c r="L175" s="60"/>
      <c r="M175" s="23"/>
      <c r="N175" s="28"/>
      <c r="O175" s="23"/>
      <c r="P175" s="23"/>
      <c r="Q175" s="60"/>
      <c r="R175" s="60"/>
      <c r="S175" s="60"/>
      <c r="T175" s="60"/>
    </row>
    <row r="176" spans="12:20" x14ac:dyDescent="0.35">
      <c r="L176" s="60"/>
      <c r="M176" s="23"/>
      <c r="N176" s="28"/>
      <c r="O176" s="23"/>
      <c r="P176" s="23"/>
      <c r="Q176" s="60"/>
      <c r="R176" s="60"/>
      <c r="S176" s="60"/>
      <c r="T176" s="60"/>
    </row>
    <row r="177" spans="12:20" x14ac:dyDescent="0.35">
      <c r="L177" s="60"/>
      <c r="M177" s="23"/>
      <c r="N177" s="28"/>
      <c r="O177" s="23"/>
      <c r="P177" s="23"/>
      <c r="Q177" s="60"/>
      <c r="R177" s="60"/>
      <c r="S177" s="60"/>
      <c r="T177" s="60"/>
    </row>
    <row r="178" spans="12:20" x14ac:dyDescent="0.35">
      <c r="L178" s="60"/>
      <c r="M178" s="23"/>
      <c r="N178" s="28"/>
      <c r="O178" s="23"/>
      <c r="P178" s="23"/>
      <c r="Q178" s="60"/>
      <c r="R178" s="60"/>
      <c r="S178" s="60"/>
      <c r="T178" s="60"/>
    </row>
    <row r="179" spans="12:20" x14ac:dyDescent="0.35">
      <c r="L179" s="60"/>
      <c r="M179" s="23"/>
      <c r="N179" s="28"/>
      <c r="O179" s="23"/>
      <c r="P179" s="23"/>
      <c r="Q179" s="60"/>
      <c r="R179" s="60"/>
      <c r="S179" s="60"/>
      <c r="T179" s="60"/>
    </row>
    <row r="180" spans="12:20" x14ac:dyDescent="0.35">
      <c r="L180" s="60"/>
      <c r="M180" s="23"/>
      <c r="N180" s="28"/>
      <c r="O180" s="23"/>
      <c r="P180" s="23"/>
      <c r="Q180" s="60"/>
      <c r="R180" s="60"/>
      <c r="S180" s="60"/>
      <c r="T180" s="60"/>
    </row>
    <row r="181" spans="12:20" x14ac:dyDescent="0.35">
      <c r="L181" s="60"/>
      <c r="M181" s="23"/>
      <c r="N181" s="28"/>
      <c r="O181" s="23"/>
      <c r="P181" s="23"/>
      <c r="Q181" s="60"/>
      <c r="R181" s="60"/>
      <c r="S181" s="60"/>
      <c r="T181" s="60"/>
    </row>
    <row r="182" spans="12:20" x14ac:dyDescent="0.35">
      <c r="L182" s="60"/>
      <c r="M182" s="23"/>
      <c r="N182" s="28"/>
      <c r="O182" s="23"/>
      <c r="P182" s="23"/>
      <c r="Q182" s="60"/>
      <c r="R182" s="60"/>
      <c r="S182" s="60"/>
      <c r="T182" s="60"/>
    </row>
    <row r="183" spans="12:20" x14ac:dyDescent="0.35">
      <c r="L183" s="60"/>
      <c r="M183" s="23"/>
      <c r="N183" s="28"/>
      <c r="O183" s="23"/>
      <c r="P183" s="23"/>
      <c r="Q183" s="60"/>
      <c r="R183" s="60"/>
      <c r="S183" s="60"/>
      <c r="T183" s="60"/>
    </row>
    <row r="184" spans="12:20" x14ac:dyDescent="0.35">
      <c r="L184" s="60"/>
      <c r="M184" s="23"/>
      <c r="N184" s="28"/>
      <c r="O184" s="23"/>
      <c r="P184" s="23"/>
      <c r="Q184" s="60"/>
      <c r="R184" s="60"/>
      <c r="S184" s="60"/>
      <c r="T184" s="60"/>
    </row>
    <row r="185" spans="12:20" x14ac:dyDescent="0.35">
      <c r="L185" s="60"/>
      <c r="M185" s="23"/>
      <c r="N185" s="28"/>
      <c r="O185" s="23"/>
      <c r="P185" s="23"/>
      <c r="Q185" s="60"/>
      <c r="R185" s="60"/>
      <c r="S185" s="60"/>
      <c r="T185" s="60"/>
    </row>
    <row r="186" spans="12:20" x14ac:dyDescent="0.35">
      <c r="L186" s="60"/>
      <c r="M186" s="23"/>
      <c r="N186" s="28"/>
      <c r="O186" s="23"/>
      <c r="P186" s="23"/>
      <c r="Q186" s="60"/>
      <c r="R186" s="60"/>
      <c r="S186" s="60"/>
      <c r="T186" s="60"/>
    </row>
    <row r="187" spans="12:20" x14ac:dyDescent="0.35">
      <c r="L187" s="60"/>
      <c r="M187" s="23"/>
      <c r="N187" s="28"/>
      <c r="O187" s="23"/>
      <c r="P187" s="23"/>
      <c r="Q187" s="60"/>
      <c r="R187" s="60"/>
      <c r="S187" s="60"/>
      <c r="T187" s="60"/>
    </row>
    <row r="188" spans="12:20" x14ac:dyDescent="0.35">
      <c r="L188" s="60"/>
      <c r="M188" s="23"/>
      <c r="N188" s="28"/>
      <c r="O188" s="23"/>
      <c r="P188" s="23"/>
      <c r="Q188" s="60"/>
      <c r="R188" s="60"/>
      <c r="S188" s="60"/>
      <c r="T188" s="60"/>
    </row>
    <row r="189" spans="12:20" x14ac:dyDescent="0.35">
      <c r="L189" s="60"/>
      <c r="M189" s="23"/>
      <c r="N189" s="28"/>
      <c r="O189" s="23"/>
      <c r="P189" s="23"/>
      <c r="Q189" s="60"/>
      <c r="R189" s="60"/>
      <c r="S189" s="60"/>
      <c r="T189" s="60"/>
    </row>
    <row r="190" spans="12:20" x14ac:dyDescent="0.35">
      <c r="L190" s="60"/>
      <c r="M190" s="23"/>
      <c r="N190" s="28"/>
      <c r="O190" s="23"/>
      <c r="P190" s="23"/>
      <c r="Q190" s="60"/>
      <c r="R190" s="60"/>
      <c r="S190" s="60"/>
      <c r="T190" s="60"/>
    </row>
    <row r="191" spans="12:20" x14ac:dyDescent="0.35">
      <c r="L191" s="60"/>
      <c r="M191" s="23"/>
      <c r="N191" s="28"/>
      <c r="O191" s="23"/>
      <c r="P191" s="23"/>
      <c r="Q191" s="60"/>
      <c r="R191" s="60"/>
      <c r="S191" s="60"/>
      <c r="T191" s="60"/>
    </row>
    <row r="192" spans="12:20" x14ac:dyDescent="0.35">
      <c r="L192" s="60"/>
      <c r="M192" s="23"/>
      <c r="N192" s="28"/>
      <c r="O192" s="23"/>
      <c r="P192" s="23"/>
      <c r="Q192" s="60"/>
      <c r="R192" s="60"/>
      <c r="S192" s="60"/>
      <c r="T192" s="60"/>
    </row>
    <row r="193" spans="12:20" x14ac:dyDescent="0.35">
      <c r="L193" s="60"/>
      <c r="M193" s="23"/>
      <c r="N193" s="28"/>
      <c r="O193" s="23"/>
      <c r="P193" s="23"/>
      <c r="Q193" s="60"/>
      <c r="R193" s="60"/>
      <c r="S193" s="60"/>
      <c r="T193" s="60"/>
    </row>
    <row r="194" spans="12:20" x14ac:dyDescent="0.35">
      <c r="L194" s="60"/>
      <c r="M194" s="23"/>
      <c r="N194" s="28"/>
      <c r="O194" s="23"/>
      <c r="P194" s="23"/>
      <c r="Q194" s="60"/>
      <c r="R194" s="60"/>
      <c r="S194" s="60"/>
      <c r="T194" s="60"/>
    </row>
    <row r="195" spans="12:20" x14ac:dyDescent="0.35">
      <c r="L195" s="60"/>
      <c r="M195" s="23"/>
      <c r="N195" s="28"/>
      <c r="O195" s="23"/>
      <c r="P195" s="23"/>
      <c r="Q195" s="60"/>
      <c r="R195" s="60"/>
      <c r="S195" s="60"/>
      <c r="T195" s="60"/>
    </row>
    <row r="196" spans="12:20" x14ac:dyDescent="0.35">
      <c r="L196" s="60"/>
      <c r="M196" s="23"/>
      <c r="N196" s="28"/>
      <c r="O196" s="23"/>
      <c r="P196" s="23"/>
      <c r="Q196" s="60"/>
      <c r="R196" s="60"/>
      <c r="S196" s="60"/>
      <c r="T196" s="60"/>
    </row>
    <row r="197" spans="12:20" x14ac:dyDescent="0.35">
      <c r="L197" s="60"/>
      <c r="M197" s="23"/>
      <c r="N197" s="28"/>
      <c r="O197" s="23"/>
      <c r="P197" s="23"/>
      <c r="Q197" s="60"/>
      <c r="R197" s="60"/>
      <c r="S197" s="60"/>
      <c r="T197" s="60"/>
    </row>
    <row r="198" spans="12:20" x14ac:dyDescent="0.35">
      <c r="L198" s="60"/>
      <c r="M198" s="23"/>
      <c r="N198" s="28"/>
      <c r="O198" s="23"/>
      <c r="P198" s="23"/>
      <c r="Q198" s="60"/>
      <c r="R198" s="60"/>
      <c r="S198" s="60"/>
      <c r="T198" s="60"/>
    </row>
    <row r="199" spans="12:20" x14ac:dyDescent="0.35">
      <c r="L199" s="60"/>
      <c r="M199" s="23"/>
      <c r="N199" s="28"/>
      <c r="O199" s="23"/>
      <c r="P199" s="23"/>
      <c r="Q199" s="60"/>
      <c r="R199" s="60"/>
      <c r="S199" s="60"/>
      <c r="T199" s="60"/>
    </row>
    <row r="200" spans="12:20" x14ac:dyDescent="0.35">
      <c r="L200" s="60"/>
      <c r="M200" s="23"/>
      <c r="N200" s="28"/>
      <c r="O200" s="23"/>
      <c r="P200" s="23"/>
      <c r="Q200" s="60"/>
      <c r="R200" s="60"/>
      <c r="S200" s="60"/>
      <c r="T200" s="60"/>
    </row>
    <row r="201" spans="12:20" x14ac:dyDescent="0.35">
      <c r="L201" s="60"/>
      <c r="M201" s="23"/>
      <c r="N201" s="28"/>
      <c r="O201" s="23"/>
      <c r="P201" s="23"/>
      <c r="Q201" s="60"/>
      <c r="R201" s="60"/>
      <c r="S201" s="60"/>
      <c r="T201" s="60"/>
    </row>
    <row r="202" spans="12:20" x14ac:dyDescent="0.35">
      <c r="L202" s="60"/>
      <c r="M202" s="23"/>
      <c r="N202" s="28"/>
      <c r="O202" s="23"/>
      <c r="P202" s="23"/>
      <c r="Q202" s="60"/>
      <c r="R202" s="60"/>
      <c r="S202" s="60"/>
      <c r="T202" s="60"/>
    </row>
    <row r="203" spans="12:20" x14ac:dyDescent="0.35">
      <c r="L203" s="60"/>
      <c r="M203" s="23"/>
      <c r="N203" s="28"/>
      <c r="O203" s="23"/>
      <c r="P203" s="23"/>
      <c r="Q203" s="60"/>
      <c r="R203" s="60"/>
      <c r="S203" s="60"/>
      <c r="T203" s="60"/>
    </row>
    <row r="204" spans="12:20" x14ac:dyDescent="0.35">
      <c r="L204" s="60"/>
      <c r="M204" s="23"/>
      <c r="N204" s="28"/>
      <c r="O204" s="23"/>
      <c r="P204" s="23"/>
      <c r="Q204" s="60"/>
      <c r="R204" s="60"/>
      <c r="S204" s="60"/>
      <c r="T204" s="60"/>
    </row>
    <row r="205" spans="12:20" x14ac:dyDescent="0.35">
      <c r="L205" s="60"/>
      <c r="M205" s="23"/>
      <c r="N205" s="28"/>
      <c r="O205" s="23"/>
      <c r="P205" s="23"/>
      <c r="Q205" s="60"/>
      <c r="R205" s="60"/>
      <c r="S205" s="60"/>
      <c r="T205" s="60"/>
    </row>
    <row r="206" spans="12:20" x14ac:dyDescent="0.35">
      <c r="L206" s="60"/>
      <c r="M206" s="23"/>
      <c r="N206" s="28"/>
      <c r="O206" s="23"/>
      <c r="P206" s="23"/>
      <c r="Q206" s="60"/>
      <c r="R206" s="60"/>
      <c r="S206" s="60"/>
      <c r="T206" s="60"/>
    </row>
    <row r="207" spans="12:20" x14ac:dyDescent="0.35">
      <c r="L207" s="60"/>
      <c r="M207" s="23"/>
      <c r="N207" s="28"/>
      <c r="O207" s="23"/>
      <c r="P207" s="23"/>
      <c r="Q207" s="60"/>
      <c r="R207" s="60"/>
      <c r="S207" s="60"/>
      <c r="T207" s="60"/>
    </row>
    <row r="208" spans="12:20" x14ac:dyDescent="0.35">
      <c r="L208" s="60"/>
      <c r="M208" s="23"/>
      <c r="N208" s="28"/>
      <c r="O208" s="23"/>
      <c r="P208" s="23"/>
      <c r="Q208" s="60"/>
      <c r="R208" s="60"/>
      <c r="S208" s="60"/>
      <c r="T208" s="60"/>
    </row>
    <row r="209" spans="12:20" x14ac:dyDescent="0.35">
      <c r="L209" s="60"/>
      <c r="M209" s="23"/>
      <c r="N209" s="28"/>
      <c r="O209" s="23"/>
      <c r="P209" s="23"/>
      <c r="Q209" s="60"/>
      <c r="R209" s="60"/>
      <c r="S209" s="60"/>
      <c r="T209" s="60"/>
    </row>
    <row r="210" spans="12:20" x14ac:dyDescent="0.35">
      <c r="L210" s="60"/>
      <c r="M210" s="23"/>
      <c r="N210" s="28"/>
      <c r="O210" s="23"/>
      <c r="P210" s="23"/>
      <c r="Q210" s="60"/>
      <c r="R210" s="60"/>
      <c r="S210" s="60"/>
      <c r="T210" s="60"/>
    </row>
    <row r="211" spans="12:20" x14ac:dyDescent="0.35">
      <c r="L211" s="60"/>
      <c r="M211" s="23"/>
      <c r="N211" s="28"/>
      <c r="O211" s="23"/>
      <c r="P211" s="23"/>
      <c r="Q211" s="60"/>
      <c r="R211" s="60"/>
      <c r="S211" s="60"/>
      <c r="T211" s="60"/>
    </row>
    <row r="212" spans="12:20" x14ac:dyDescent="0.35">
      <c r="L212" s="60"/>
      <c r="M212" s="23"/>
      <c r="N212" s="28"/>
      <c r="O212" s="23"/>
      <c r="P212" s="23"/>
      <c r="Q212" s="60"/>
      <c r="R212" s="60"/>
      <c r="S212" s="60"/>
      <c r="T212" s="60"/>
    </row>
    <row r="213" spans="12:20" x14ac:dyDescent="0.35">
      <c r="L213" s="60"/>
      <c r="M213" s="23"/>
      <c r="N213" s="28"/>
      <c r="O213" s="23"/>
      <c r="P213" s="23"/>
      <c r="Q213" s="60"/>
      <c r="R213" s="60"/>
      <c r="S213" s="60"/>
      <c r="T213" s="60"/>
    </row>
    <row r="214" spans="12:20" x14ac:dyDescent="0.35">
      <c r="L214" s="60"/>
      <c r="M214" s="23"/>
      <c r="N214" s="28"/>
      <c r="O214" s="23"/>
      <c r="P214" s="23"/>
      <c r="Q214" s="60"/>
      <c r="R214" s="60"/>
      <c r="S214" s="60"/>
      <c r="T214" s="60"/>
    </row>
    <row r="215" spans="12:20" x14ac:dyDescent="0.35">
      <c r="L215" s="60"/>
      <c r="M215" s="23"/>
      <c r="N215" s="28"/>
      <c r="O215" s="23"/>
      <c r="P215" s="23"/>
      <c r="Q215" s="60"/>
      <c r="R215" s="60"/>
      <c r="S215" s="60"/>
      <c r="T215" s="60"/>
    </row>
    <row r="216" spans="12:20" x14ac:dyDescent="0.35">
      <c r="L216" s="60"/>
      <c r="M216" s="23"/>
      <c r="N216" s="28"/>
      <c r="O216" s="23"/>
      <c r="P216" s="23"/>
      <c r="Q216" s="60"/>
      <c r="R216" s="60"/>
      <c r="S216" s="60"/>
      <c r="T216" s="60"/>
    </row>
    <row r="217" spans="12:20" x14ac:dyDescent="0.35">
      <c r="L217" s="60"/>
      <c r="M217" s="23"/>
      <c r="N217" s="28"/>
      <c r="O217" s="23"/>
      <c r="P217" s="23"/>
      <c r="Q217" s="60"/>
      <c r="R217" s="60"/>
      <c r="S217" s="60"/>
      <c r="T217" s="60"/>
    </row>
    <row r="218" spans="12:20" x14ac:dyDescent="0.35">
      <c r="L218" s="60"/>
      <c r="M218" s="23"/>
      <c r="N218" s="28"/>
      <c r="O218" s="23"/>
      <c r="P218" s="23"/>
      <c r="Q218" s="60"/>
      <c r="R218" s="60"/>
      <c r="S218" s="60"/>
      <c r="T218" s="60"/>
    </row>
    <row r="219" spans="12:20" x14ac:dyDescent="0.35">
      <c r="L219" s="60"/>
      <c r="M219" s="23"/>
      <c r="N219" s="28"/>
      <c r="O219" s="23"/>
      <c r="P219" s="23"/>
      <c r="Q219" s="60"/>
      <c r="R219" s="60"/>
      <c r="S219" s="60"/>
      <c r="T219" s="60"/>
    </row>
    <row r="220" spans="12:20" x14ac:dyDescent="0.35">
      <c r="L220" s="60"/>
      <c r="M220" s="23"/>
      <c r="N220" s="28"/>
      <c r="O220" s="23"/>
      <c r="P220" s="23"/>
      <c r="Q220" s="60"/>
      <c r="R220" s="60"/>
      <c r="S220" s="60"/>
      <c r="T220" s="60"/>
    </row>
    <row r="221" spans="12:20" x14ac:dyDescent="0.35">
      <c r="L221" s="60"/>
      <c r="M221" s="23"/>
      <c r="N221" s="28"/>
      <c r="O221" s="23"/>
      <c r="P221" s="23"/>
      <c r="Q221" s="60"/>
      <c r="R221" s="60"/>
      <c r="S221" s="60"/>
      <c r="T221" s="60"/>
    </row>
    <row r="222" spans="12:20" x14ac:dyDescent="0.35">
      <c r="L222" s="60"/>
      <c r="M222" s="23"/>
      <c r="N222" s="28"/>
      <c r="O222" s="23"/>
      <c r="P222" s="23"/>
      <c r="Q222" s="60"/>
      <c r="R222" s="60"/>
      <c r="S222" s="60"/>
      <c r="T222" s="60"/>
    </row>
    <row r="223" spans="12:20" x14ac:dyDescent="0.35">
      <c r="L223" s="60"/>
      <c r="M223" s="23"/>
      <c r="N223" s="28"/>
      <c r="O223" s="23"/>
      <c r="P223" s="23"/>
      <c r="Q223" s="60"/>
      <c r="R223" s="60"/>
      <c r="S223" s="60"/>
      <c r="T223" s="60"/>
    </row>
    <row r="224" spans="12:20" x14ac:dyDescent="0.35">
      <c r="L224" s="60"/>
      <c r="M224" s="23"/>
      <c r="N224" s="28"/>
      <c r="O224" s="23"/>
      <c r="P224" s="23"/>
      <c r="Q224" s="60"/>
      <c r="R224" s="60"/>
      <c r="S224" s="60"/>
      <c r="T224" s="60"/>
    </row>
    <row r="225" spans="12:20" x14ac:dyDescent="0.35">
      <c r="L225" s="60"/>
      <c r="M225" s="23"/>
      <c r="N225" s="28"/>
      <c r="O225" s="23"/>
      <c r="P225" s="23"/>
      <c r="Q225" s="60"/>
      <c r="R225" s="60"/>
      <c r="S225" s="60"/>
      <c r="T225" s="60"/>
    </row>
    <row r="226" spans="12:20" x14ac:dyDescent="0.35">
      <c r="L226" s="60"/>
      <c r="M226" s="23"/>
      <c r="N226" s="28"/>
      <c r="O226" s="23"/>
      <c r="P226" s="23"/>
      <c r="Q226" s="60"/>
      <c r="R226" s="60"/>
      <c r="S226" s="60"/>
      <c r="T226" s="60"/>
    </row>
    <row r="227" spans="12:20" x14ac:dyDescent="0.35">
      <c r="L227" s="60"/>
      <c r="M227" s="23"/>
      <c r="N227" s="28"/>
      <c r="O227" s="23"/>
      <c r="P227" s="23"/>
      <c r="Q227" s="60"/>
      <c r="R227" s="60"/>
      <c r="S227" s="60"/>
      <c r="T227" s="60"/>
    </row>
    <row r="228" spans="12:20" x14ac:dyDescent="0.35">
      <c r="L228" s="60"/>
      <c r="M228" s="23"/>
      <c r="N228" s="28"/>
      <c r="O228" s="23"/>
      <c r="P228" s="23"/>
      <c r="Q228" s="60"/>
      <c r="R228" s="60"/>
      <c r="S228" s="60"/>
      <c r="T228" s="60"/>
    </row>
    <row r="229" spans="12:20" x14ac:dyDescent="0.35">
      <c r="L229" s="60"/>
      <c r="M229" s="23"/>
      <c r="N229" s="28"/>
      <c r="O229" s="23"/>
      <c r="P229" s="23"/>
      <c r="Q229" s="60"/>
      <c r="R229" s="60"/>
      <c r="S229" s="60"/>
      <c r="T229" s="60"/>
    </row>
    <row r="230" spans="12:20" x14ac:dyDescent="0.35">
      <c r="L230" s="60"/>
      <c r="M230" s="23"/>
      <c r="N230" s="28"/>
      <c r="O230" s="23"/>
      <c r="P230" s="23"/>
      <c r="Q230" s="60"/>
      <c r="R230" s="60"/>
      <c r="S230" s="60"/>
      <c r="T230" s="60"/>
    </row>
    <row r="231" spans="12:20" x14ac:dyDescent="0.35">
      <c r="L231" s="60"/>
      <c r="M231" s="23"/>
      <c r="N231" s="28"/>
      <c r="O231" s="23"/>
      <c r="P231" s="23"/>
      <c r="Q231" s="60"/>
      <c r="R231" s="60"/>
      <c r="S231" s="60"/>
      <c r="T231" s="60"/>
    </row>
    <row r="232" spans="12:20" x14ac:dyDescent="0.35">
      <c r="L232" s="60"/>
      <c r="M232" s="23"/>
      <c r="N232" s="28"/>
      <c r="O232" s="23"/>
      <c r="P232" s="23"/>
      <c r="Q232" s="60"/>
      <c r="R232" s="60"/>
      <c r="S232" s="60"/>
      <c r="T232" s="60"/>
    </row>
    <row r="233" spans="12:20" x14ac:dyDescent="0.35">
      <c r="L233" s="60"/>
      <c r="M233" s="23"/>
      <c r="N233" s="28"/>
      <c r="O233" s="23"/>
      <c r="P233" s="23"/>
      <c r="Q233" s="60"/>
      <c r="R233" s="60"/>
      <c r="S233" s="60"/>
      <c r="T233" s="60"/>
    </row>
    <row r="234" spans="12:20" x14ac:dyDescent="0.35">
      <c r="L234" s="60"/>
      <c r="M234" s="23"/>
      <c r="N234" s="28"/>
      <c r="O234" s="23"/>
      <c r="P234" s="23"/>
      <c r="Q234" s="60"/>
      <c r="R234" s="60"/>
      <c r="S234" s="60"/>
      <c r="T234" s="60"/>
    </row>
    <row r="235" spans="12:20" x14ac:dyDescent="0.35">
      <c r="L235" s="60"/>
      <c r="M235" s="23"/>
      <c r="N235" s="28"/>
      <c r="O235" s="23"/>
      <c r="P235" s="23"/>
      <c r="Q235" s="60"/>
      <c r="R235" s="60"/>
      <c r="S235" s="60"/>
      <c r="T235" s="60"/>
    </row>
    <row r="236" spans="12:20" x14ac:dyDescent="0.35">
      <c r="L236" s="60"/>
      <c r="M236" s="23"/>
      <c r="N236" s="28"/>
      <c r="O236" s="23"/>
      <c r="P236" s="23"/>
      <c r="Q236" s="60"/>
      <c r="R236" s="60"/>
      <c r="S236" s="60"/>
      <c r="T236" s="60"/>
    </row>
    <row r="237" spans="12:20" x14ac:dyDescent="0.35">
      <c r="L237" s="60"/>
      <c r="M237" s="23"/>
      <c r="N237" s="28"/>
      <c r="O237" s="23"/>
      <c r="P237" s="23"/>
      <c r="Q237" s="60"/>
      <c r="R237" s="60"/>
      <c r="S237" s="60"/>
      <c r="T237" s="60"/>
    </row>
    <row r="238" spans="12:20" x14ac:dyDescent="0.35">
      <c r="L238" s="60"/>
      <c r="M238" s="23"/>
      <c r="N238" s="28"/>
      <c r="O238" s="23"/>
      <c r="P238" s="23"/>
      <c r="Q238" s="60"/>
      <c r="R238" s="60"/>
      <c r="S238" s="60"/>
      <c r="T238" s="60"/>
    </row>
    <row r="239" spans="12:20" x14ac:dyDescent="0.35">
      <c r="L239" s="60"/>
      <c r="M239" s="23"/>
      <c r="N239" s="28"/>
      <c r="O239" s="23"/>
      <c r="P239" s="23"/>
      <c r="Q239" s="60"/>
      <c r="R239" s="60"/>
      <c r="S239" s="60"/>
      <c r="T239" s="60"/>
    </row>
    <row r="240" spans="12:20" x14ac:dyDescent="0.35">
      <c r="L240" s="60"/>
      <c r="M240" s="23"/>
      <c r="N240" s="28"/>
      <c r="O240" s="23"/>
      <c r="P240" s="23"/>
      <c r="Q240" s="60"/>
      <c r="R240" s="60"/>
      <c r="S240" s="60"/>
      <c r="T240" s="60"/>
    </row>
    <row r="241" spans="12:20" x14ac:dyDescent="0.35">
      <c r="L241" s="60"/>
      <c r="M241" s="23"/>
      <c r="N241" s="28"/>
      <c r="O241" s="23"/>
      <c r="P241" s="23"/>
      <c r="Q241" s="60"/>
      <c r="R241" s="60"/>
      <c r="S241" s="60"/>
      <c r="T241" s="60"/>
    </row>
    <row r="242" spans="12:20" x14ac:dyDescent="0.35">
      <c r="L242" s="60"/>
      <c r="M242" s="23"/>
      <c r="N242" s="28"/>
      <c r="O242" s="23"/>
      <c r="P242" s="23"/>
      <c r="Q242" s="60"/>
      <c r="R242" s="60"/>
      <c r="S242" s="60"/>
      <c r="T242" s="60"/>
    </row>
    <row r="243" spans="12:20" x14ac:dyDescent="0.35">
      <c r="L243" s="60"/>
      <c r="M243" s="23"/>
      <c r="N243" s="28"/>
      <c r="O243" s="23"/>
      <c r="P243" s="23"/>
      <c r="Q243" s="60"/>
      <c r="R243" s="60"/>
      <c r="S243" s="60"/>
      <c r="T243" s="60"/>
    </row>
    <row r="244" spans="12:20" x14ac:dyDescent="0.35">
      <c r="L244" s="60"/>
      <c r="M244" s="23"/>
      <c r="N244" s="28"/>
      <c r="O244" s="23"/>
      <c r="P244" s="23"/>
      <c r="Q244" s="60"/>
      <c r="R244" s="60"/>
      <c r="S244" s="60"/>
      <c r="T244" s="60"/>
    </row>
    <row r="245" spans="12:20" x14ac:dyDescent="0.35">
      <c r="L245" s="60"/>
      <c r="M245" s="23"/>
      <c r="N245" s="28"/>
      <c r="O245" s="23"/>
      <c r="P245" s="23"/>
      <c r="Q245" s="60"/>
      <c r="R245" s="60"/>
      <c r="S245" s="60"/>
      <c r="T245" s="60"/>
    </row>
    <row r="246" spans="12:20" x14ac:dyDescent="0.35">
      <c r="L246" s="60"/>
      <c r="M246" s="23"/>
      <c r="N246" s="28"/>
      <c r="O246" s="23"/>
      <c r="P246" s="23"/>
      <c r="Q246" s="60"/>
      <c r="R246" s="60"/>
      <c r="S246" s="60"/>
      <c r="T246" s="60"/>
    </row>
    <row r="247" spans="12:20" x14ac:dyDescent="0.35">
      <c r="L247" s="60"/>
      <c r="M247" s="23"/>
      <c r="N247" s="28"/>
      <c r="O247" s="23"/>
      <c r="P247" s="23"/>
      <c r="Q247" s="60"/>
      <c r="R247" s="60"/>
      <c r="S247" s="60"/>
      <c r="T247" s="60"/>
    </row>
    <row r="248" spans="12:20" x14ac:dyDescent="0.35">
      <c r="L248" s="60"/>
      <c r="M248" s="23"/>
      <c r="N248" s="28"/>
      <c r="O248" s="23"/>
      <c r="P248" s="23"/>
      <c r="Q248" s="60"/>
      <c r="R248" s="60"/>
      <c r="S248" s="60"/>
      <c r="T248" s="60"/>
    </row>
    <row r="249" spans="12:20" x14ac:dyDescent="0.35">
      <c r="L249" s="60"/>
      <c r="M249" s="23"/>
      <c r="N249" s="28"/>
      <c r="O249" s="23"/>
      <c r="P249" s="23"/>
      <c r="Q249" s="60"/>
      <c r="R249" s="60"/>
      <c r="S249" s="60"/>
      <c r="T249" s="60"/>
    </row>
    <row r="250" spans="12:20" x14ac:dyDescent="0.35">
      <c r="L250" s="60"/>
      <c r="M250" s="23"/>
      <c r="N250" s="28"/>
      <c r="O250" s="23"/>
      <c r="P250" s="23"/>
      <c r="Q250" s="60"/>
      <c r="R250" s="60"/>
      <c r="S250" s="60"/>
      <c r="T250" s="60"/>
    </row>
    <row r="251" spans="12:20" x14ac:dyDescent="0.35">
      <c r="L251" s="60"/>
      <c r="M251" s="23"/>
      <c r="N251" s="28"/>
      <c r="O251" s="23"/>
      <c r="P251" s="23"/>
      <c r="Q251" s="60"/>
      <c r="R251" s="60"/>
      <c r="S251" s="60"/>
      <c r="T251" s="60"/>
    </row>
    <row r="252" spans="12:20" x14ac:dyDescent="0.35">
      <c r="L252" s="60"/>
      <c r="M252" s="23"/>
      <c r="N252" s="28"/>
      <c r="O252" s="23"/>
      <c r="P252" s="23"/>
      <c r="Q252" s="60"/>
      <c r="R252" s="60"/>
      <c r="S252" s="60"/>
      <c r="T252" s="60"/>
    </row>
    <row r="253" spans="12:20" x14ac:dyDescent="0.35">
      <c r="L253" s="60"/>
      <c r="M253" s="23"/>
      <c r="N253" s="28"/>
      <c r="O253" s="23"/>
      <c r="P253" s="23"/>
      <c r="Q253" s="60"/>
      <c r="R253" s="60"/>
      <c r="S253" s="60"/>
      <c r="T253" s="60"/>
    </row>
    <row r="254" spans="12:20" x14ac:dyDescent="0.35">
      <c r="L254" s="60"/>
      <c r="M254" s="23"/>
      <c r="N254" s="28"/>
      <c r="O254" s="23"/>
      <c r="P254" s="23"/>
      <c r="Q254" s="60"/>
      <c r="R254" s="60"/>
      <c r="S254" s="60"/>
      <c r="T254" s="60"/>
    </row>
    <row r="255" spans="12:20" x14ac:dyDescent="0.35">
      <c r="L255" s="60"/>
      <c r="M255" s="23"/>
      <c r="N255" s="28"/>
      <c r="O255" s="23"/>
      <c r="P255" s="23"/>
      <c r="Q255" s="60"/>
      <c r="R255" s="60"/>
      <c r="S255" s="60"/>
      <c r="T255" s="60"/>
    </row>
    <row r="256" spans="12:20" x14ac:dyDescent="0.35">
      <c r="L256" s="60"/>
      <c r="M256" s="23"/>
      <c r="N256" s="28"/>
      <c r="O256" s="23"/>
      <c r="P256" s="23"/>
      <c r="Q256" s="60"/>
      <c r="R256" s="60"/>
      <c r="S256" s="60"/>
      <c r="T256" s="60"/>
    </row>
    <row r="257" spans="12:20" x14ac:dyDescent="0.35">
      <c r="L257" s="60"/>
      <c r="M257" s="23"/>
      <c r="N257" s="28"/>
      <c r="O257" s="23"/>
      <c r="P257" s="23"/>
      <c r="Q257" s="60"/>
      <c r="R257" s="60"/>
      <c r="S257" s="60"/>
      <c r="T257" s="60"/>
    </row>
    <row r="258" spans="12:20" x14ac:dyDescent="0.35">
      <c r="L258" s="60"/>
      <c r="M258" s="23"/>
      <c r="N258" s="28"/>
      <c r="O258" s="23"/>
      <c r="P258" s="23"/>
      <c r="Q258" s="60"/>
      <c r="R258" s="60"/>
      <c r="S258" s="60"/>
      <c r="T258" s="60"/>
    </row>
    <row r="259" spans="12:20" x14ac:dyDescent="0.35">
      <c r="L259" s="60"/>
      <c r="M259" s="23"/>
      <c r="N259" s="28"/>
      <c r="O259" s="23"/>
      <c r="P259" s="23"/>
      <c r="Q259" s="60"/>
      <c r="R259" s="60"/>
      <c r="S259" s="60"/>
      <c r="T259" s="60"/>
    </row>
    <row r="260" spans="12:20" x14ac:dyDescent="0.35">
      <c r="L260" s="60"/>
      <c r="M260" s="23"/>
      <c r="N260" s="28"/>
      <c r="O260" s="23"/>
      <c r="P260" s="23"/>
      <c r="Q260" s="60"/>
      <c r="R260" s="60"/>
      <c r="S260" s="60"/>
      <c r="T260" s="60"/>
    </row>
    <row r="261" spans="12:20" x14ac:dyDescent="0.35">
      <c r="L261" s="60"/>
      <c r="M261" s="23"/>
      <c r="N261" s="28"/>
      <c r="O261" s="23"/>
      <c r="P261" s="23"/>
      <c r="Q261" s="60"/>
      <c r="R261" s="60"/>
      <c r="S261" s="60"/>
      <c r="T261" s="60"/>
    </row>
    <row r="262" spans="12:20" x14ac:dyDescent="0.35">
      <c r="L262" s="60"/>
      <c r="M262" s="23"/>
      <c r="N262" s="28"/>
      <c r="O262" s="23"/>
      <c r="P262" s="23"/>
      <c r="Q262" s="60"/>
      <c r="R262" s="60"/>
      <c r="S262" s="60"/>
      <c r="T262" s="60"/>
    </row>
    <row r="263" spans="12:20" x14ac:dyDescent="0.35">
      <c r="L263" s="60"/>
      <c r="M263" s="23"/>
      <c r="N263" s="28"/>
      <c r="O263" s="23"/>
      <c r="P263" s="23"/>
      <c r="Q263" s="60"/>
      <c r="R263" s="60"/>
      <c r="S263" s="60"/>
      <c r="T263" s="60"/>
    </row>
    <row r="264" spans="12:20" x14ac:dyDescent="0.35">
      <c r="L264" s="60"/>
      <c r="M264" s="23"/>
      <c r="N264" s="28"/>
      <c r="O264" s="23"/>
      <c r="P264" s="23"/>
      <c r="Q264" s="60"/>
      <c r="R264" s="60"/>
      <c r="S264" s="60"/>
      <c r="T264" s="60"/>
    </row>
    <row r="265" spans="12:20" x14ac:dyDescent="0.35">
      <c r="L265" s="60"/>
      <c r="M265" s="23"/>
      <c r="N265" s="28"/>
      <c r="O265" s="23"/>
      <c r="P265" s="23"/>
      <c r="Q265" s="60"/>
      <c r="R265" s="60"/>
      <c r="S265" s="60"/>
      <c r="T265" s="60"/>
    </row>
    <row r="266" spans="12:20" x14ac:dyDescent="0.35">
      <c r="L266" s="60"/>
      <c r="M266" s="23"/>
      <c r="N266" s="28"/>
      <c r="O266" s="23"/>
      <c r="P266" s="23"/>
      <c r="Q266" s="60"/>
      <c r="R266" s="60"/>
      <c r="S266" s="60"/>
      <c r="T266" s="60"/>
    </row>
    <row r="267" spans="12:20" x14ac:dyDescent="0.35">
      <c r="L267" s="60"/>
      <c r="M267" s="23"/>
      <c r="N267" s="28"/>
      <c r="O267" s="23"/>
      <c r="P267" s="23"/>
      <c r="Q267" s="60"/>
      <c r="R267" s="60"/>
      <c r="S267" s="60"/>
      <c r="T267" s="60"/>
    </row>
    <row r="268" spans="12:20" x14ac:dyDescent="0.35">
      <c r="L268" s="60"/>
      <c r="M268" s="23"/>
      <c r="N268" s="28"/>
      <c r="O268" s="23"/>
      <c r="P268" s="23"/>
      <c r="Q268" s="60"/>
      <c r="R268" s="60"/>
      <c r="S268" s="60"/>
      <c r="T268" s="60"/>
    </row>
    <row r="269" spans="12:20" x14ac:dyDescent="0.35">
      <c r="L269" s="60"/>
      <c r="M269" s="23"/>
      <c r="N269" s="28"/>
      <c r="O269" s="23"/>
      <c r="P269" s="23"/>
      <c r="Q269" s="60"/>
      <c r="R269" s="60"/>
      <c r="S269" s="60"/>
      <c r="T269" s="60"/>
    </row>
    <row r="270" spans="12:20" x14ac:dyDescent="0.35">
      <c r="L270" s="60"/>
      <c r="M270" s="23"/>
      <c r="N270" s="28"/>
      <c r="O270" s="23"/>
      <c r="P270" s="23"/>
      <c r="Q270" s="60"/>
      <c r="R270" s="60"/>
      <c r="S270" s="60"/>
      <c r="T270" s="60"/>
    </row>
    <row r="271" spans="12:20" x14ac:dyDescent="0.35">
      <c r="L271" s="60"/>
      <c r="M271" s="23"/>
      <c r="N271" s="28"/>
      <c r="O271" s="23"/>
      <c r="P271" s="23"/>
      <c r="Q271" s="60"/>
      <c r="R271" s="60"/>
      <c r="S271" s="60"/>
      <c r="T271" s="60"/>
    </row>
    <row r="272" spans="12:20" x14ac:dyDescent="0.35">
      <c r="L272" s="60"/>
      <c r="M272" s="23"/>
      <c r="N272" s="28"/>
      <c r="O272" s="23"/>
      <c r="P272" s="23"/>
      <c r="Q272" s="60"/>
      <c r="R272" s="60"/>
      <c r="S272" s="60"/>
      <c r="T272" s="60"/>
    </row>
    <row r="273" spans="12:20" x14ac:dyDescent="0.35">
      <c r="L273" s="60"/>
      <c r="M273" s="23"/>
      <c r="N273" s="28"/>
      <c r="O273" s="23"/>
      <c r="P273" s="23"/>
      <c r="Q273" s="60"/>
      <c r="R273" s="60"/>
      <c r="S273" s="60"/>
      <c r="T273" s="60"/>
    </row>
    <row r="274" spans="12:20" x14ac:dyDescent="0.35">
      <c r="L274" s="60"/>
      <c r="M274" s="23"/>
      <c r="N274" s="28"/>
      <c r="O274" s="23"/>
      <c r="P274" s="23"/>
      <c r="Q274" s="60"/>
      <c r="R274" s="60"/>
      <c r="S274" s="60"/>
      <c r="T274" s="60"/>
    </row>
    <row r="275" spans="12:20" x14ac:dyDescent="0.35">
      <c r="L275" s="60"/>
      <c r="M275" s="23"/>
      <c r="N275" s="28"/>
      <c r="O275" s="23"/>
      <c r="P275" s="23"/>
      <c r="Q275" s="60"/>
      <c r="R275" s="60"/>
      <c r="S275" s="60"/>
      <c r="T275" s="60"/>
    </row>
    <row r="276" spans="12:20" x14ac:dyDescent="0.35">
      <c r="L276" s="60"/>
      <c r="M276" s="23"/>
      <c r="N276" s="28"/>
      <c r="O276" s="23"/>
      <c r="P276" s="23"/>
      <c r="Q276" s="60"/>
      <c r="R276" s="60"/>
      <c r="S276" s="60"/>
      <c r="T276" s="60"/>
    </row>
    <row r="277" spans="12:20" x14ac:dyDescent="0.35">
      <c r="L277" s="60"/>
      <c r="M277" s="23"/>
      <c r="N277" s="28"/>
      <c r="O277" s="23"/>
      <c r="P277" s="23"/>
      <c r="Q277" s="60"/>
      <c r="R277" s="60"/>
      <c r="S277" s="60"/>
      <c r="T277" s="60"/>
    </row>
    <row r="278" spans="12:20" x14ac:dyDescent="0.35">
      <c r="L278" s="60"/>
      <c r="M278" s="23"/>
      <c r="N278" s="28"/>
      <c r="O278" s="23"/>
      <c r="P278" s="23"/>
      <c r="Q278" s="60"/>
      <c r="R278" s="60"/>
      <c r="S278" s="60"/>
      <c r="T278" s="60"/>
    </row>
    <row r="279" spans="12:20" x14ac:dyDescent="0.35">
      <c r="L279" s="60"/>
      <c r="M279" s="23"/>
      <c r="N279" s="28"/>
      <c r="O279" s="23"/>
      <c r="P279" s="23"/>
      <c r="Q279" s="60"/>
      <c r="R279" s="60"/>
      <c r="S279" s="60"/>
      <c r="T279" s="60"/>
    </row>
    <row r="280" spans="12:20" x14ac:dyDescent="0.35">
      <c r="L280" s="60"/>
      <c r="M280" s="23"/>
      <c r="N280" s="28"/>
      <c r="O280" s="23"/>
      <c r="P280" s="23"/>
      <c r="Q280" s="60"/>
      <c r="R280" s="60"/>
      <c r="S280" s="60"/>
      <c r="T280" s="60"/>
    </row>
    <row r="281" spans="12:20" x14ac:dyDescent="0.35">
      <c r="L281" s="60"/>
      <c r="M281" s="23"/>
      <c r="N281" s="28"/>
      <c r="O281" s="23"/>
      <c r="P281" s="23"/>
      <c r="Q281" s="60"/>
      <c r="R281" s="60"/>
      <c r="S281" s="60"/>
      <c r="T281" s="60"/>
    </row>
    <row r="282" spans="12:20" x14ac:dyDescent="0.35">
      <c r="L282" s="60"/>
      <c r="M282" s="23"/>
      <c r="N282" s="28"/>
      <c r="O282" s="23"/>
      <c r="P282" s="23"/>
      <c r="Q282" s="60"/>
      <c r="R282" s="60"/>
      <c r="S282" s="60"/>
      <c r="T282" s="60"/>
    </row>
    <row r="283" spans="12:20" x14ac:dyDescent="0.35">
      <c r="L283" s="60"/>
      <c r="M283" s="23"/>
      <c r="N283" s="28"/>
      <c r="O283" s="23"/>
      <c r="P283" s="23"/>
      <c r="Q283" s="60"/>
      <c r="R283" s="60"/>
      <c r="S283" s="60"/>
      <c r="T283" s="60"/>
    </row>
    <row r="284" spans="12:20" x14ac:dyDescent="0.35">
      <c r="L284" s="60"/>
      <c r="M284" s="23"/>
      <c r="N284" s="28"/>
      <c r="O284" s="23"/>
      <c r="P284" s="23"/>
      <c r="Q284" s="60"/>
      <c r="R284" s="60"/>
      <c r="S284" s="60"/>
      <c r="T284" s="60"/>
    </row>
    <row r="285" spans="12:20" x14ac:dyDescent="0.35">
      <c r="L285" s="60"/>
      <c r="M285" s="23"/>
      <c r="N285" s="28"/>
      <c r="O285" s="23"/>
      <c r="P285" s="23"/>
      <c r="Q285" s="60"/>
      <c r="R285" s="60"/>
      <c r="S285" s="60"/>
      <c r="T285" s="60"/>
    </row>
    <row r="286" spans="12:20" x14ac:dyDescent="0.35">
      <c r="L286" s="60"/>
      <c r="M286" s="23"/>
      <c r="N286" s="28"/>
      <c r="O286" s="23"/>
      <c r="P286" s="23"/>
      <c r="Q286" s="60"/>
      <c r="R286" s="60"/>
      <c r="S286" s="60"/>
      <c r="T286" s="60"/>
    </row>
    <row r="287" spans="12:20" x14ac:dyDescent="0.35">
      <c r="L287" s="60"/>
      <c r="M287" s="23"/>
      <c r="N287" s="28"/>
      <c r="O287" s="23"/>
      <c r="P287" s="23"/>
      <c r="Q287" s="60"/>
      <c r="R287" s="60"/>
      <c r="S287" s="60"/>
      <c r="T287" s="60"/>
    </row>
    <row r="288" spans="12:20" x14ac:dyDescent="0.35">
      <c r="L288" s="60"/>
      <c r="M288" s="23"/>
      <c r="N288" s="28"/>
      <c r="O288" s="23"/>
      <c r="P288" s="23"/>
      <c r="Q288" s="60"/>
      <c r="R288" s="60"/>
      <c r="S288" s="60"/>
      <c r="T288" s="60"/>
    </row>
    <row r="289" spans="12:20" x14ac:dyDescent="0.35">
      <c r="L289" s="60"/>
      <c r="M289" s="23"/>
      <c r="N289" s="28"/>
      <c r="O289" s="23"/>
      <c r="P289" s="23"/>
      <c r="Q289" s="60"/>
      <c r="R289" s="60"/>
      <c r="S289" s="60"/>
      <c r="T289" s="60"/>
    </row>
    <row r="290" spans="12:20" x14ac:dyDescent="0.35">
      <c r="L290" s="60"/>
      <c r="M290" s="23"/>
      <c r="N290" s="28"/>
      <c r="O290" s="23"/>
      <c r="P290" s="23"/>
      <c r="Q290" s="60"/>
      <c r="R290" s="60"/>
      <c r="S290" s="60"/>
      <c r="T290" s="60"/>
    </row>
    <row r="291" spans="12:20" x14ac:dyDescent="0.35">
      <c r="L291" s="60"/>
      <c r="M291" s="23"/>
      <c r="N291" s="28"/>
      <c r="O291" s="23"/>
      <c r="P291" s="23"/>
      <c r="Q291" s="60"/>
      <c r="R291" s="60"/>
      <c r="S291" s="60"/>
      <c r="T291" s="60"/>
    </row>
    <row r="292" spans="12:20" x14ac:dyDescent="0.35">
      <c r="L292" s="60"/>
      <c r="M292" s="23"/>
      <c r="N292" s="28"/>
      <c r="O292" s="23"/>
      <c r="P292" s="23"/>
      <c r="Q292" s="60"/>
      <c r="R292" s="60"/>
      <c r="S292" s="60"/>
      <c r="T292" s="60"/>
    </row>
    <row r="293" spans="12:20" x14ac:dyDescent="0.35">
      <c r="L293" s="60"/>
      <c r="M293" s="23"/>
      <c r="N293" s="28"/>
      <c r="O293" s="23"/>
      <c r="P293" s="23"/>
      <c r="Q293" s="60"/>
      <c r="R293" s="60"/>
      <c r="S293" s="60"/>
      <c r="T293" s="60"/>
    </row>
    <row r="294" spans="12:20" x14ac:dyDescent="0.35">
      <c r="L294" s="60"/>
      <c r="M294" s="23"/>
      <c r="N294" s="28"/>
      <c r="O294" s="23"/>
      <c r="P294" s="23"/>
      <c r="Q294" s="60"/>
      <c r="R294" s="60"/>
      <c r="S294" s="60"/>
      <c r="T294" s="60"/>
    </row>
    <row r="295" spans="12:20" x14ac:dyDescent="0.35">
      <c r="L295" s="60"/>
      <c r="M295" s="23"/>
      <c r="N295" s="28"/>
      <c r="O295" s="23"/>
      <c r="P295" s="23"/>
      <c r="Q295" s="60"/>
      <c r="R295" s="60"/>
      <c r="S295" s="60"/>
      <c r="T295" s="60"/>
    </row>
    <row r="296" spans="12:20" x14ac:dyDescent="0.35">
      <c r="L296" s="60"/>
      <c r="M296" s="23"/>
      <c r="N296" s="28"/>
      <c r="O296" s="23"/>
      <c r="P296" s="23"/>
      <c r="Q296" s="60"/>
      <c r="R296" s="60"/>
      <c r="S296" s="60"/>
      <c r="T296" s="60"/>
    </row>
    <row r="297" spans="12:20" x14ac:dyDescent="0.35">
      <c r="L297" s="60"/>
      <c r="M297" s="23"/>
      <c r="N297" s="28"/>
      <c r="O297" s="23"/>
      <c r="P297" s="23"/>
      <c r="Q297" s="60"/>
      <c r="R297" s="60"/>
      <c r="S297" s="60"/>
      <c r="T297" s="60"/>
    </row>
    <row r="298" spans="12:20" x14ac:dyDescent="0.35">
      <c r="L298" s="60"/>
      <c r="M298" s="23"/>
      <c r="N298" s="28"/>
      <c r="O298" s="23"/>
      <c r="P298" s="23"/>
      <c r="Q298" s="60"/>
      <c r="R298" s="60"/>
      <c r="S298" s="60"/>
      <c r="T298" s="60"/>
    </row>
    <row r="299" spans="12:20" x14ac:dyDescent="0.35">
      <c r="L299" s="60"/>
      <c r="M299" s="23"/>
      <c r="N299" s="28"/>
      <c r="O299" s="23"/>
      <c r="P299" s="23"/>
      <c r="Q299" s="60"/>
      <c r="R299" s="60"/>
      <c r="S299" s="60"/>
      <c r="T299" s="60"/>
    </row>
    <row r="300" spans="12:20" x14ac:dyDescent="0.35">
      <c r="L300" s="60"/>
      <c r="M300" s="23"/>
      <c r="N300" s="28"/>
      <c r="O300" s="23"/>
      <c r="P300" s="23"/>
      <c r="Q300" s="60"/>
      <c r="R300" s="60"/>
      <c r="S300" s="60"/>
      <c r="T300" s="60"/>
    </row>
    <row r="301" spans="12:20" x14ac:dyDescent="0.35">
      <c r="L301" s="60"/>
      <c r="M301" s="23"/>
      <c r="N301" s="28"/>
      <c r="O301" s="23"/>
      <c r="P301" s="23"/>
      <c r="Q301" s="60"/>
      <c r="R301" s="60"/>
      <c r="S301" s="60"/>
      <c r="T301" s="60"/>
    </row>
    <row r="302" spans="12:20" x14ac:dyDescent="0.35">
      <c r="L302" s="60"/>
      <c r="M302" s="23"/>
      <c r="N302" s="28"/>
      <c r="O302" s="23"/>
      <c r="P302" s="23"/>
      <c r="Q302" s="60"/>
      <c r="R302" s="60"/>
      <c r="S302" s="60"/>
      <c r="T302" s="60"/>
    </row>
    <row r="303" spans="12:20" x14ac:dyDescent="0.35">
      <c r="L303" s="60"/>
      <c r="M303" s="23"/>
      <c r="N303" s="28"/>
      <c r="O303" s="23"/>
      <c r="P303" s="23"/>
      <c r="Q303" s="60"/>
      <c r="R303" s="60"/>
      <c r="S303" s="60"/>
      <c r="T303" s="60"/>
    </row>
    <row r="304" spans="12:20" x14ac:dyDescent="0.35">
      <c r="L304" s="60"/>
      <c r="M304" s="23"/>
      <c r="N304" s="28"/>
      <c r="O304" s="23"/>
      <c r="P304" s="23"/>
      <c r="Q304" s="60"/>
      <c r="R304" s="60"/>
      <c r="S304" s="60"/>
      <c r="T304" s="60"/>
    </row>
    <row r="305" spans="12:20" x14ac:dyDescent="0.35">
      <c r="L305" s="60"/>
      <c r="M305" s="23"/>
      <c r="N305" s="28"/>
      <c r="O305" s="23"/>
      <c r="P305" s="23"/>
      <c r="Q305" s="60"/>
      <c r="R305" s="60"/>
      <c r="S305" s="60"/>
      <c r="T305" s="60"/>
    </row>
    <row r="306" spans="12:20" x14ac:dyDescent="0.35">
      <c r="L306" s="60"/>
      <c r="M306" s="23"/>
      <c r="N306" s="28"/>
      <c r="O306" s="23"/>
      <c r="P306" s="23"/>
      <c r="Q306" s="60"/>
      <c r="R306" s="60"/>
      <c r="S306" s="60"/>
      <c r="T306" s="60"/>
    </row>
    <row r="307" spans="12:20" x14ac:dyDescent="0.35">
      <c r="L307" s="60"/>
      <c r="M307" s="23"/>
      <c r="N307" s="28"/>
      <c r="O307" s="23"/>
      <c r="P307" s="23"/>
      <c r="Q307" s="60"/>
      <c r="R307" s="60"/>
      <c r="S307" s="60"/>
      <c r="T307" s="60"/>
    </row>
    <row r="308" spans="12:20" x14ac:dyDescent="0.35">
      <c r="L308" s="60"/>
      <c r="M308" s="23"/>
      <c r="N308" s="28"/>
      <c r="O308" s="23"/>
      <c r="P308" s="23"/>
      <c r="Q308" s="60"/>
      <c r="R308" s="60"/>
      <c r="S308" s="60"/>
      <c r="T308" s="60"/>
    </row>
    <row r="309" spans="12:20" x14ac:dyDescent="0.35">
      <c r="L309" s="60"/>
      <c r="M309" s="23"/>
      <c r="N309" s="28"/>
      <c r="O309" s="23"/>
      <c r="P309" s="23"/>
      <c r="Q309" s="60"/>
      <c r="R309" s="60"/>
      <c r="S309" s="60"/>
      <c r="T309" s="60"/>
    </row>
    <row r="310" spans="12:20" x14ac:dyDescent="0.35">
      <c r="L310" s="60"/>
      <c r="M310" s="23"/>
      <c r="N310" s="28"/>
      <c r="O310" s="23"/>
      <c r="P310" s="23"/>
      <c r="Q310" s="60"/>
      <c r="R310" s="60"/>
      <c r="S310" s="60"/>
      <c r="T310" s="60"/>
    </row>
    <row r="311" spans="12:20" x14ac:dyDescent="0.35">
      <c r="L311" s="60"/>
      <c r="M311" s="23"/>
      <c r="N311" s="28"/>
      <c r="O311" s="23"/>
      <c r="P311" s="23"/>
      <c r="Q311" s="60"/>
      <c r="R311" s="60"/>
      <c r="S311" s="60"/>
      <c r="T311" s="60"/>
    </row>
    <row r="312" spans="12:20" x14ac:dyDescent="0.35">
      <c r="L312" s="60"/>
      <c r="M312" s="23"/>
      <c r="N312" s="28"/>
      <c r="O312" s="23"/>
      <c r="P312" s="23"/>
      <c r="Q312" s="60"/>
      <c r="R312" s="60"/>
      <c r="S312" s="60"/>
      <c r="T312" s="60"/>
    </row>
    <row r="313" spans="12:20" x14ac:dyDescent="0.35">
      <c r="L313" s="60"/>
      <c r="M313" s="23"/>
      <c r="N313" s="28"/>
      <c r="O313" s="23"/>
      <c r="P313" s="23"/>
      <c r="Q313" s="60"/>
      <c r="R313" s="60"/>
      <c r="S313" s="60"/>
      <c r="T313" s="60"/>
    </row>
    <row r="314" spans="12:20" x14ac:dyDescent="0.35">
      <c r="L314" s="60"/>
      <c r="M314" s="23"/>
      <c r="N314" s="28"/>
      <c r="O314" s="23"/>
      <c r="P314" s="23"/>
      <c r="Q314" s="60"/>
      <c r="R314" s="60"/>
      <c r="S314" s="60"/>
      <c r="T314" s="60"/>
    </row>
    <row r="315" spans="12:20" x14ac:dyDescent="0.35">
      <c r="L315" s="60"/>
      <c r="M315" s="23"/>
      <c r="N315" s="28"/>
      <c r="O315" s="23"/>
      <c r="P315" s="23"/>
      <c r="Q315" s="60"/>
      <c r="R315" s="60"/>
      <c r="S315" s="60"/>
      <c r="T315" s="60"/>
    </row>
    <row r="316" spans="12:20" x14ac:dyDescent="0.35">
      <c r="L316" s="60"/>
      <c r="M316" s="23"/>
      <c r="N316" s="28"/>
      <c r="O316" s="23"/>
      <c r="P316" s="23"/>
      <c r="Q316" s="60"/>
      <c r="R316" s="60"/>
      <c r="S316" s="60"/>
      <c r="T316" s="60"/>
    </row>
    <row r="317" spans="12:20" x14ac:dyDescent="0.35">
      <c r="L317" s="60"/>
      <c r="M317" s="23"/>
      <c r="N317" s="28"/>
      <c r="O317" s="23"/>
      <c r="P317" s="23"/>
      <c r="Q317" s="60"/>
      <c r="R317" s="60"/>
      <c r="S317" s="60"/>
      <c r="T317" s="60"/>
    </row>
    <row r="318" spans="12:20" x14ac:dyDescent="0.35">
      <c r="L318" s="60"/>
      <c r="M318" s="23"/>
      <c r="N318" s="28"/>
      <c r="O318" s="23"/>
      <c r="P318" s="23"/>
      <c r="Q318" s="60"/>
      <c r="R318" s="60"/>
      <c r="S318" s="60"/>
      <c r="T318" s="60"/>
    </row>
    <row r="319" spans="12:20" x14ac:dyDescent="0.35">
      <c r="L319" s="60"/>
      <c r="M319" s="23"/>
      <c r="N319" s="28"/>
      <c r="O319" s="23"/>
      <c r="P319" s="23"/>
      <c r="Q319" s="60"/>
      <c r="R319" s="60"/>
      <c r="S319" s="60"/>
      <c r="T319" s="60"/>
    </row>
    <row r="320" spans="12:20" x14ac:dyDescent="0.35">
      <c r="L320" s="60"/>
      <c r="M320" s="23"/>
      <c r="N320" s="28"/>
      <c r="O320" s="23"/>
      <c r="P320" s="23"/>
      <c r="Q320" s="60"/>
      <c r="R320" s="60"/>
      <c r="S320" s="60"/>
      <c r="T320" s="60"/>
    </row>
    <row r="321" spans="12:20" x14ac:dyDescent="0.35">
      <c r="L321" s="60"/>
      <c r="M321" s="23"/>
      <c r="N321" s="28"/>
      <c r="O321" s="23"/>
      <c r="P321" s="23"/>
      <c r="Q321" s="60"/>
      <c r="R321" s="60"/>
      <c r="S321" s="60"/>
      <c r="T321" s="60"/>
    </row>
    <row r="322" spans="12:20" x14ac:dyDescent="0.35">
      <c r="L322" s="60"/>
      <c r="M322" s="23"/>
      <c r="N322" s="28"/>
      <c r="O322" s="23"/>
      <c r="P322" s="23"/>
      <c r="Q322" s="60"/>
      <c r="R322" s="60"/>
      <c r="S322" s="60"/>
      <c r="T322" s="60"/>
    </row>
    <row r="323" spans="12:20" x14ac:dyDescent="0.35">
      <c r="L323" s="60"/>
      <c r="M323" s="23"/>
      <c r="N323" s="28"/>
      <c r="O323" s="23"/>
      <c r="P323" s="23"/>
      <c r="Q323" s="60"/>
      <c r="R323" s="60"/>
      <c r="S323" s="60"/>
      <c r="T323" s="60"/>
    </row>
    <row r="324" spans="12:20" x14ac:dyDescent="0.35">
      <c r="L324" s="60"/>
      <c r="M324" s="23"/>
      <c r="N324" s="28"/>
      <c r="O324" s="23"/>
      <c r="P324" s="23"/>
      <c r="Q324" s="60"/>
      <c r="R324" s="60"/>
      <c r="S324" s="60"/>
      <c r="T324" s="60"/>
    </row>
    <row r="325" spans="12:20" x14ac:dyDescent="0.35">
      <c r="L325" s="60"/>
      <c r="M325" s="23"/>
      <c r="N325" s="28"/>
      <c r="O325" s="23"/>
      <c r="P325" s="23"/>
      <c r="Q325" s="60"/>
      <c r="R325" s="60"/>
      <c r="S325" s="60"/>
      <c r="T325" s="60"/>
    </row>
    <row r="326" spans="12:20" x14ac:dyDescent="0.35">
      <c r="L326" s="60"/>
      <c r="M326" s="23"/>
      <c r="N326" s="28"/>
      <c r="O326" s="23"/>
      <c r="P326" s="23"/>
      <c r="Q326" s="60"/>
      <c r="R326" s="60"/>
      <c r="S326" s="60"/>
      <c r="T326" s="60"/>
    </row>
    <row r="327" spans="12:20" x14ac:dyDescent="0.35">
      <c r="L327" s="60"/>
      <c r="M327" s="23"/>
      <c r="N327" s="28"/>
      <c r="O327" s="23"/>
      <c r="P327" s="23"/>
      <c r="Q327" s="60"/>
      <c r="R327" s="60"/>
      <c r="S327" s="60"/>
      <c r="T327" s="60"/>
    </row>
    <row r="328" spans="12:20" x14ac:dyDescent="0.35">
      <c r="L328" s="60"/>
      <c r="M328" s="23"/>
      <c r="N328" s="28"/>
      <c r="O328" s="23"/>
      <c r="P328" s="23"/>
      <c r="Q328" s="60"/>
      <c r="R328" s="60"/>
      <c r="S328" s="60"/>
      <c r="T328" s="60"/>
    </row>
    <row r="329" spans="12:20" x14ac:dyDescent="0.35">
      <c r="L329" s="60"/>
      <c r="M329" s="23"/>
      <c r="N329" s="28"/>
      <c r="O329" s="23"/>
      <c r="P329" s="23"/>
      <c r="Q329" s="60"/>
      <c r="R329" s="60"/>
      <c r="S329" s="60"/>
      <c r="T329" s="60"/>
    </row>
    <row r="330" spans="12:20" x14ac:dyDescent="0.35">
      <c r="L330" s="60"/>
      <c r="M330" s="23"/>
      <c r="N330" s="28"/>
      <c r="O330" s="23"/>
      <c r="P330" s="23"/>
      <c r="Q330" s="60"/>
      <c r="R330" s="60"/>
      <c r="S330" s="60"/>
      <c r="T330" s="60"/>
    </row>
    <row r="331" spans="12:20" x14ac:dyDescent="0.35">
      <c r="L331" s="60"/>
      <c r="M331" s="23"/>
      <c r="N331" s="28"/>
      <c r="O331" s="23"/>
      <c r="P331" s="23"/>
      <c r="Q331" s="60"/>
      <c r="R331" s="60"/>
      <c r="S331" s="60"/>
      <c r="T331" s="60"/>
    </row>
    <row r="332" spans="12:20" x14ac:dyDescent="0.35">
      <c r="L332" s="60"/>
      <c r="M332" s="23"/>
      <c r="N332" s="28"/>
      <c r="O332" s="23"/>
      <c r="P332" s="23"/>
      <c r="Q332" s="60"/>
      <c r="R332" s="60"/>
      <c r="S332" s="60"/>
      <c r="T332" s="60"/>
    </row>
    <row r="333" spans="12:20" x14ac:dyDescent="0.35">
      <c r="L333" s="60"/>
      <c r="M333" s="23"/>
      <c r="N333" s="28"/>
      <c r="O333" s="23"/>
      <c r="P333" s="23"/>
      <c r="Q333" s="60"/>
      <c r="R333" s="60"/>
      <c r="S333" s="60"/>
      <c r="T333" s="60"/>
    </row>
    <row r="334" spans="12:20" x14ac:dyDescent="0.35">
      <c r="L334" s="60"/>
      <c r="M334" s="23"/>
      <c r="N334" s="28"/>
      <c r="O334" s="23"/>
      <c r="P334" s="23"/>
      <c r="Q334" s="60"/>
      <c r="R334" s="60"/>
      <c r="S334" s="60"/>
      <c r="T334" s="60"/>
    </row>
    <row r="335" spans="12:20" x14ac:dyDescent="0.35">
      <c r="L335" s="60"/>
      <c r="M335" s="23"/>
      <c r="N335" s="28"/>
      <c r="O335" s="23"/>
      <c r="P335" s="23"/>
      <c r="Q335" s="60"/>
      <c r="R335" s="60"/>
      <c r="S335" s="60"/>
      <c r="T335" s="60"/>
    </row>
    <row r="336" spans="12:20" x14ac:dyDescent="0.35">
      <c r="L336" s="60"/>
      <c r="M336" s="23"/>
      <c r="N336" s="28"/>
      <c r="O336" s="23"/>
      <c r="P336" s="23"/>
      <c r="Q336" s="60"/>
      <c r="R336" s="60"/>
      <c r="S336" s="60"/>
      <c r="T336" s="60"/>
    </row>
    <row r="337" spans="12:20" x14ac:dyDescent="0.35">
      <c r="L337" s="60"/>
      <c r="M337" s="23"/>
      <c r="N337" s="28"/>
      <c r="O337" s="23"/>
      <c r="P337" s="23"/>
      <c r="Q337" s="60"/>
      <c r="R337" s="60"/>
      <c r="S337" s="60"/>
      <c r="T337" s="60"/>
    </row>
    <row r="338" spans="12:20" x14ac:dyDescent="0.35">
      <c r="L338" s="60"/>
      <c r="M338" s="23"/>
      <c r="N338" s="28"/>
      <c r="O338" s="23"/>
      <c r="P338" s="23"/>
      <c r="Q338" s="60"/>
      <c r="R338" s="60"/>
      <c r="S338" s="60"/>
      <c r="T338" s="60"/>
    </row>
    <row r="339" spans="12:20" x14ac:dyDescent="0.35">
      <c r="L339" s="60"/>
      <c r="M339" s="23"/>
      <c r="N339" s="28"/>
      <c r="O339" s="23"/>
      <c r="P339" s="23"/>
      <c r="Q339" s="60"/>
      <c r="R339" s="60"/>
      <c r="S339" s="60"/>
      <c r="T339" s="60"/>
    </row>
    <row r="340" spans="12:20" x14ac:dyDescent="0.35">
      <c r="L340" s="60"/>
      <c r="M340" s="23"/>
      <c r="N340" s="28"/>
      <c r="O340" s="23"/>
      <c r="P340" s="23"/>
      <c r="Q340" s="60"/>
      <c r="R340" s="60"/>
      <c r="S340" s="60"/>
      <c r="T340" s="60"/>
    </row>
    <row r="341" spans="12:20" x14ac:dyDescent="0.35">
      <c r="L341" s="60"/>
      <c r="M341" s="23"/>
      <c r="N341" s="28"/>
      <c r="O341" s="23"/>
      <c r="P341" s="23"/>
      <c r="Q341" s="60"/>
      <c r="R341" s="60"/>
      <c r="S341" s="60"/>
      <c r="T341" s="60"/>
    </row>
    <row r="342" spans="12:20" x14ac:dyDescent="0.35">
      <c r="L342" s="60"/>
      <c r="M342" s="23"/>
      <c r="N342" s="28"/>
      <c r="O342" s="23"/>
      <c r="P342" s="23"/>
      <c r="Q342" s="60"/>
      <c r="R342" s="60"/>
      <c r="S342" s="60"/>
      <c r="T342" s="60"/>
    </row>
    <row r="343" spans="12:20" x14ac:dyDescent="0.35">
      <c r="L343" s="60"/>
      <c r="M343" s="23"/>
      <c r="N343" s="28"/>
      <c r="O343" s="23"/>
      <c r="P343" s="23"/>
      <c r="Q343" s="60"/>
      <c r="R343" s="60"/>
      <c r="S343" s="60"/>
      <c r="T343" s="60"/>
    </row>
    <row r="344" spans="12:20" x14ac:dyDescent="0.35">
      <c r="L344" s="60"/>
      <c r="M344" s="23"/>
      <c r="N344" s="28"/>
      <c r="O344" s="23"/>
      <c r="P344" s="23"/>
      <c r="Q344" s="60"/>
      <c r="R344" s="60"/>
      <c r="S344" s="60"/>
      <c r="T344" s="60"/>
    </row>
    <row r="345" spans="12:20" x14ac:dyDescent="0.35">
      <c r="L345" s="60"/>
      <c r="M345" s="23"/>
      <c r="N345" s="28"/>
      <c r="O345" s="23"/>
      <c r="P345" s="23"/>
      <c r="Q345" s="60"/>
      <c r="R345" s="60"/>
      <c r="S345" s="60"/>
      <c r="T345" s="60"/>
    </row>
    <row r="346" spans="12:20" x14ac:dyDescent="0.35">
      <c r="L346" s="60"/>
      <c r="M346" s="23"/>
      <c r="N346" s="28"/>
      <c r="O346" s="23"/>
      <c r="P346" s="23"/>
      <c r="Q346" s="60"/>
      <c r="R346" s="60"/>
      <c r="S346" s="60"/>
      <c r="T346" s="60"/>
    </row>
    <row r="347" spans="12:20" x14ac:dyDescent="0.35">
      <c r="L347" s="60"/>
      <c r="M347" s="23"/>
      <c r="N347" s="28"/>
      <c r="O347" s="23"/>
      <c r="P347" s="23"/>
      <c r="Q347" s="60"/>
      <c r="R347" s="60"/>
      <c r="S347" s="60"/>
      <c r="T347" s="60"/>
    </row>
    <row r="348" spans="12:20" x14ac:dyDescent="0.35">
      <c r="L348" s="60"/>
      <c r="M348" s="23"/>
      <c r="N348" s="28"/>
      <c r="O348" s="23"/>
      <c r="P348" s="23"/>
      <c r="Q348" s="60"/>
      <c r="R348" s="60"/>
      <c r="S348" s="60"/>
      <c r="T348" s="60"/>
    </row>
    <row r="349" spans="12:20" x14ac:dyDescent="0.35">
      <c r="L349" s="60"/>
      <c r="M349" s="23"/>
      <c r="N349" s="28"/>
      <c r="O349" s="23"/>
      <c r="P349" s="23"/>
      <c r="Q349" s="60"/>
      <c r="R349" s="60"/>
      <c r="S349" s="60"/>
      <c r="T349" s="60"/>
    </row>
    <row r="350" spans="12:20" x14ac:dyDescent="0.35">
      <c r="L350" s="60"/>
      <c r="M350" s="23"/>
      <c r="N350" s="28"/>
      <c r="O350" s="23"/>
      <c r="P350" s="23"/>
      <c r="Q350" s="60"/>
      <c r="R350" s="60"/>
      <c r="S350" s="60"/>
      <c r="T350" s="60"/>
    </row>
    <row r="351" spans="12:20" x14ac:dyDescent="0.35">
      <c r="L351" s="60"/>
      <c r="M351" s="23"/>
      <c r="N351" s="28"/>
      <c r="O351" s="23"/>
      <c r="P351" s="23"/>
      <c r="Q351" s="60"/>
      <c r="R351" s="60"/>
      <c r="S351" s="60"/>
      <c r="T351" s="60"/>
    </row>
    <row r="352" spans="12:20" x14ac:dyDescent="0.35">
      <c r="L352" s="60"/>
      <c r="M352" s="23"/>
      <c r="N352" s="28"/>
      <c r="O352" s="23"/>
      <c r="P352" s="23"/>
      <c r="Q352" s="60"/>
      <c r="R352" s="60"/>
      <c r="S352" s="60"/>
      <c r="T352" s="60"/>
    </row>
    <row r="353" spans="12:20" x14ac:dyDescent="0.35">
      <c r="L353" s="60"/>
      <c r="M353" s="23"/>
      <c r="N353" s="28"/>
      <c r="O353" s="23"/>
      <c r="P353" s="23"/>
      <c r="Q353" s="60"/>
      <c r="R353" s="60"/>
      <c r="S353" s="60"/>
      <c r="T353" s="60"/>
    </row>
    <row r="354" spans="12:20" x14ac:dyDescent="0.35">
      <c r="L354" s="60"/>
      <c r="M354" s="23"/>
      <c r="N354" s="28"/>
      <c r="O354" s="23"/>
      <c r="P354" s="23"/>
      <c r="Q354" s="60"/>
      <c r="R354" s="60"/>
      <c r="S354" s="60"/>
      <c r="T354" s="60"/>
    </row>
    <row r="355" spans="12:20" x14ac:dyDescent="0.35">
      <c r="L355" s="60"/>
      <c r="M355" s="23"/>
      <c r="N355" s="28"/>
      <c r="O355" s="23"/>
      <c r="P355" s="23"/>
      <c r="Q355" s="60"/>
      <c r="R355" s="60"/>
      <c r="S355" s="60"/>
      <c r="T355" s="60"/>
    </row>
    <row r="356" spans="12:20" x14ac:dyDescent="0.35">
      <c r="L356" s="60"/>
      <c r="M356" s="23"/>
      <c r="N356" s="28"/>
      <c r="O356" s="23"/>
      <c r="P356" s="23"/>
      <c r="Q356" s="60"/>
      <c r="R356" s="60"/>
      <c r="S356" s="60"/>
      <c r="T356" s="60"/>
    </row>
    <row r="357" spans="12:20" x14ac:dyDescent="0.35">
      <c r="L357" s="60"/>
      <c r="M357" s="23"/>
      <c r="N357" s="28"/>
      <c r="O357" s="23"/>
      <c r="P357" s="23"/>
      <c r="Q357" s="60"/>
      <c r="R357" s="60"/>
      <c r="S357" s="60"/>
      <c r="T357" s="60"/>
    </row>
    <row r="358" spans="12:20" x14ac:dyDescent="0.35">
      <c r="L358" s="60"/>
      <c r="M358" s="23"/>
      <c r="N358" s="28"/>
      <c r="O358" s="23"/>
      <c r="P358" s="23"/>
      <c r="Q358" s="60"/>
      <c r="R358" s="60"/>
      <c r="S358" s="60"/>
      <c r="T358" s="60"/>
    </row>
    <row r="359" spans="12:20" x14ac:dyDescent="0.35">
      <c r="L359" s="60"/>
      <c r="M359" s="23"/>
      <c r="N359" s="28"/>
      <c r="O359" s="23"/>
      <c r="P359" s="23"/>
      <c r="Q359" s="60"/>
      <c r="R359" s="60"/>
      <c r="S359" s="60"/>
      <c r="T359" s="60"/>
    </row>
    <row r="360" spans="12:20" x14ac:dyDescent="0.35">
      <c r="L360" s="60"/>
      <c r="M360" s="23"/>
      <c r="N360" s="28"/>
      <c r="O360" s="23"/>
      <c r="P360" s="23"/>
      <c r="Q360" s="60"/>
      <c r="R360" s="60"/>
      <c r="S360" s="60"/>
      <c r="T360" s="60"/>
    </row>
    <row r="361" spans="12:20" x14ac:dyDescent="0.35">
      <c r="L361" s="60"/>
      <c r="M361" s="23"/>
      <c r="N361" s="28"/>
      <c r="O361" s="23"/>
      <c r="P361" s="23"/>
      <c r="Q361" s="60"/>
      <c r="R361" s="60"/>
      <c r="S361" s="60"/>
      <c r="T361" s="60"/>
    </row>
    <row r="362" spans="12:20" x14ac:dyDescent="0.35">
      <c r="L362" s="60"/>
      <c r="M362" s="23"/>
      <c r="N362" s="28"/>
      <c r="O362" s="23"/>
      <c r="P362" s="23"/>
      <c r="Q362" s="60"/>
      <c r="R362" s="60"/>
      <c r="S362" s="60"/>
      <c r="T362" s="60"/>
    </row>
    <row r="363" spans="12:20" x14ac:dyDescent="0.35">
      <c r="L363" s="60"/>
      <c r="M363" s="23"/>
      <c r="N363" s="28"/>
      <c r="O363" s="23"/>
      <c r="P363" s="23"/>
      <c r="Q363" s="60"/>
      <c r="R363" s="60"/>
      <c r="S363" s="60"/>
      <c r="T363" s="60"/>
    </row>
    <row r="364" spans="12:20" x14ac:dyDescent="0.35">
      <c r="L364" s="60"/>
      <c r="M364" s="23"/>
      <c r="N364" s="28"/>
      <c r="O364" s="23"/>
      <c r="P364" s="23"/>
      <c r="Q364" s="60"/>
      <c r="R364" s="60"/>
      <c r="S364" s="60"/>
      <c r="T364" s="60"/>
    </row>
    <row r="365" spans="12:20" x14ac:dyDescent="0.35">
      <c r="L365" s="60"/>
      <c r="M365" s="23"/>
      <c r="N365" s="28"/>
      <c r="O365" s="23"/>
      <c r="P365" s="23"/>
      <c r="Q365" s="60"/>
      <c r="R365" s="60"/>
      <c r="S365" s="60"/>
      <c r="T365" s="60"/>
    </row>
    <row r="366" spans="12:20" x14ac:dyDescent="0.35">
      <c r="L366" s="60"/>
      <c r="M366" s="23"/>
      <c r="N366" s="28"/>
      <c r="O366" s="23"/>
      <c r="P366" s="23"/>
      <c r="Q366" s="60"/>
      <c r="R366" s="60"/>
      <c r="S366" s="60"/>
      <c r="T366" s="60"/>
    </row>
    <row r="367" spans="12:20" x14ac:dyDescent="0.35">
      <c r="L367" s="60"/>
      <c r="M367" s="23"/>
      <c r="N367" s="28"/>
      <c r="O367" s="23"/>
      <c r="P367" s="23"/>
      <c r="Q367" s="60"/>
      <c r="R367" s="60"/>
      <c r="S367" s="60"/>
      <c r="T367" s="60"/>
    </row>
    <row r="368" spans="12:20" x14ac:dyDescent="0.35">
      <c r="L368" s="60"/>
      <c r="M368" s="23"/>
      <c r="N368" s="28"/>
      <c r="O368" s="23"/>
      <c r="P368" s="23"/>
      <c r="Q368" s="60"/>
      <c r="R368" s="60"/>
      <c r="S368" s="60"/>
      <c r="T368" s="60"/>
    </row>
    <row r="369" spans="12:20" x14ac:dyDescent="0.35">
      <c r="L369" s="60"/>
      <c r="M369" s="23"/>
      <c r="N369" s="28"/>
      <c r="O369" s="23"/>
      <c r="P369" s="23"/>
      <c r="Q369" s="60"/>
      <c r="R369" s="60"/>
      <c r="S369" s="60"/>
      <c r="T369" s="60"/>
    </row>
    <row r="370" spans="12:20" x14ac:dyDescent="0.35">
      <c r="L370" s="60"/>
      <c r="M370" s="23"/>
      <c r="N370" s="28"/>
      <c r="O370" s="23"/>
      <c r="P370" s="23"/>
      <c r="Q370" s="60"/>
      <c r="R370" s="60"/>
      <c r="S370" s="60"/>
      <c r="T370" s="60"/>
    </row>
    <row r="371" spans="12:20" x14ac:dyDescent="0.35">
      <c r="L371" s="60"/>
      <c r="M371" s="23"/>
      <c r="N371" s="28"/>
      <c r="O371" s="23"/>
      <c r="P371" s="23"/>
      <c r="Q371" s="60"/>
      <c r="R371" s="60"/>
      <c r="S371" s="60"/>
      <c r="T371" s="60"/>
    </row>
    <row r="372" spans="12:20" x14ac:dyDescent="0.35">
      <c r="L372" s="60"/>
      <c r="M372" s="23"/>
      <c r="N372" s="28"/>
      <c r="O372" s="23"/>
      <c r="P372" s="23"/>
      <c r="Q372" s="60"/>
      <c r="R372" s="60"/>
      <c r="S372" s="60"/>
      <c r="T372" s="60"/>
    </row>
    <row r="373" spans="12:20" x14ac:dyDescent="0.35">
      <c r="L373" s="60"/>
      <c r="M373" s="23"/>
      <c r="N373" s="28"/>
      <c r="O373" s="23"/>
      <c r="P373" s="23"/>
      <c r="Q373" s="60"/>
      <c r="R373" s="60"/>
      <c r="S373" s="60"/>
      <c r="T373" s="60"/>
    </row>
    <row r="374" spans="12:20" x14ac:dyDescent="0.35">
      <c r="L374" s="60"/>
      <c r="M374" s="23"/>
      <c r="N374" s="28"/>
      <c r="O374" s="23"/>
      <c r="P374" s="23"/>
      <c r="Q374" s="60"/>
      <c r="R374" s="60"/>
      <c r="S374" s="60"/>
      <c r="T374" s="60"/>
    </row>
    <row r="375" spans="12:20" x14ac:dyDescent="0.35">
      <c r="L375" s="60"/>
      <c r="M375" s="23"/>
      <c r="N375" s="28"/>
      <c r="O375" s="23"/>
      <c r="P375" s="23"/>
      <c r="Q375" s="60"/>
      <c r="R375" s="60"/>
      <c r="S375" s="60"/>
      <c r="T375" s="60"/>
    </row>
    <row r="376" spans="12:20" x14ac:dyDescent="0.35">
      <c r="L376" s="60"/>
      <c r="M376" s="23"/>
      <c r="N376" s="28"/>
      <c r="O376" s="23"/>
      <c r="P376" s="23"/>
      <c r="Q376" s="60"/>
      <c r="R376" s="60"/>
      <c r="S376" s="60"/>
      <c r="T376" s="60"/>
    </row>
    <row r="377" spans="12:20" x14ac:dyDescent="0.35">
      <c r="L377" s="60"/>
      <c r="M377" s="23"/>
      <c r="N377" s="28"/>
      <c r="O377" s="23"/>
      <c r="P377" s="23"/>
      <c r="Q377" s="60"/>
      <c r="R377" s="60"/>
      <c r="S377" s="60"/>
      <c r="T377" s="60"/>
    </row>
    <row r="378" spans="12:20" x14ac:dyDescent="0.35">
      <c r="L378" s="60"/>
      <c r="M378" s="23"/>
      <c r="N378" s="28"/>
      <c r="O378" s="23"/>
      <c r="P378" s="23"/>
      <c r="Q378" s="60"/>
      <c r="R378" s="60"/>
      <c r="S378" s="60"/>
      <c r="T378" s="60"/>
    </row>
    <row r="379" spans="12:20" x14ac:dyDescent="0.35">
      <c r="L379" s="60"/>
      <c r="M379" s="23"/>
      <c r="N379" s="28"/>
      <c r="O379" s="23"/>
      <c r="P379" s="23"/>
      <c r="Q379" s="60"/>
      <c r="R379" s="60"/>
      <c r="S379" s="60"/>
      <c r="T379" s="60"/>
    </row>
    <row r="380" spans="12:20" x14ac:dyDescent="0.35">
      <c r="L380" s="60"/>
      <c r="M380" s="23"/>
      <c r="N380" s="28"/>
      <c r="O380" s="23"/>
      <c r="P380" s="23"/>
      <c r="Q380" s="60"/>
      <c r="R380" s="60"/>
      <c r="S380" s="60"/>
      <c r="T380" s="60"/>
    </row>
    <row r="381" spans="12:20" x14ac:dyDescent="0.35">
      <c r="L381" s="60"/>
      <c r="M381" s="23"/>
      <c r="N381" s="28"/>
      <c r="O381" s="23"/>
      <c r="P381" s="23"/>
      <c r="Q381" s="60"/>
      <c r="R381" s="60"/>
      <c r="S381" s="60"/>
      <c r="T381" s="60"/>
    </row>
    <row r="382" spans="12:20" x14ac:dyDescent="0.35">
      <c r="L382" s="60"/>
      <c r="M382" s="23"/>
      <c r="N382" s="28"/>
      <c r="O382" s="23"/>
      <c r="P382" s="23"/>
      <c r="Q382" s="60"/>
      <c r="R382" s="60"/>
      <c r="S382" s="60"/>
      <c r="T382" s="60"/>
    </row>
    <row r="383" spans="12:20" x14ac:dyDescent="0.35">
      <c r="L383" s="60"/>
      <c r="M383" s="23"/>
      <c r="N383" s="28"/>
      <c r="O383" s="23"/>
      <c r="P383" s="23"/>
      <c r="Q383" s="60"/>
      <c r="R383" s="60"/>
      <c r="S383" s="60"/>
      <c r="T383" s="60"/>
    </row>
    <row r="384" spans="12:20" x14ac:dyDescent="0.35">
      <c r="L384" s="60"/>
      <c r="M384" s="23"/>
      <c r="N384" s="28"/>
      <c r="O384" s="23"/>
      <c r="P384" s="23"/>
      <c r="Q384" s="60"/>
      <c r="R384" s="60"/>
      <c r="S384" s="60"/>
      <c r="T384" s="60"/>
    </row>
    <row r="385" spans="12:20" x14ac:dyDescent="0.35">
      <c r="L385" s="60"/>
      <c r="M385" s="23"/>
      <c r="N385" s="28"/>
      <c r="O385" s="23"/>
      <c r="P385" s="23"/>
      <c r="Q385" s="60"/>
      <c r="R385" s="60"/>
      <c r="S385" s="60"/>
      <c r="T385" s="60"/>
    </row>
    <row r="386" spans="12:20" x14ac:dyDescent="0.35">
      <c r="L386" s="60"/>
      <c r="M386" s="23"/>
      <c r="N386" s="28"/>
      <c r="O386" s="23"/>
      <c r="P386" s="23"/>
      <c r="Q386" s="60"/>
      <c r="R386" s="60"/>
      <c r="S386" s="60"/>
      <c r="T386" s="60"/>
    </row>
    <row r="387" spans="12:20" x14ac:dyDescent="0.35">
      <c r="L387" s="60"/>
      <c r="M387" s="23"/>
      <c r="N387" s="28"/>
      <c r="O387" s="23"/>
      <c r="P387" s="23"/>
      <c r="Q387" s="60"/>
      <c r="R387" s="60"/>
      <c r="S387" s="60"/>
      <c r="T387" s="60"/>
    </row>
    <row r="388" spans="12:20" x14ac:dyDescent="0.35">
      <c r="L388" s="60"/>
      <c r="M388" s="23"/>
      <c r="N388" s="28"/>
      <c r="O388" s="23"/>
      <c r="P388" s="23"/>
      <c r="Q388" s="60"/>
      <c r="R388" s="60"/>
      <c r="S388" s="60"/>
      <c r="T388" s="60"/>
    </row>
    <row r="389" spans="12:20" x14ac:dyDescent="0.35">
      <c r="L389" s="60"/>
      <c r="M389" s="23"/>
      <c r="N389" s="28"/>
      <c r="O389" s="23"/>
      <c r="P389" s="23"/>
      <c r="Q389" s="60"/>
      <c r="R389" s="60"/>
      <c r="S389" s="60"/>
      <c r="T389" s="60"/>
    </row>
    <row r="390" spans="12:20" x14ac:dyDescent="0.35">
      <c r="L390" s="60"/>
      <c r="M390" s="23"/>
      <c r="N390" s="28"/>
      <c r="O390" s="23"/>
      <c r="P390" s="23"/>
      <c r="Q390" s="60"/>
      <c r="R390" s="60"/>
      <c r="S390" s="60"/>
      <c r="T390" s="60"/>
    </row>
    <row r="391" spans="12:20" x14ac:dyDescent="0.35">
      <c r="L391" s="60"/>
      <c r="M391" s="23"/>
      <c r="N391" s="28"/>
      <c r="O391" s="23"/>
      <c r="P391" s="23"/>
      <c r="Q391" s="60"/>
      <c r="R391" s="60"/>
      <c r="S391" s="60"/>
      <c r="T391" s="60"/>
    </row>
    <row r="392" spans="12:20" x14ac:dyDescent="0.35">
      <c r="L392" s="60"/>
      <c r="M392" s="23"/>
      <c r="N392" s="28"/>
      <c r="O392" s="23"/>
      <c r="P392" s="23"/>
      <c r="Q392" s="60"/>
      <c r="R392" s="60"/>
      <c r="S392" s="60"/>
      <c r="T392" s="60"/>
    </row>
    <row r="393" spans="12:20" x14ac:dyDescent="0.35">
      <c r="L393" s="60"/>
      <c r="M393" s="23"/>
      <c r="N393" s="28"/>
      <c r="O393" s="23"/>
      <c r="P393" s="23"/>
      <c r="Q393" s="60"/>
      <c r="R393" s="60"/>
      <c r="S393" s="60"/>
      <c r="T393" s="60"/>
    </row>
    <row r="394" spans="12:20" x14ac:dyDescent="0.35">
      <c r="L394" s="60"/>
      <c r="M394" s="23"/>
      <c r="N394" s="28"/>
      <c r="O394" s="23"/>
      <c r="P394" s="23"/>
      <c r="Q394" s="60"/>
      <c r="R394" s="60"/>
      <c r="S394" s="60"/>
      <c r="T394" s="60"/>
    </row>
    <row r="395" spans="12:20" x14ac:dyDescent="0.35">
      <c r="L395" s="60"/>
      <c r="M395" s="23"/>
      <c r="N395" s="28"/>
      <c r="O395" s="23"/>
      <c r="P395" s="23"/>
      <c r="Q395" s="60"/>
      <c r="R395" s="60"/>
      <c r="S395" s="60"/>
      <c r="T395" s="60"/>
    </row>
    <row r="396" spans="12:20" x14ac:dyDescent="0.35">
      <c r="L396" s="60"/>
      <c r="M396" s="23"/>
      <c r="N396" s="28"/>
      <c r="O396" s="23"/>
      <c r="P396" s="23"/>
      <c r="Q396" s="60"/>
      <c r="R396" s="60"/>
      <c r="S396" s="60"/>
      <c r="T396" s="60"/>
    </row>
    <row r="397" spans="12:20" x14ac:dyDescent="0.35">
      <c r="L397" s="60"/>
      <c r="M397" s="23"/>
      <c r="N397" s="28"/>
      <c r="O397" s="23"/>
      <c r="P397" s="23"/>
      <c r="Q397" s="60"/>
      <c r="R397" s="60"/>
      <c r="S397" s="60"/>
      <c r="T397" s="60"/>
    </row>
    <row r="398" spans="12:20" x14ac:dyDescent="0.35">
      <c r="L398" s="60"/>
      <c r="M398" s="23"/>
      <c r="N398" s="28"/>
      <c r="O398" s="23"/>
      <c r="P398" s="23"/>
      <c r="Q398" s="60"/>
      <c r="R398" s="60"/>
      <c r="S398" s="60"/>
      <c r="T398" s="60"/>
    </row>
    <row r="399" spans="12:20" x14ac:dyDescent="0.35">
      <c r="L399" s="60"/>
      <c r="M399" s="23"/>
      <c r="N399" s="28"/>
      <c r="O399" s="23"/>
      <c r="P399" s="23"/>
      <c r="Q399" s="60"/>
      <c r="R399" s="60"/>
      <c r="S399" s="60"/>
      <c r="T399" s="60"/>
    </row>
    <row r="400" spans="12:20" x14ac:dyDescent="0.35">
      <c r="L400" s="60"/>
      <c r="M400" s="23"/>
      <c r="N400" s="28"/>
      <c r="O400" s="23"/>
      <c r="P400" s="23"/>
      <c r="Q400" s="60"/>
      <c r="R400" s="60"/>
      <c r="S400" s="60"/>
      <c r="T400" s="60"/>
    </row>
    <row r="401" spans="12:20" x14ac:dyDescent="0.35">
      <c r="L401" s="60"/>
      <c r="M401" s="23"/>
      <c r="N401" s="28"/>
      <c r="O401" s="23"/>
      <c r="P401" s="23"/>
      <c r="Q401" s="60"/>
      <c r="R401" s="60"/>
      <c r="S401" s="60"/>
      <c r="T401" s="60"/>
    </row>
    <row r="402" spans="12:20" x14ac:dyDescent="0.35">
      <c r="L402" s="60"/>
      <c r="M402" s="23"/>
      <c r="N402" s="28"/>
      <c r="O402" s="23"/>
      <c r="P402" s="23"/>
      <c r="Q402" s="60"/>
      <c r="R402" s="60"/>
      <c r="S402" s="60"/>
      <c r="T402" s="60"/>
    </row>
    <row r="403" spans="12:20" x14ac:dyDescent="0.35">
      <c r="L403" s="60"/>
      <c r="M403" s="23"/>
      <c r="N403" s="28"/>
      <c r="O403" s="23"/>
      <c r="P403" s="23"/>
      <c r="Q403" s="60"/>
      <c r="R403" s="60"/>
      <c r="S403" s="60"/>
      <c r="T403" s="60"/>
    </row>
    <row r="404" spans="12:20" x14ac:dyDescent="0.35">
      <c r="L404" s="60"/>
      <c r="M404" s="23"/>
      <c r="N404" s="28"/>
      <c r="O404" s="23"/>
      <c r="P404" s="23"/>
      <c r="Q404" s="60"/>
      <c r="R404" s="60"/>
      <c r="S404" s="60"/>
      <c r="T404" s="60"/>
    </row>
    <row r="405" spans="12:20" x14ac:dyDescent="0.35">
      <c r="L405" s="60"/>
      <c r="M405" s="23"/>
      <c r="N405" s="28"/>
      <c r="O405" s="23"/>
      <c r="P405" s="23"/>
      <c r="Q405" s="60"/>
      <c r="R405" s="60"/>
      <c r="S405" s="60"/>
      <c r="T405" s="60"/>
    </row>
    <row r="406" spans="12:20" x14ac:dyDescent="0.35">
      <c r="L406" s="60"/>
      <c r="M406" s="23"/>
      <c r="N406" s="28"/>
      <c r="O406" s="23"/>
      <c r="P406" s="23"/>
      <c r="Q406" s="60"/>
      <c r="R406" s="60"/>
      <c r="S406" s="60"/>
      <c r="T406" s="60"/>
    </row>
    <row r="407" spans="12:20" x14ac:dyDescent="0.35">
      <c r="L407" s="60"/>
      <c r="M407" s="23"/>
      <c r="N407" s="28"/>
      <c r="O407" s="23"/>
      <c r="P407" s="23"/>
      <c r="Q407" s="60"/>
      <c r="R407" s="60"/>
      <c r="S407" s="60"/>
      <c r="T407" s="60"/>
    </row>
    <row r="408" spans="12:20" x14ac:dyDescent="0.35">
      <c r="L408" s="60"/>
      <c r="M408" s="23"/>
      <c r="N408" s="28"/>
      <c r="O408" s="23"/>
      <c r="P408" s="23"/>
      <c r="Q408" s="60"/>
      <c r="R408" s="60"/>
      <c r="S408" s="60"/>
      <c r="T408" s="60"/>
    </row>
    <row r="409" spans="12:20" x14ac:dyDescent="0.35">
      <c r="L409" s="60"/>
      <c r="M409" s="23"/>
      <c r="N409" s="28"/>
      <c r="O409" s="23"/>
      <c r="P409" s="23"/>
      <c r="Q409" s="60"/>
      <c r="R409" s="60"/>
      <c r="S409" s="60"/>
      <c r="T409" s="60"/>
    </row>
    <row r="410" spans="12:20" x14ac:dyDescent="0.35">
      <c r="L410" s="60"/>
      <c r="M410" s="23"/>
      <c r="N410" s="28"/>
      <c r="O410" s="23"/>
      <c r="P410" s="23"/>
      <c r="Q410" s="60"/>
      <c r="R410" s="60"/>
      <c r="S410" s="60"/>
      <c r="T410" s="60"/>
    </row>
    <row r="411" spans="12:20" x14ac:dyDescent="0.35">
      <c r="L411" s="60"/>
      <c r="M411" s="23"/>
      <c r="N411" s="28"/>
      <c r="O411" s="23"/>
      <c r="P411" s="23"/>
      <c r="Q411" s="60"/>
      <c r="R411" s="60"/>
      <c r="S411" s="60"/>
      <c r="T411" s="60"/>
    </row>
    <row r="412" spans="12:20" x14ac:dyDescent="0.35">
      <c r="L412" s="60"/>
      <c r="M412" s="23"/>
      <c r="N412" s="28"/>
      <c r="O412" s="23"/>
      <c r="P412" s="23"/>
      <c r="Q412" s="60"/>
      <c r="R412" s="60"/>
      <c r="S412" s="60"/>
      <c r="T412" s="60"/>
    </row>
    <row r="413" spans="12:20" x14ac:dyDescent="0.35">
      <c r="L413" s="60"/>
      <c r="M413" s="23"/>
      <c r="N413" s="28"/>
      <c r="O413" s="23"/>
      <c r="P413" s="23"/>
      <c r="Q413" s="60"/>
      <c r="R413" s="60"/>
      <c r="S413" s="60"/>
      <c r="T413" s="60"/>
    </row>
    <row r="414" spans="12:20" x14ac:dyDescent="0.35">
      <c r="L414" s="60"/>
      <c r="M414" s="23"/>
      <c r="N414" s="28"/>
      <c r="O414" s="23"/>
      <c r="P414" s="23"/>
      <c r="Q414" s="60"/>
      <c r="R414" s="60"/>
      <c r="S414" s="60"/>
      <c r="T414" s="60"/>
    </row>
    <row r="415" spans="12:20" x14ac:dyDescent="0.35">
      <c r="L415" s="60"/>
      <c r="M415" s="23"/>
      <c r="N415" s="28"/>
      <c r="O415" s="23"/>
      <c r="P415" s="23"/>
      <c r="Q415" s="60"/>
      <c r="R415" s="60"/>
      <c r="S415" s="60"/>
      <c r="T415" s="60"/>
    </row>
    <row r="416" spans="12:20" x14ac:dyDescent="0.35">
      <c r="L416" s="60"/>
      <c r="M416" s="23"/>
      <c r="N416" s="28"/>
      <c r="O416" s="23"/>
      <c r="P416" s="23"/>
      <c r="Q416" s="60"/>
      <c r="R416" s="60"/>
      <c r="S416" s="60"/>
      <c r="T416" s="60"/>
    </row>
    <row r="417" spans="12:20" x14ac:dyDescent="0.35">
      <c r="L417" s="60"/>
      <c r="M417" s="23"/>
      <c r="N417" s="28"/>
      <c r="O417" s="23"/>
      <c r="P417" s="23"/>
      <c r="Q417" s="60"/>
      <c r="R417" s="60"/>
      <c r="S417" s="60"/>
      <c r="T417" s="60"/>
    </row>
    <row r="418" spans="12:20" x14ac:dyDescent="0.35">
      <c r="L418" s="60"/>
      <c r="M418" s="23"/>
      <c r="N418" s="28"/>
      <c r="O418" s="23"/>
      <c r="P418" s="23"/>
      <c r="Q418" s="60"/>
      <c r="R418" s="60"/>
      <c r="S418" s="60"/>
      <c r="T418" s="60"/>
    </row>
    <row r="419" spans="12:20" x14ac:dyDescent="0.35">
      <c r="L419" s="60"/>
      <c r="M419" s="23"/>
      <c r="N419" s="28"/>
      <c r="O419" s="23"/>
      <c r="P419" s="23"/>
      <c r="Q419" s="60"/>
      <c r="R419" s="60"/>
      <c r="S419" s="60"/>
      <c r="T419" s="60"/>
    </row>
    <row r="420" spans="12:20" x14ac:dyDescent="0.35">
      <c r="L420" s="60"/>
      <c r="M420" s="23"/>
      <c r="N420" s="28"/>
      <c r="O420" s="23"/>
      <c r="P420" s="23"/>
      <c r="Q420" s="60"/>
      <c r="R420" s="60"/>
      <c r="S420" s="60"/>
      <c r="T420" s="60"/>
    </row>
    <row r="421" spans="12:20" x14ac:dyDescent="0.35">
      <c r="L421" s="60"/>
      <c r="M421" s="23"/>
      <c r="N421" s="28"/>
      <c r="O421" s="23"/>
      <c r="P421" s="23"/>
      <c r="Q421" s="60"/>
      <c r="R421" s="60"/>
      <c r="S421" s="60"/>
      <c r="T421" s="60"/>
    </row>
    <row r="422" spans="12:20" x14ac:dyDescent="0.35">
      <c r="L422" s="60"/>
      <c r="M422" s="23"/>
      <c r="N422" s="28"/>
      <c r="O422" s="23"/>
      <c r="P422" s="23"/>
      <c r="Q422" s="60"/>
      <c r="R422" s="60"/>
      <c r="S422" s="60"/>
      <c r="T422" s="60"/>
    </row>
    <row r="423" spans="12:20" x14ac:dyDescent="0.35">
      <c r="L423" s="60"/>
      <c r="M423" s="23"/>
      <c r="N423" s="28"/>
      <c r="O423" s="23"/>
      <c r="P423" s="23"/>
      <c r="Q423" s="60"/>
      <c r="R423" s="60"/>
      <c r="S423" s="60"/>
      <c r="T423" s="60"/>
    </row>
    <row r="424" spans="12:20" x14ac:dyDescent="0.35">
      <c r="L424" s="60"/>
      <c r="M424" s="23"/>
      <c r="N424" s="28"/>
      <c r="O424" s="23"/>
      <c r="P424" s="23"/>
      <c r="Q424" s="60"/>
      <c r="R424" s="60"/>
      <c r="S424" s="60"/>
      <c r="T424" s="60"/>
    </row>
    <row r="425" spans="12:20" x14ac:dyDescent="0.35">
      <c r="L425" s="60"/>
      <c r="M425" s="23"/>
      <c r="N425" s="28"/>
      <c r="O425" s="23"/>
      <c r="P425" s="23"/>
      <c r="Q425" s="60"/>
      <c r="R425" s="60"/>
      <c r="S425" s="60"/>
      <c r="T425" s="60"/>
    </row>
    <row r="426" spans="12:20" x14ac:dyDescent="0.35">
      <c r="L426" s="60"/>
      <c r="M426" s="23"/>
      <c r="N426" s="28"/>
      <c r="O426" s="23"/>
      <c r="P426" s="23"/>
      <c r="Q426" s="60"/>
      <c r="R426" s="60"/>
      <c r="S426" s="60"/>
      <c r="T426" s="60"/>
    </row>
    <row r="427" spans="12:20" x14ac:dyDescent="0.35">
      <c r="L427" s="60"/>
      <c r="M427" s="23"/>
      <c r="N427" s="28"/>
      <c r="O427" s="23"/>
      <c r="P427" s="23"/>
      <c r="Q427" s="60"/>
      <c r="R427" s="60"/>
      <c r="S427" s="60"/>
      <c r="T427" s="60"/>
    </row>
    <row r="428" spans="12:20" x14ac:dyDescent="0.35">
      <c r="L428" s="60"/>
      <c r="M428" s="23"/>
      <c r="N428" s="28"/>
      <c r="O428" s="23"/>
      <c r="P428" s="23"/>
      <c r="Q428" s="60"/>
      <c r="R428" s="60"/>
      <c r="S428" s="60"/>
      <c r="T428" s="60"/>
    </row>
    <row r="429" spans="12:20" x14ac:dyDescent="0.35">
      <c r="L429" s="60"/>
      <c r="M429" s="23"/>
      <c r="N429" s="28"/>
      <c r="O429" s="23"/>
      <c r="P429" s="23"/>
      <c r="Q429" s="60"/>
      <c r="R429" s="60"/>
      <c r="S429" s="60"/>
      <c r="T429" s="60"/>
    </row>
    <row r="430" spans="12:20" x14ac:dyDescent="0.35">
      <c r="L430" s="60"/>
      <c r="M430" s="23"/>
      <c r="N430" s="28"/>
      <c r="O430" s="23"/>
      <c r="P430" s="23"/>
      <c r="Q430" s="60"/>
      <c r="R430" s="60"/>
      <c r="S430" s="60"/>
      <c r="T430" s="60"/>
    </row>
    <row r="431" spans="12:20" x14ac:dyDescent="0.35">
      <c r="L431" s="60"/>
      <c r="M431" s="23"/>
      <c r="N431" s="28"/>
      <c r="O431" s="23"/>
      <c r="P431" s="23"/>
      <c r="Q431" s="60"/>
      <c r="R431" s="60"/>
      <c r="S431" s="60"/>
      <c r="T431" s="60"/>
    </row>
    <row r="432" spans="12:20" x14ac:dyDescent="0.35">
      <c r="L432" s="60"/>
      <c r="M432" s="23"/>
      <c r="N432" s="28"/>
      <c r="O432" s="23"/>
      <c r="P432" s="23"/>
      <c r="Q432" s="60"/>
      <c r="R432" s="60"/>
      <c r="S432" s="60"/>
      <c r="T432" s="60"/>
    </row>
    <row r="433" spans="12:20" x14ac:dyDescent="0.35">
      <c r="L433" s="60"/>
      <c r="M433" s="23"/>
      <c r="N433" s="28"/>
      <c r="O433" s="23"/>
      <c r="P433" s="23"/>
      <c r="Q433" s="60"/>
      <c r="R433" s="60"/>
      <c r="S433" s="60"/>
      <c r="T433" s="60"/>
    </row>
    <row r="434" spans="12:20" x14ac:dyDescent="0.35">
      <c r="L434" s="60"/>
      <c r="M434" s="23"/>
      <c r="N434" s="28"/>
      <c r="O434" s="23"/>
      <c r="P434" s="23"/>
      <c r="Q434" s="60"/>
      <c r="R434" s="60"/>
      <c r="S434" s="60"/>
      <c r="T434" s="60"/>
    </row>
    <row r="435" spans="12:20" x14ac:dyDescent="0.35">
      <c r="L435" s="60"/>
      <c r="M435" s="23"/>
      <c r="N435" s="28"/>
      <c r="O435" s="23"/>
      <c r="P435" s="23"/>
      <c r="Q435" s="60"/>
      <c r="R435" s="60"/>
      <c r="S435" s="60"/>
      <c r="T435" s="60"/>
    </row>
    <row r="436" spans="12:20" x14ac:dyDescent="0.35">
      <c r="L436" s="60"/>
      <c r="M436" s="23"/>
      <c r="N436" s="28"/>
      <c r="O436" s="23"/>
      <c r="P436" s="23"/>
      <c r="Q436" s="60"/>
      <c r="R436" s="60"/>
      <c r="S436" s="60"/>
      <c r="T436" s="60"/>
    </row>
    <row r="437" spans="12:20" x14ac:dyDescent="0.35">
      <c r="L437" s="60"/>
      <c r="M437" s="23"/>
      <c r="N437" s="28"/>
      <c r="O437" s="23"/>
      <c r="P437" s="23"/>
      <c r="Q437" s="60"/>
      <c r="R437" s="60"/>
      <c r="S437" s="60"/>
      <c r="T437" s="60"/>
    </row>
    <row r="438" spans="12:20" x14ac:dyDescent="0.35">
      <c r="L438" s="60"/>
      <c r="M438" s="23"/>
      <c r="N438" s="28"/>
      <c r="O438" s="23"/>
      <c r="P438" s="23"/>
      <c r="Q438" s="60"/>
      <c r="R438" s="60"/>
      <c r="S438" s="60"/>
      <c r="T438" s="60"/>
    </row>
    <row r="439" spans="12:20" x14ac:dyDescent="0.35">
      <c r="L439" s="60"/>
      <c r="M439" s="23"/>
      <c r="N439" s="28"/>
      <c r="O439" s="23"/>
      <c r="P439" s="23"/>
      <c r="Q439" s="60"/>
      <c r="R439" s="60"/>
      <c r="S439" s="60"/>
      <c r="T439" s="60"/>
    </row>
    <row r="440" spans="12:20" x14ac:dyDescent="0.35">
      <c r="L440" s="60"/>
      <c r="M440" s="23"/>
      <c r="N440" s="28"/>
      <c r="O440" s="23"/>
      <c r="P440" s="23"/>
      <c r="Q440" s="60"/>
      <c r="R440" s="60"/>
      <c r="S440" s="60"/>
      <c r="T440" s="60"/>
    </row>
    <row r="441" spans="12:20" x14ac:dyDescent="0.35">
      <c r="L441" s="60"/>
      <c r="M441" s="23"/>
      <c r="N441" s="28"/>
      <c r="O441" s="23"/>
      <c r="P441" s="23"/>
      <c r="Q441" s="60"/>
      <c r="R441" s="60"/>
      <c r="S441" s="60"/>
      <c r="T441" s="60"/>
    </row>
    <row r="442" spans="12:20" x14ac:dyDescent="0.35">
      <c r="L442" s="60"/>
      <c r="M442" s="23"/>
      <c r="N442" s="28"/>
      <c r="O442" s="23"/>
      <c r="P442" s="23"/>
      <c r="Q442" s="60"/>
      <c r="R442" s="60"/>
      <c r="S442" s="60"/>
      <c r="T442" s="60"/>
    </row>
    <row r="443" spans="12:20" x14ac:dyDescent="0.35">
      <c r="L443" s="60"/>
      <c r="M443" s="23"/>
      <c r="N443" s="28"/>
      <c r="O443" s="23"/>
      <c r="P443" s="23"/>
      <c r="Q443" s="60"/>
      <c r="R443" s="60"/>
      <c r="S443" s="60"/>
      <c r="T443" s="60"/>
    </row>
    <row r="444" spans="12:20" x14ac:dyDescent="0.35">
      <c r="L444" s="60"/>
      <c r="M444" s="23"/>
      <c r="N444" s="28"/>
      <c r="O444" s="23"/>
      <c r="P444" s="23"/>
      <c r="Q444" s="60"/>
      <c r="R444" s="60"/>
      <c r="S444" s="60"/>
      <c r="T444" s="60"/>
    </row>
    <row r="445" spans="12:20" x14ac:dyDescent="0.35">
      <c r="L445" s="60"/>
      <c r="M445" s="23"/>
      <c r="N445" s="28"/>
      <c r="O445" s="23"/>
      <c r="P445" s="23"/>
      <c r="Q445" s="60"/>
      <c r="R445" s="60"/>
      <c r="S445" s="60"/>
      <c r="T445" s="60"/>
    </row>
    <row r="446" spans="12:20" x14ac:dyDescent="0.35">
      <c r="L446" s="60"/>
      <c r="M446" s="23"/>
      <c r="N446" s="28"/>
      <c r="O446" s="23"/>
      <c r="P446" s="23"/>
      <c r="Q446" s="60"/>
      <c r="R446" s="60"/>
      <c r="S446" s="60"/>
      <c r="T446" s="60"/>
    </row>
    <row r="447" spans="12:20" x14ac:dyDescent="0.35">
      <c r="L447" s="60"/>
      <c r="M447" s="23"/>
      <c r="N447" s="28"/>
      <c r="O447" s="23"/>
      <c r="P447" s="23"/>
      <c r="Q447" s="60"/>
      <c r="R447" s="60"/>
      <c r="S447" s="60"/>
      <c r="T447" s="60"/>
    </row>
    <row r="448" spans="12:20" x14ac:dyDescent="0.35">
      <c r="L448" s="60"/>
      <c r="M448" s="23"/>
      <c r="N448" s="28"/>
      <c r="O448" s="23"/>
      <c r="P448" s="23"/>
      <c r="Q448" s="60"/>
      <c r="R448" s="60"/>
      <c r="S448" s="60"/>
      <c r="T448" s="60"/>
    </row>
    <row r="449" spans="12:20" x14ac:dyDescent="0.35">
      <c r="L449" s="60"/>
      <c r="M449" s="23"/>
      <c r="N449" s="28"/>
      <c r="O449" s="23"/>
      <c r="P449" s="23"/>
      <c r="Q449" s="60"/>
      <c r="R449" s="60"/>
      <c r="S449" s="60"/>
      <c r="T449" s="60"/>
    </row>
    <row r="450" spans="12:20" x14ac:dyDescent="0.35">
      <c r="L450" s="60"/>
      <c r="M450" s="23"/>
      <c r="N450" s="28"/>
      <c r="O450" s="23"/>
      <c r="P450" s="23"/>
      <c r="Q450" s="60"/>
      <c r="R450" s="60"/>
      <c r="S450" s="60"/>
      <c r="T450" s="60"/>
    </row>
    <row r="451" spans="12:20" x14ac:dyDescent="0.35">
      <c r="L451" s="60"/>
      <c r="M451" s="23"/>
      <c r="N451" s="28"/>
      <c r="O451" s="23"/>
      <c r="P451" s="23"/>
      <c r="Q451" s="60"/>
      <c r="R451" s="60"/>
      <c r="S451" s="60"/>
      <c r="T451" s="60"/>
    </row>
    <row r="452" spans="12:20" x14ac:dyDescent="0.35">
      <c r="L452" s="60"/>
      <c r="M452" s="23"/>
      <c r="N452" s="28"/>
      <c r="O452" s="23"/>
      <c r="P452" s="23"/>
      <c r="Q452" s="60"/>
      <c r="R452" s="60"/>
      <c r="S452" s="60"/>
      <c r="T452" s="60"/>
    </row>
    <row r="453" spans="12:20" x14ac:dyDescent="0.35">
      <c r="L453" s="60"/>
      <c r="M453" s="23"/>
      <c r="N453" s="28"/>
      <c r="O453" s="23"/>
      <c r="P453" s="23"/>
      <c r="Q453" s="60"/>
      <c r="R453" s="60"/>
      <c r="S453" s="60"/>
      <c r="T453" s="60"/>
    </row>
    <row r="454" spans="12:20" x14ac:dyDescent="0.35">
      <c r="L454" s="60"/>
      <c r="M454" s="23"/>
      <c r="N454" s="28"/>
      <c r="O454" s="23"/>
      <c r="P454" s="23"/>
      <c r="Q454" s="60"/>
      <c r="R454" s="60"/>
      <c r="S454" s="60"/>
      <c r="T454" s="60"/>
    </row>
    <row r="455" spans="12:20" x14ac:dyDescent="0.35">
      <c r="L455" s="60"/>
      <c r="M455" s="23"/>
      <c r="N455" s="28"/>
      <c r="O455" s="23"/>
      <c r="P455" s="23"/>
      <c r="Q455" s="60"/>
      <c r="R455" s="60"/>
      <c r="S455" s="60"/>
      <c r="T455" s="60"/>
    </row>
    <row r="456" spans="12:20" x14ac:dyDescent="0.35">
      <c r="L456" s="60"/>
      <c r="M456" s="23"/>
      <c r="N456" s="28"/>
      <c r="O456" s="23"/>
      <c r="P456" s="23"/>
      <c r="Q456" s="60"/>
      <c r="R456" s="60"/>
      <c r="S456" s="60"/>
      <c r="T456" s="60"/>
    </row>
    <row r="457" spans="12:20" x14ac:dyDescent="0.35">
      <c r="L457" s="60"/>
      <c r="M457" s="23"/>
      <c r="N457" s="28"/>
      <c r="O457" s="23"/>
      <c r="P457" s="23"/>
      <c r="Q457" s="60"/>
      <c r="R457" s="60"/>
      <c r="S457" s="60"/>
      <c r="T457" s="60"/>
    </row>
    <row r="458" spans="12:20" x14ac:dyDescent="0.35">
      <c r="L458" s="60"/>
      <c r="M458" s="23"/>
      <c r="N458" s="28"/>
      <c r="O458" s="23"/>
      <c r="P458" s="23"/>
      <c r="Q458" s="60"/>
      <c r="R458" s="60"/>
      <c r="S458" s="60"/>
      <c r="T458" s="60"/>
    </row>
    <row r="459" spans="12:20" x14ac:dyDescent="0.35">
      <c r="L459" s="60"/>
      <c r="M459" s="23"/>
      <c r="N459" s="28"/>
      <c r="O459" s="23"/>
      <c r="P459" s="23"/>
      <c r="Q459" s="60"/>
      <c r="R459" s="60"/>
      <c r="S459" s="60"/>
      <c r="T459" s="60"/>
    </row>
    <row r="460" spans="12:20" x14ac:dyDescent="0.35">
      <c r="L460" s="60"/>
      <c r="M460" s="23"/>
      <c r="N460" s="28"/>
      <c r="O460" s="23"/>
      <c r="P460" s="23"/>
      <c r="Q460" s="60"/>
      <c r="R460" s="60"/>
      <c r="S460" s="60"/>
      <c r="T460" s="60"/>
    </row>
    <row r="461" spans="12:20" x14ac:dyDescent="0.35">
      <c r="L461" s="60"/>
      <c r="M461" s="23"/>
      <c r="N461" s="28"/>
      <c r="O461" s="23"/>
      <c r="P461" s="23"/>
      <c r="Q461" s="60"/>
      <c r="R461" s="60"/>
      <c r="S461" s="60"/>
      <c r="T461" s="60"/>
    </row>
    <row r="462" spans="12:20" x14ac:dyDescent="0.35">
      <c r="L462" s="60"/>
      <c r="M462" s="23"/>
      <c r="N462" s="28"/>
      <c r="O462" s="23"/>
      <c r="P462" s="23"/>
      <c r="Q462" s="60"/>
      <c r="R462" s="60"/>
      <c r="S462" s="60"/>
      <c r="T462" s="60"/>
    </row>
    <row r="463" spans="12:20" x14ac:dyDescent="0.35">
      <c r="L463" s="60"/>
      <c r="M463" s="23"/>
      <c r="N463" s="28"/>
      <c r="O463" s="23"/>
      <c r="P463" s="23"/>
      <c r="Q463" s="60"/>
      <c r="R463" s="60"/>
      <c r="S463" s="60"/>
      <c r="T463" s="60"/>
    </row>
    <row r="464" spans="12:20" x14ac:dyDescent="0.35">
      <c r="L464" s="60"/>
      <c r="M464" s="23"/>
      <c r="N464" s="28"/>
      <c r="O464" s="23"/>
      <c r="P464" s="23"/>
      <c r="Q464" s="60"/>
      <c r="R464" s="60"/>
      <c r="S464" s="60"/>
      <c r="T464" s="60"/>
    </row>
    <row r="465" spans="12:20" x14ac:dyDescent="0.35">
      <c r="L465" s="60"/>
      <c r="M465" s="23"/>
      <c r="N465" s="28"/>
      <c r="O465" s="23"/>
      <c r="P465" s="23"/>
      <c r="Q465" s="60"/>
      <c r="R465" s="60"/>
      <c r="S465" s="60"/>
      <c r="T465" s="60"/>
    </row>
    <row r="466" spans="12:20" x14ac:dyDescent="0.35">
      <c r="L466" s="60"/>
      <c r="M466" s="23"/>
      <c r="N466" s="28"/>
      <c r="O466" s="23"/>
      <c r="P466" s="23"/>
      <c r="Q466" s="60"/>
      <c r="R466" s="60"/>
      <c r="S466" s="60"/>
      <c r="T466" s="60"/>
    </row>
    <row r="467" spans="12:20" x14ac:dyDescent="0.35">
      <c r="L467" s="60"/>
      <c r="M467" s="23"/>
      <c r="N467" s="28"/>
      <c r="O467" s="23"/>
      <c r="P467" s="23"/>
      <c r="Q467" s="60"/>
      <c r="R467" s="60"/>
      <c r="S467" s="60"/>
      <c r="T467" s="60"/>
    </row>
    <row r="468" spans="12:20" x14ac:dyDescent="0.35">
      <c r="L468" s="60"/>
      <c r="M468" s="23"/>
      <c r="N468" s="28"/>
      <c r="O468" s="23"/>
      <c r="P468" s="23"/>
      <c r="Q468" s="60"/>
      <c r="R468" s="60"/>
      <c r="S468" s="60"/>
      <c r="T468" s="60"/>
    </row>
    <row r="469" spans="12:20" x14ac:dyDescent="0.35">
      <c r="L469" s="60"/>
      <c r="M469" s="23"/>
      <c r="N469" s="28"/>
      <c r="O469" s="23"/>
      <c r="P469" s="23"/>
      <c r="Q469" s="60"/>
      <c r="R469" s="60"/>
      <c r="S469" s="60"/>
      <c r="T469" s="60"/>
    </row>
    <row r="470" spans="12:20" x14ac:dyDescent="0.35">
      <c r="L470" s="60"/>
      <c r="M470" s="23"/>
      <c r="N470" s="28"/>
      <c r="O470" s="23"/>
      <c r="P470" s="23"/>
      <c r="Q470" s="60"/>
      <c r="R470" s="60"/>
      <c r="S470" s="60"/>
      <c r="T470" s="60"/>
    </row>
    <row r="471" spans="12:20" x14ac:dyDescent="0.35">
      <c r="L471" s="60"/>
      <c r="M471" s="23"/>
      <c r="N471" s="28"/>
      <c r="O471" s="23"/>
      <c r="P471" s="23"/>
      <c r="Q471" s="60"/>
      <c r="R471" s="60"/>
      <c r="S471" s="60"/>
      <c r="T471" s="60"/>
    </row>
    <row r="472" spans="12:20" x14ac:dyDescent="0.35">
      <c r="L472" s="60"/>
      <c r="M472" s="23"/>
      <c r="N472" s="28"/>
      <c r="O472" s="23"/>
      <c r="P472" s="23"/>
      <c r="Q472" s="60"/>
      <c r="R472" s="60"/>
      <c r="S472" s="60"/>
      <c r="T472" s="60"/>
    </row>
    <row r="473" spans="12:20" x14ac:dyDescent="0.35">
      <c r="L473" s="60"/>
      <c r="M473" s="23"/>
      <c r="N473" s="28"/>
      <c r="O473" s="23"/>
      <c r="P473" s="23"/>
      <c r="Q473" s="60"/>
      <c r="R473" s="60"/>
      <c r="S473" s="60"/>
      <c r="T473" s="60"/>
    </row>
    <row r="474" spans="12:20" x14ac:dyDescent="0.35">
      <c r="L474" s="60"/>
      <c r="M474" s="23"/>
      <c r="N474" s="28"/>
      <c r="O474" s="23"/>
      <c r="P474" s="23"/>
      <c r="Q474" s="60"/>
      <c r="R474" s="60"/>
      <c r="S474" s="60"/>
      <c r="T474" s="60"/>
    </row>
    <row r="475" spans="12:20" x14ac:dyDescent="0.35">
      <c r="L475" s="60"/>
      <c r="M475" s="23"/>
      <c r="N475" s="28"/>
      <c r="O475" s="23"/>
      <c r="P475" s="23"/>
      <c r="Q475" s="60"/>
      <c r="R475" s="60"/>
      <c r="S475" s="60"/>
      <c r="T475" s="60"/>
    </row>
    <row r="476" spans="12:20" x14ac:dyDescent="0.35">
      <c r="L476" s="60"/>
      <c r="M476" s="23"/>
      <c r="N476" s="28"/>
      <c r="O476" s="23"/>
      <c r="P476" s="23"/>
      <c r="Q476" s="60"/>
      <c r="R476" s="60"/>
      <c r="S476" s="60"/>
      <c r="T476" s="60"/>
    </row>
    <row r="477" spans="12:20" x14ac:dyDescent="0.35">
      <c r="L477" s="60"/>
      <c r="M477" s="23"/>
      <c r="N477" s="28"/>
      <c r="O477" s="23"/>
      <c r="P477" s="23"/>
      <c r="Q477" s="60"/>
      <c r="R477" s="60"/>
      <c r="S477" s="60"/>
      <c r="T477" s="60"/>
    </row>
    <row r="478" spans="12:20" x14ac:dyDescent="0.35">
      <c r="L478" s="60"/>
      <c r="M478" s="23"/>
      <c r="N478" s="28"/>
      <c r="O478" s="23"/>
      <c r="P478" s="23"/>
      <c r="Q478" s="60"/>
      <c r="R478" s="60"/>
      <c r="S478" s="60"/>
      <c r="T478" s="60"/>
    </row>
    <row r="479" spans="12:20" x14ac:dyDescent="0.35">
      <c r="L479" s="60"/>
      <c r="M479" s="23"/>
      <c r="N479" s="28"/>
      <c r="O479" s="23"/>
      <c r="P479" s="23"/>
      <c r="Q479" s="60"/>
      <c r="R479" s="60"/>
      <c r="S479" s="60"/>
      <c r="T479" s="60"/>
    </row>
    <row r="480" spans="12:20" x14ac:dyDescent="0.35">
      <c r="L480" s="60"/>
      <c r="M480" s="23"/>
      <c r="N480" s="28"/>
      <c r="O480" s="23"/>
      <c r="P480" s="23"/>
      <c r="Q480" s="60"/>
      <c r="R480" s="60"/>
      <c r="S480" s="60"/>
      <c r="T480" s="60"/>
    </row>
    <row r="481" spans="12:20" x14ac:dyDescent="0.35">
      <c r="L481" s="60"/>
      <c r="M481" s="23"/>
      <c r="N481" s="28"/>
      <c r="O481" s="23"/>
      <c r="P481" s="23"/>
      <c r="Q481" s="60"/>
      <c r="R481" s="60"/>
      <c r="S481" s="60"/>
      <c r="T481" s="60"/>
    </row>
    <row r="482" spans="12:20" x14ac:dyDescent="0.35">
      <c r="L482" s="60"/>
      <c r="M482" s="23"/>
      <c r="N482" s="28"/>
      <c r="O482" s="23"/>
      <c r="P482" s="23"/>
      <c r="Q482" s="60"/>
      <c r="R482" s="60"/>
      <c r="S482" s="60"/>
      <c r="T482" s="60"/>
    </row>
    <row r="483" spans="12:20" x14ac:dyDescent="0.35">
      <c r="L483" s="60"/>
      <c r="M483" s="23"/>
      <c r="N483" s="28"/>
      <c r="O483" s="23"/>
      <c r="P483" s="23"/>
      <c r="Q483" s="60"/>
      <c r="R483" s="60"/>
      <c r="S483" s="60"/>
      <c r="T483" s="60"/>
    </row>
    <row r="484" spans="12:20" x14ac:dyDescent="0.35">
      <c r="L484" s="60"/>
      <c r="M484" s="23"/>
      <c r="N484" s="28"/>
      <c r="O484" s="23"/>
      <c r="P484" s="23"/>
      <c r="Q484" s="60"/>
      <c r="R484" s="60"/>
      <c r="S484" s="60"/>
      <c r="T484" s="60"/>
    </row>
    <row r="485" spans="12:20" x14ac:dyDescent="0.35">
      <c r="L485" s="60"/>
      <c r="M485" s="23"/>
      <c r="N485" s="28"/>
      <c r="O485" s="23"/>
      <c r="P485" s="23"/>
      <c r="Q485" s="60"/>
      <c r="R485" s="60"/>
      <c r="S485" s="60"/>
      <c r="T485" s="60"/>
    </row>
    <row r="486" spans="12:20" x14ac:dyDescent="0.35">
      <c r="L486" s="60"/>
      <c r="M486" s="23"/>
      <c r="N486" s="28"/>
      <c r="O486" s="23"/>
      <c r="P486" s="23"/>
      <c r="Q486" s="60"/>
      <c r="R486" s="60"/>
      <c r="S486" s="60"/>
      <c r="T486" s="60"/>
    </row>
    <row r="487" spans="12:20" x14ac:dyDescent="0.35">
      <c r="L487" s="60"/>
      <c r="M487" s="23"/>
      <c r="N487" s="28"/>
      <c r="O487" s="23"/>
      <c r="P487" s="23"/>
      <c r="Q487" s="60"/>
      <c r="R487" s="60"/>
      <c r="S487" s="60"/>
      <c r="T487" s="60"/>
    </row>
    <row r="488" spans="12:20" x14ac:dyDescent="0.35">
      <c r="L488" s="60"/>
      <c r="M488" s="23"/>
      <c r="N488" s="28"/>
      <c r="O488" s="23"/>
      <c r="P488" s="23"/>
      <c r="Q488" s="60"/>
      <c r="R488" s="60"/>
      <c r="S488" s="60"/>
      <c r="T488" s="60"/>
    </row>
    <row r="489" spans="12:20" x14ac:dyDescent="0.35">
      <c r="L489" s="60"/>
      <c r="M489" s="23"/>
      <c r="N489" s="28"/>
      <c r="O489" s="23"/>
      <c r="P489" s="23"/>
      <c r="Q489" s="60"/>
      <c r="R489" s="60"/>
      <c r="S489" s="60"/>
      <c r="T489" s="60"/>
    </row>
    <row r="490" spans="12:20" x14ac:dyDescent="0.35">
      <c r="L490" s="60"/>
      <c r="M490" s="23"/>
      <c r="N490" s="28"/>
      <c r="O490" s="23"/>
      <c r="P490" s="23"/>
      <c r="Q490" s="60"/>
      <c r="R490" s="60"/>
      <c r="S490" s="60"/>
      <c r="T490" s="60"/>
    </row>
    <row r="491" spans="12:20" x14ac:dyDescent="0.35">
      <c r="L491" s="60"/>
      <c r="M491" s="23"/>
      <c r="N491" s="28"/>
      <c r="O491" s="23"/>
      <c r="P491" s="23"/>
      <c r="Q491" s="60"/>
      <c r="R491" s="60"/>
      <c r="S491" s="60"/>
      <c r="T491" s="60"/>
    </row>
    <row r="492" spans="12:20" x14ac:dyDescent="0.35">
      <c r="L492" s="60"/>
      <c r="M492" s="23"/>
      <c r="N492" s="28"/>
      <c r="O492" s="23"/>
      <c r="P492" s="23"/>
      <c r="Q492" s="60"/>
      <c r="R492" s="60"/>
      <c r="S492" s="60"/>
      <c r="T492" s="60"/>
    </row>
    <row r="493" spans="12:20" x14ac:dyDescent="0.35">
      <c r="L493" s="60"/>
      <c r="M493" s="23"/>
      <c r="N493" s="28"/>
      <c r="O493" s="23"/>
      <c r="P493" s="23"/>
      <c r="Q493" s="60"/>
      <c r="R493" s="60"/>
      <c r="S493" s="60"/>
      <c r="T493" s="60"/>
    </row>
    <row r="494" spans="12:20" x14ac:dyDescent="0.35">
      <c r="L494" s="60"/>
      <c r="M494" s="23"/>
      <c r="N494" s="28"/>
      <c r="O494" s="23"/>
      <c r="P494" s="23"/>
      <c r="Q494" s="60"/>
      <c r="R494" s="60"/>
      <c r="S494" s="60"/>
      <c r="T494" s="60"/>
    </row>
    <row r="495" spans="12:20" x14ac:dyDescent="0.35">
      <c r="L495" s="60"/>
      <c r="M495" s="23"/>
      <c r="N495" s="28"/>
      <c r="O495" s="23"/>
      <c r="P495" s="23"/>
      <c r="Q495" s="60"/>
      <c r="R495" s="60"/>
      <c r="S495" s="60"/>
      <c r="T495" s="60"/>
    </row>
    <row r="496" spans="12:20" x14ac:dyDescent="0.35">
      <c r="L496" s="60"/>
      <c r="M496" s="23"/>
      <c r="N496" s="28"/>
      <c r="O496" s="23"/>
      <c r="P496" s="23"/>
      <c r="Q496" s="60"/>
      <c r="R496" s="60"/>
      <c r="S496" s="60"/>
      <c r="T496" s="60"/>
    </row>
    <row r="497" spans="12:20" x14ac:dyDescent="0.35">
      <c r="L497" s="60"/>
      <c r="M497" s="23"/>
      <c r="N497" s="28"/>
      <c r="O497" s="23"/>
      <c r="P497" s="23"/>
      <c r="Q497" s="60"/>
      <c r="R497" s="60"/>
      <c r="S497" s="60"/>
      <c r="T497" s="60"/>
    </row>
    <row r="498" spans="12:20" x14ac:dyDescent="0.35">
      <c r="L498" s="60"/>
      <c r="M498" s="23"/>
      <c r="N498" s="28"/>
      <c r="O498" s="23"/>
      <c r="P498" s="23"/>
      <c r="Q498" s="60"/>
      <c r="R498" s="60"/>
      <c r="S498" s="60"/>
      <c r="T498" s="60"/>
    </row>
    <row r="499" spans="12:20" x14ac:dyDescent="0.35">
      <c r="L499" s="60"/>
      <c r="M499" s="23"/>
      <c r="N499" s="28"/>
      <c r="O499" s="23"/>
      <c r="P499" s="23"/>
      <c r="Q499" s="60"/>
      <c r="R499" s="60"/>
      <c r="S499" s="60"/>
      <c r="T499" s="60"/>
    </row>
    <row r="500" spans="12:20" x14ac:dyDescent="0.35">
      <c r="L500" s="60"/>
      <c r="M500" s="23"/>
      <c r="N500" s="28"/>
      <c r="O500" s="23"/>
      <c r="P500" s="23"/>
      <c r="Q500" s="60"/>
      <c r="R500" s="60"/>
      <c r="S500" s="60"/>
      <c r="T500" s="60"/>
    </row>
    <row r="501" spans="12:20" x14ac:dyDescent="0.35">
      <c r="L501" s="60"/>
      <c r="M501" s="23"/>
      <c r="N501" s="28"/>
      <c r="O501" s="23"/>
      <c r="P501" s="23"/>
      <c r="Q501" s="60"/>
      <c r="R501" s="60"/>
      <c r="S501" s="60"/>
      <c r="T501" s="60"/>
    </row>
    <row r="502" spans="12:20" x14ac:dyDescent="0.35">
      <c r="L502" s="60"/>
      <c r="M502" s="23"/>
      <c r="N502" s="28"/>
      <c r="O502" s="23"/>
      <c r="P502" s="23"/>
      <c r="Q502" s="60"/>
      <c r="R502" s="60"/>
      <c r="S502" s="60"/>
      <c r="T502" s="60"/>
    </row>
    <row r="503" spans="12:20" x14ac:dyDescent="0.35">
      <c r="L503" s="60"/>
      <c r="M503" s="23"/>
      <c r="N503" s="28"/>
      <c r="O503" s="23"/>
      <c r="P503" s="23"/>
      <c r="Q503" s="60"/>
      <c r="R503" s="60"/>
      <c r="S503" s="60"/>
      <c r="T503" s="60"/>
    </row>
    <row r="504" spans="12:20" x14ac:dyDescent="0.35">
      <c r="L504" s="60"/>
      <c r="M504" s="23"/>
      <c r="N504" s="28"/>
      <c r="O504" s="23"/>
      <c r="P504" s="23"/>
      <c r="Q504" s="60"/>
      <c r="R504" s="60"/>
      <c r="S504" s="60"/>
      <c r="T504" s="60"/>
    </row>
    <row r="505" spans="12:20" x14ac:dyDescent="0.35">
      <c r="L505" s="60"/>
      <c r="M505" s="23"/>
      <c r="N505" s="28"/>
      <c r="O505" s="23"/>
      <c r="P505" s="23"/>
      <c r="Q505" s="60"/>
      <c r="R505" s="60"/>
      <c r="S505" s="60"/>
      <c r="T505" s="60"/>
    </row>
    <row r="506" spans="12:20" x14ac:dyDescent="0.35">
      <c r="L506" s="60"/>
      <c r="M506" s="23"/>
      <c r="N506" s="28"/>
      <c r="O506" s="23"/>
      <c r="P506" s="23"/>
      <c r="Q506" s="60"/>
      <c r="R506" s="60"/>
      <c r="S506" s="60"/>
      <c r="T506" s="60"/>
    </row>
    <row r="507" spans="12:20" x14ac:dyDescent="0.35">
      <c r="L507" s="60"/>
      <c r="M507" s="23"/>
      <c r="N507" s="28"/>
      <c r="O507" s="23"/>
      <c r="P507" s="23"/>
      <c r="Q507" s="60"/>
      <c r="R507" s="60"/>
      <c r="S507" s="60"/>
      <c r="T507" s="60"/>
    </row>
    <row r="508" spans="12:20" x14ac:dyDescent="0.35">
      <c r="L508" s="60"/>
      <c r="M508" s="23"/>
      <c r="N508" s="28"/>
      <c r="O508" s="23"/>
      <c r="P508" s="23"/>
      <c r="Q508" s="60"/>
      <c r="R508" s="60"/>
      <c r="S508" s="60"/>
      <c r="T508" s="60"/>
    </row>
    <row r="509" spans="12:20" x14ac:dyDescent="0.35">
      <c r="L509" s="60"/>
      <c r="M509" s="23"/>
      <c r="N509" s="28"/>
      <c r="O509" s="23"/>
      <c r="P509" s="23"/>
      <c r="Q509" s="60"/>
      <c r="R509" s="60"/>
      <c r="S509" s="60"/>
      <c r="T509" s="60"/>
    </row>
    <row r="510" spans="12:20" x14ac:dyDescent="0.35">
      <c r="L510" s="60"/>
      <c r="M510" s="23"/>
      <c r="N510" s="28"/>
      <c r="O510" s="23"/>
      <c r="P510" s="23"/>
      <c r="Q510" s="60"/>
      <c r="R510" s="60"/>
      <c r="S510" s="60"/>
      <c r="T510" s="60"/>
    </row>
    <row r="511" spans="12:20" x14ac:dyDescent="0.35">
      <c r="L511" s="60"/>
      <c r="M511" s="23"/>
      <c r="N511" s="28"/>
      <c r="O511" s="23"/>
      <c r="P511" s="23"/>
      <c r="Q511" s="60"/>
      <c r="R511" s="60"/>
      <c r="S511" s="60"/>
      <c r="T511" s="60"/>
    </row>
    <row r="512" spans="12:20" x14ac:dyDescent="0.35">
      <c r="L512" s="60"/>
      <c r="M512" s="23"/>
      <c r="N512" s="28"/>
      <c r="O512" s="23"/>
      <c r="P512" s="23"/>
      <c r="Q512" s="60"/>
      <c r="R512" s="60"/>
      <c r="S512" s="60"/>
      <c r="T512" s="60"/>
    </row>
    <row r="513" spans="12:20" x14ac:dyDescent="0.35">
      <c r="L513" s="60"/>
      <c r="M513" s="23"/>
      <c r="N513" s="28"/>
      <c r="O513" s="23"/>
      <c r="P513" s="23"/>
      <c r="Q513" s="60"/>
      <c r="R513" s="60"/>
      <c r="S513" s="60"/>
      <c r="T513" s="60"/>
    </row>
    <row r="514" spans="12:20" x14ac:dyDescent="0.35">
      <c r="L514" s="60"/>
      <c r="M514" s="23"/>
      <c r="N514" s="28"/>
      <c r="O514" s="23"/>
      <c r="P514" s="23"/>
      <c r="Q514" s="60"/>
      <c r="R514" s="60"/>
      <c r="S514" s="60"/>
      <c r="T514" s="60"/>
    </row>
    <row r="515" spans="12:20" x14ac:dyDescent="0.35">
      <c r="L515" s="60"/>
      <c r="M515" s="23"/>
      <c r="N515" s="28"/>
      <c r="O515" s="23"/>
      <c r="P515" s="23"/>
      <c r="Q515" s="60"/>
      <c r="R515" s="60"/>
      <c r="S515" s="60"/>
      <c r="T515" s="60"/>
    </row>
    <row r="516" spans="12:20" x14ac:dyDescent="0.35">
      <c r="L516" s="60"/>
      <c r="M516" s="23"/>
      <c r="N516" s="28"/>
      <c r="O516" s="23"/>
      <c r="P516" s="23"/>
      <c r="Q516" s="60"/>
      <c r="R516" s="60"/>
      <c r="S516" s="60"/>
      <c r="T516" s="60"/>
    </row>
    <row r="517" spans="12:20" x14ac:dyDescent="0.35">
      <c r="L517" s="60"/>
      <c r="M517" s="23"/>
      <c r="N517" s="28"/>
      <c r="O517" s="23"/>
      <c r="P517" s="23"/>
      <c r="Q517" s="60"/>
      <c r="R517" s="60"/>
      <c r="S517" s="60"/>
      <c r="T517" s="60"/>
    </row>
    <row r="518" spans="12:20" x14ac:dyDescent="0.35">
      <c r="L518" s="60"/>
      <c r="M518" s="23"/>
      <c r="N518" s="28"/>
      <c r="O518" s="23"/>
      <c r="P518" s="23"/>
      <c r="Q518" s="60"/>
      <c r="R518" s="60"/>
      <c r="S518" s="60"/>
      <c r="T518" s="60"/>
    </row>
    <row r="519" spans="12:20" x14ac:dyDescent="0.35">
      <c r="L519" s="60"/>
      <c r="M519" s="23"/>
      <c r="N519" s="28"/>
      <c r="O519" s="23"/>
      <c r="P519" s="23"/>
      <c r="Q519" s="60"/>
      <c r="R519" s="60"/>
      <c r="S519" s="60"/>
      <c r="T519" s="60"/>
    </row>
    <row r="520" spans="12:20" x14ac:dyDescent="0.35">
      <c r="L520" s="60"/>
      <c r="M520" s="23"/>
      <c r="N520" s="28"/>
      <c r="O520" s="23"/>
      <c r="P520" s="23"/>
      <c r="Q520" s="60"/>
      <c r="R520" s="60"/>
      <c r="S520" s="60"/>
      <c r="T520" s="60"/>
    </row>
    <row r="521" spans="12:20" x14ac:dyDescent="0.35">
      <c r="L521" s="60"/>
      <c r="M521" s="23"/>
      <c r="N521" s="28"/>
      <c r="O521" s="23"/>
      <c r="P521" s="23"/>
      <c r="Q521" s="60"/>
      <c r="R521" s="60"/>
      <c r="S521" s="60"/>
      <c r="T521" s="60"/>
    </row>
    <row r="522" spans="12:20" x14ac:dyDescent="0.35">
      <c r="L522" s="60"/>
      <c r="M522" s="23"/>
      <c r="N522" s="28"/>
      <c r="O522" s="23"/>
      <c r="P522" s="23"/>
      <c r="Q522" s="60"/>
      <c r="R522" s="60"/>
      <c r="S522" s="60"/>
      <c r="T522" s="60"/>
    </row>
    <row r="523" spans="12:20" x14ac:dyDescent="0.35">
      <c r="L523" s="60"/>
      <c r="M523" s="23"/>
      <c r="N523" s="28"/>
      <c r="O523" s="23"/>
      <c r="P523" s="23"/>
      <c r="Q523" s="60"/>
      <c r="R523" s="60"/>
      <c r="S523" s="60"/>
      <c r="T523" s="60"/>
    </row>
    <row r="524" spans="12:20" x14ac:dyDescent="0.35">
      <c r="L524" s="60"/>
      <c r="M524" s="23"/>
      <c r="N524" s="28"/>
      <c r="O524" s="23"/>
      <c r="P524" s="23"/>
      <c r="Q524" s="60"/>
      <c r="R524" s="60"/>
      <c r="S524" s="60"/>
      <c r="T524" s="60"/>
    </row>
    <row r="525" spans="12:20" x14ac:dyDescent="0.35">
      <c r="L525" s="60"/>
      <c r="M525" s="23"/>
      <c r="N525" s="28"/>
      <c r="O525" s="23"/>
      <c r="P525" s="23"/>
      <c r="Q525" s="60"/>
      <c r="R525" s="60"/>
      <c r="S525" s="60"/>
      <c r="T525" s="60"/>
    </row>
    <row r="526" spans="12:20" x14ac:dyDescent="0.35">
      <c r="L526" s="60"/>
      <c r="M526" s="23"/>
      <c r="N526" s="28"/>
      <c r="O526" s="23"/>
      <c r="P526" s="23"/>
      <c r="Q526" s="60"/>
      <c r="R526" s="60"/>
      <c r="S526" s="60"/>
      <c r="T526" s="60"/>
    </row>
    <row r="527" spans="12:20" x14ac:dyDescent="0.35">
      <c r="L527" s="60"/>
      <c r="M527" s="23"/>
      <c r="N527" s="28"/>
      <c r="O527" s="23"/>
      <c r="P527" s="23"/>
      <c r="Q527" s="60"/>
      <c r="R527" s="60"/>
      <c r="S527" s="60"/>
      <c r="T527" s="60"/>
    </row>
    <row r="528" spans="12:20" x14ac:dyDescent="0.35">
      <c r="L528" s="60"/>
      <c r="M528" s="23"/>
      <c r="N528" s="28"/>
      <c r="O528" s="23"/>
      <c r="P528" s="23"/>
      <c r="Q528" s="60"/>
      <c r="R528" s="60"/>
      <c r="S528" s="60"/>
      <c r="T528" s="60"/>
    </row>
    <row r="529" spans="12:20" x14ac:dyDescent="0.35">
      <c r="L529" s="60"/>
      <c r="M529" s="23"/>
      <c r="N529" s="28"/>
      <c r="O529" s="23"/>
      <c r="P529" s="23"/>
      <c r="Q529" s="60"/>
      <c r="R529" s="60"/>
      <c r="S529" s="60"/>
      <c r="T529" s="60"/>
    </row>
    <row r="530" spans="12:20" x14ac:dyDescent="0.35">
      <c r="L530" s="60"/>
      <c r="M530" s="23"/>
      <c r="N530" s="28"/>
      <c r="O530" s="23"/>
      <c r="P530" s="23"/>
      <c r="Q530" s="60"/>
      <c r="R530" s="60"/>
      <c r="S530" s="60"/>
      <c r="T530" s="60"/>
    </row>
    <row r="531" spans="12:20" x14ac:dyDescent="0.35">
      <c r="L531" s="60"/>
      <c r="M531" s="23"/>
      <c r="N531" s="28"/>
      <c r="O531" s="23"/>
      <c r="P531" s="23"/>
      <c r="Q531" s="60"/>
      <c r="R531" s="60"/>
      <c r="S531" s="60"/>
      <c r="T531" s="60"/>
    </row>
    <row r="532" spans="12:20" x14ac:dyDescent="0.35">
      <c r="L532" s="60"/>
      <c r="M532" s="23"/>
      <c r="N532" s="28"/>
      <c r="O532" s="23"/>
      <c r="P532" s="23"/>
      <c r="Q532" s="60"/>
      <c r="R532" s="60"/>
      <c r="S532" s="60"/>
      <c r="T532" s="60"/>
    </row>
    <row r="533" spans="12:20" x14ac:dyDescent="0.35">
      <c r="L533" s="60"/>
      <c r="M533" s="23"/>
      <c r="N533" s="28"/>
      <c r="O533" s="23"/>
      <c r="P533" s="23"/>
      <c r="Q533" s="60"/>
      <c r="R533" s="60"/>
      <c r="S533" s="60"/>
      <c r="T533" s="60"/>
    </row>
    <row r="534" spans="12:20" x14ac:dyDescent="0.35">
      <c r="L534" s="60"/>
      <c r="M534" s="23"/>
      <c r="N534" s="28"/>
      <c r="O534" s="23"/>
      <c r="P534" s="23"/>
      <c r="Q534" s="60"/>
      <c r="R534" s="60"/>
      <c r="S534" s="60"/>
      <c r="T534" s="60"/>
    </row>
    <row r="535" spans="12:20" x14ac:dyDescent="0.35">
      <c r="L535" s="60"/>
      <c r="M535" s="23"/>
      <c r="N535" s="28"/>
      <c r="O535" s="23"/>
      <c r="P535" s="23"/>
      <c r="Q535" s="60"/>
      <c r="R535" s="60"/>
      <c r="S535" s="60"/>
      <c r="T535" s="60"/>
    </row>
    <row r="536" spans="12:20" x14ac:dyDescent="0.35">
      <c r="L536" s="60"/>
      <c r="M536" s="23"/>
      <c r="N536" s="28"/>
      <c r="O536" s="23"/>
      <c r="P536" s="23"/>
      <c r="Q536" s="60"/>
      <c r="R536" s="60"/>
      <c r="S536" s="60"/>
      <c r="T536" s="60"/>
    </row>
    <row r="537" spans="12:20" x14ac:dyDescent="0.35">
      <c r="L537" s="60"/>
      <c r="M537" s="23"/>
      <c r="N537" s="28"/>
      <c r="O537" s="23"/>
      <c r="P537" s="23"/>
      <c r="Q537" s="60"/>
      <c r="R537" s="60"/>
      <c r="S537" s="60"/>
      <c r="T537" s="60"/>
    </row>
    <row r="538" spans="12:20" x14ac:dyDescent="0.35">
      <c r="L538" s="60"/>
      <c r="M538" s="23"/>
      <c r="N538" s="28"/>
      <c r="O538" s="23"/>
      <c r="P538" s="23"/>
      <c r="Q538" s="60"/>
      <c r="R538" s="60"/>
      <c r="S538" s="60"/>
      <c r="T538" s="60"/>
    </row>
    <row r="539" spans="12:20" x14ac:dyDescent="0.35">
      <c r="L539" s="60"/>
      <c r="M539" s="23"/>
      <c r="N539" s="28"/>
      <c r="O539" s="23"/>
      <c r="P539" s="23"/>
      <c r="Q539" s="60"/>
      <c r="R539" s="60"/>
      <c r="S539" s="60"/>
      <c r="T539" s="60"/>
    </row>
    <row r="540" spans="12:20" x14ac:dyDescent="0.35">
      <c r="L540" s="60"/>
      <c r="M540" s="23"/>
      <c r="N540" s="28"/>
      <c r="O540" s="23"/>
      <c r="P540" s="23"/>
      <c r="Q540" s="60"/>
      <c r="R540" s="60"/>
      <c r="S540" s="60"/>
      <c r="T540" s="60"/>
    </row>
    <row r="541" spans="12:20" x14ac:dyDescent="0.35">
      <c r="L541" s="60"/>
      <c r="M541" s="23"/>
      <c r="N541" s="28"/>
      <c r="O541" s="23"/>
      <c r="P541" s="23"/>
      <c r="Q541" s="60"/>
      <c r="R541" s="60"/>
      <c r="S541" s="60"/>
      <c r="T541" s="60"/>
    </row>
    <row r="542" spans="12:20" x14ac:dyDescent="0.35">
      <c r="L542" s="60"/>
      <c r="M542" s="23"/>
      <c r="N542" s="28"/>
      <c r="O542" s="23"/>
      <c r="P542" s="23"/>
      <c r="Q542" s="60"/>
      <c r="R542" s="60"/>
      <c r="S542" s="60"/>
      <c r="T542" s="60"/>
    </row>
    <row r="543" spans="12:20" x14ac:dyDescent="0.35">
      <c r="L543" s="60"/>
      <c r="M543" s="23"/>
      <c r="N543" s="28"/>
      <c r="O543" s="23"/>
      <c r="P543" s="23"/>
      <c r="Q543" s="60"/>
      <c r="R543" s="60"/>
      <c r="S543" s="60"/>
      <c r="T543" s="60"/>
    </row>
    <row r="544" spans="12:20" x14ac:dyDescent="0.35">
      <c r="L544" s="60"/>
      <c r="M544" s="23"/>
      <c r="N544" s="28"/>
      <c r="O544" s="23"/>
      <c r="P544" s="23"/>
      <c r="Q544" s="60"/>
      <c r="R544" s="60"/>
      <c r="S544" s="60"/>
      <c r="T544" s="60"/>
    </row>
    <row r="545" spans="12:20" x14ac:dyDescent="0.35">
      <c r="L545" s="60"/>
      <c r="M545" s="23"/>
      <c r="N545" s="28"/>
      <c r="O545" s="23"/>
      <c r="P545" s="23"/>
      <c r="Q545" s="60"/>
      <c r="R545" s="60"/>
      <c r="S545" s="60"/>
      <c r="T545" s="60"/>
    </row>
    <row r="546" spans="12:20" x14ac:dyDescent="0.35">
      <c r="L546" s="60"/>
      <c r="M546" s="23"/>
      <c r="N546" s="28"/>
      <c r="O546" s="23"/>
      <c r="P546" s="23"/>
      <c r="Q546" s="60"/>
      <c r="R546" s="60"/>
      <c r="S546" s="60"/>
      <c r="T546" s="60"/>
    </row>
    <row r="547" spans="12:20" x14ac:dyDescent="0.35">
      <c r="L547" s="60"/>
      <c r="M547" s="23"/>
      <c r="N547" s="28"/>
      <c r="O547" s="23"/>
      <c r="P547" s="23"/>
      <c r="Q547" s="60"/>
      <c r="R547" s="60"/>
      <c r="S547" s="60"/>
      <c r="T547" s="60"/>
    </row>
    <row r="548" spans="12:20" x14ac:dyDescent="0.35">
      <c r="L548" s="60"/>
      <c r="M548" s="23"/>
      <c r="N548" s="28"/>
      <c r="O548" s="23"/>
      <c r="P548" s="23"/>
      <c r="Q548" s="60"/>
      <c r="R548" s="60"/>
      <c r="S548" s="60"/>
      <c r="T548" s="60"/>
    </row>
    <row r="549" spans="12:20" x14ac:dyDescent="0.35">
      <c r="L549" s="60"/>
      <c r="M549" s="23"/>
      <c r="N549" s="28"/>
      <c r="O549" s="23"/>
      <c r="P549" s="23"/>
      <c r="Q549" s="60"/>
      <c r="R549" s="60"/>
      <c r="S549" s="60"/>
      <c r="T549" s="60"/>
    </row>
    <row r="550" spans="12:20" x14ac:dyDescent="0.35">
      <c r="L550" s="60"/>
      <c r="M550" s="23"/>
      <c r="N550" s="28"/>
      <c r="O550" s="23"/>
      <c r="P550" s="23"/>
      <c r="Q550" s="60"/>
      <c r="R550" s="60"/>
      <c r="S550" s="60"/>
      <c r="T550" s="60"/>
    </row>
    <row r="551" spans="12:20" x14ac:dyDescent="0.35">
      <c r="L551" s="60"/>
      <c r="M551" s="23"/>
      <c r="N551" s="28"/>
      <c r="O551" s="23"/>
      <c r="P551" s="23"/>
      <c r="Q551" s="60"/>
      <c r="R551" s="60"/>
      <c r="S551" s="60"/>
      <c r="T551" s="60"/>
    </row>
    <row r="552" spans="12:20" x14ac:dyDescent="0.35">
      <c r="L552" s="60"/>
      <c r="M552" s="23"/>
      <c r="N552" s="28"/>
      <c r="O552" s="23"/>
      <c r="P552" s="23"/>
      <c r="Q552" s="60"/>
      <c r="R552" s="60"/>
      <c r="S552" s="60"/>
      <c r="T552" s="60"/>
    </row>
    <row r="553" spans="12:20" x14ac:dyDescent="0.35">
      <c r="L553" s="60"/>
      <c r="M553" s="23"/>
      <c r="N553" s="28"/>
      <c r="O553" s="23"/>
      <c r="P553" s="23"/>
      <c r="Q553" s="60"/>
      <c r="R553" s="60"/>
      <c r="S553" s="60"/>
      <c r="T553" s="60"/>
    </row>
    <row r="554" spans="12:20" x14ac:dyDescent="0.35">
      <c r="L554" s="60"/>
      <c r="M554" s="23"/>
      <c r="N554" s="28"/>
      <c r="O554" s="23"/>
      <c r="P554" s="23"/>
      <c r="Q554" s="60"/>
      <c r="R554" s="60"/>
      <c r="S554" s="60"/>
      <c r="T554" s="60"/>
    </row>
    <row r="555" spans="12:20" x14ac:dyDescent="0.35">
      <c r="L555" s="60"/>
      <c r="M555" s="23"/>
      <c r="N555" s="28"/>
      <c r="O555" s="23"/>
      <c r="P555" s="23"/>
      <c r="Q555" s="60"/>
      <c r="R555" s="60"/>
      <c r="S555" s="60"/>
      <c r="T555" s="60"/>
    </row>
    <row r="556" spans="12:20" x14ac:dyDescent="0.35">
      <c r="L556" s="60"/>
      <c r="M556" s="23"/>
      <c r="N556" s="28"/>
      <c r="O556" s="23"/>
      <c r="P556" s="23"/>
      <c r="Q556" s="60"/>
      <c r="R556" s="60"/>
      <c r="S556" s="60"/>
      <c r="T556" s="60"/>
    </row>
    <row r="557" spans="12:20" x14ac:dyDescent="0.35">
      <c r="L557" s="60"/>
      <c r="M557" s="23"/>
      <c r="N557" s="28"/>
      <c r="O557" s="23"/>
      <c r="P557" s="23"/>
      <c r="Q557" s="60"/>
      <c r="R557" s="60"/>
      <c r="S557" s="60"/>
      <c r="T557" s="60"/>
    </row>
    <row r="558" spans="12:20" x14ac:dyDescent="0.35">
      <c r="L558" s="60"/>
      <c r="M558" s="23"/>
      <c r="N558" s="28"/>
      <c r="O558" s="23"/>
      <c r="P558" s="23"/>
      <c r="Q558" s="60"/>
      <c r="R558" s="60"/>
      <c r="S558" s="60"/>
      <c r="T558" s="60"/>
    </row>
    <row r="559" spans="12:20" x14ac:dyDescent="0.35">
      <c r="L559" s="60"/>
      <c r="M559" s="23"/>
      <c r="N559" s="28"/>
      <c r="O559" s="23"/>
      <c r="P559" s="23"/>
      <c r="Q559" s="60"/>
      <c r="R559" s="60"/>
      <c r="S559" s="60"/>
      <c r="T559" s="60"/>
    </row>
    <row r="560" spans="12:20" x14ac:dyDescent="0.35">
      <c r="L560" s="60"/>
      <c r="M560" s="23"/>
      <c r="N560" s="28"/>
      <c r="O560" s="23"/>
      <c r="P560" s="23"/>
      <c r="Q560" s="60"/>
      <c r="R560" s="60"/>
      <c r="S560" s="60"/>
      <c r="T560" s="60"/>
    </row>
    <row r="561" spans="12:20" x14ac:dyDescent="0.35">
      <c r="L561" s="60"/>
      <c r="M561" s="23"/>
      <c r="N561" s="28"/>
      <c r="O561" s="23"/>
      <c r="P561" s="23"/>
      <c r="Q561" s="60"/>
      <c r="R561" s="60"/>
      <c r="S561" s="60"/>
      <c r="T561" s="60"/>
    </row>
    <row r="562" spans="12:20" x14ac:dyDescent="0.35">
      <c r="L562" s="60"/>
      <c r="M562" s="23"/>
      <c r="N562" s="28"/>
      <c r="O562" s="23"/>
      <c r="P562" s="23"/>
      <c r="Q562" s="60"/>
      <c r="R562" s="60"/>
      <c r="S562" s="60"/>
      <c r="T562" s="60"/>
    </row>
    <row r="563" spans="12:20" x14ac:dyDescent="0.35">
      <c r="L563" s="60"/>
      <c r="M563" s="23"/>
      <c r="N563" s="28"/>
      <c r="O563" s="23"/>
      <c r="P563" s="23"/>
      <c r="Q563" s="60"/>
      <c r="R563" s="60"/>
      <c r="S563" s="60"/>
      <c r="T563" s="60"/>
    </row>
    <row r="564" spans="12:20" x14ac:dyDescent="0.35">
      <c r="L564" s="60"/>
      <c r="M564" s="23"/>
      <c r="N564" s="28"/>
      <c r="O564" s="23"/>
      <c r="P564" s="23"/>
      <c r="Q564" s="60"/>
      <c r="R564" s="60"/>
      <c r="S564" s="60"/>
      <c r="T564" s="60"/>
    </row>
    <row r="565" spans="12:20" x14ac:dyDescent="0.35">
      <c r="L565" s="60"/>
      <c r="M565" s="23"/>
      <c r="N565" s="28"/>
      <c r="O565" s="23"/>
      <c r="P565" s="23"/>
      <c r="Q565" s="60"/>
      <c r="R565" s="60"/>
      <c r="S565" s="60"/>
      <c r="T565" s="60"/>
    </row>
    <row r="566" spans="12:20" x14ac:dyDescent="0.35">
      <c r="L566" s="60"/>
      <c r="M566" s="23"/>
      <c r="N566" s="28"/>
      <c r="O566" s="23"/>
      <c r="P566" s="23"/>
      <c r="Q566" s="60"/>
      <c r="R566" s="60"/>
      <c r="S566" s="60"/>
      <c r="T566" s="60"/>
    </row>
    <row r="567" spans="12:20" x14ac:dyDescent="0.35">
      <c r="L567" s="60"/>
      <c r="M567" s="23"/>
      <c r="N567" s="28"/>
      <c r="O567" s="23"/>
      <c r="P567" s="23"/>
      <c r="Q567" s="60"/>
      <c r="R567" s="60"/>
      <c r="S567" s="60"/>
      <c r="T567" s="60"/>
    </row>
    <row r="568" spans="12:20" x14ac:dyDescent="0.35">
      <c r="L568" s="60"/>
      <c r="M568" s="23"/>
      <c r="N568" s="28"/>
      <c r="O568" s="23"/>
      <c r="P568" s="23"/>
      <c r="Q568" s="60"/>
      <c r="R568" s="60"/>
      <c r="S568" s="60"/>
      <c r="T568" s="60"/>
    </row>
    <row r="569" spans="12:20" x14ac:dyDescent="0.35">
      <c r="L569" s="60"/>
      <c r="M569" s="23"/>
      <c r="N569" s="28"/>
      <c r="O569" s="23"/>
      <c r="P569" s="23"/>
      <c r="Q569" s="60"/>
      <c r="R569" s="60"/>
      <c r="S569" s="60"/>
      <c r="T569" s="60"/>
    </row>
    <row r="570" spans="12:20" x14ac:dyDescent="0.35">
      <c r="L570" s="60"/>
      <c r="M570" s="23"/>
      <c r="N570" s="28"/>
      <c r="O570" s="23"/>
      <c r="P570" s="23"/>
      <c r="Q570" s="60"/>
      <c r="R570" s="60"/>
      <c r="S570" s="60"/>
      <c r="T570" s="60"/>
    </row>
    <row r="571" spans="12:20" x14ac:dyDescent="0.35">
      <c r="L571" s="60"/>
      <c r="M571" s="23"/>
      <c r="N571" s="28"/>
      <c r="O571" s="23"/>
      <c r="P571" s="23"/>
      <c r="Q571" s="60"/>
      <c r="R571" s="60"/>
      <c r="S571" s="60"/>
      <c r="T571" s="60"/>
    </row>
    <row r="572" spans="12:20" x14ac:dyDescent="0.35">
      <c r="L572" s="60"/>
      <c r="M572" s="23"/>
      <c r="N572" s="28"/>
      <c r="O572" s="23"/>
      <c r="P572" s="23"/>
      <c r="Q572" s="60"/>
      <c r="R572" s="60"/>
      <c r="S572" s="60"/>
      <c r="T572" s="60"/>
    </row>
    <row r="573" spans="12:20" x14ac:dyDescent="0.35">
      <c r="L573" s="60"/>
      <c r="M573" s="23"/>
      <c r="N573" s="28"/>
      <c r="O573" s="23"/>
      <c r="P573" s="23"/>
      <c r="Q573" s="60"/>
      <c r="R573" s="60"/>
      <c r="S573" s="60"/>
      <c r="T573" s="60"/>
    </row>
    <row r="574" spans="12:20" x14ac:dyDescent="0.35">
      <c r="L574" s="60"/>
      <c r="M574" s="23"/>
      <c r="N574" s="28"/>
      <c r="O574" s="23"/>
      <c r="P574" s="23"/>
      <c r="Q574" s="60"/>
      <c r="R574" s="60"/>
      <c r="S574" s="60"/>
      <c r="T574" s="60"/>
    </row>
    <row r="575" spans="12:20" x14ac:dyDescent="0.35">
      <c r="L575" s="60"/>
      <c r="M575" s="23"/>
      <c r="N575" s="28"/>
      <c r="O575" s="23"/>
      <c r="P575" s="23"/>
      <c r="Q575" s="60"/>
      <c r="R575" s="60"/>
      <c r="S575" s="60"/>
      <c r="T575" s="60"/>
    </row>
    <row r="576" spans="12:20" x14ac:dyDescent="0.35">
      <c r="L576" s="60"/>
      <c r="M576" s="23"/>
      <c r="N576" s="28"/>
      <c r="O576" s="23"/>
      <c r="P576" s="23"/>
      <c r="Q576" s="60"/>
      <c r="R576" s="60"/>
      <c r="S576" s="60"/>
      <c r="T576" s="60"/>
    </row>
    <row r="577" spans="12:20" x14ac:dyDescent="0.35">
      <c r="L577" s="60"/>
      <c r="M577" s="23"/>
      <c r="N577" s="28"/>
      <c r="O577" s="23"/>
      <c r="P577" s="23"/>
      <c r="Q577" s="60"/>
      <c r="R577" s="60"/>
      <c r="S577" s="60"/>
      <c r="T577" s="60"/>
    </row>
    <row r="578" spans="12:20" x14ac:dyDescent="0.35">
      <c r="L578" s="60"/>
      <c r="M578" s="23"/>
      <c r="N578" s="28"/>
      <c r="O578" s="23"/>
      <c r="P578" s="23"/>
      <c r="Q578" s="60"/>
      <c r="R578" s="60"/>
      <c r="S578" s="60"/>
      <c r="T578" s="60"/>
    </row>
    <row r="579" spans="12:20" x14ac:dyDescent="0.35">
      <c r="L579" s="60"/>
      <c r="M579" s="23"/>
      <c r="N579" s="28"/>
      <c r="O579" s="23"/>
      <c r="P579" s="23"/>
      <c r="Q579" s="60"/>
      <c r="R579" s="60"/>
      <c r="S579" s="60"/>
      <c r="T579" s="60"/>
    </row>
    <row r="580" spans="12:20" x14ac:dyDescent="0.35">
      <c r="L580" s="60"/>
      <c r="M580" s="23"/>
      <c r="N580" s="28"/>
      <c r="O580" s="23"/>
      <c r="P580" s="23"/>
      <c r="Q580" s="60"/>
      <c r="R580" s="60"/>
      <c r="S580" s="60"/>
      <c r="T580" s="60"/>
    </row>
    <row r="581" spans="12:20" x14ac:dyDescent="0.35">
      <c r="L581" s="60"/>
      <c r="M581" s="23"/>
      <c r="N581" s="28"/>
      <c r="O581" s="23"/>
      <c r="P581" s="23"/>
      <c r="Q581" s="60"/>
      <c r="R581" s="60"/>
      <c r="S581" s="60"/>
      <c r="T581" s="60"/>
    </row>
    <row r="582" spans="12:20" x14ac:dyDescent="0.35">
      <c r="L582" s="60"/>
      <c r="M582" s="23"/>
      <c r="N582" s="28"/>
      <c r="O582" s="23"/>
      <c r="P582" s="23"/>
      <c r="Q582" s="60"/>
      <c r="R582" s="60"/>
      <c r="S582" s="60"/>
      <c r="T582" s="60"/>
    </row>
    <row r="583" spans="12:20" x14ac:dyDescent="0.35">
      <c r="L583" s="60"/>
      <c r="M583" s="23"/>
      <c r="N583" s="28"/>
      <c r="O583" s="23"/>
      <c r="P583" s="23"/>
      <c r="Q583" s="60"/>
      <c r="R583" s="60"/>
      <c r="S583" s="60"/>
      <c r="T583" s="60"/>
    </row>
    <row r="584" spans="12:20" x14ac:dyDescent="0.35">
      <c r="L584" s="60"/>
      <c r="M584" s="23"/>
      <c r="N584" s="28"/>
      <c r="O584" s="23"/>
      <c r="P584" s="23"/>
      <c r="Q584" s="60"/>
      <c r="R584" s="60"/>
      <c r="S584" s="60"/>
      <c r="T584" s="60"/>
    </row>
    <row r="585" spans="12:20" x14ac:dyDescent="0.35">
      <c r="L585" s="60"/>
      <c r="M585" s="23"/>
      <c r="N585" s="28"/>
      <c r="O585" s="23"/>
      <c r="P585" s="23"/>
      <c r="Q585" s="60"/>
      <c r="R585" s="60"/>
      <c r="S585" s="60"/>
      <c r="T585" s="60"/>
    </row>
    <row r="586" spans="12:20" x14ac:dyDescent="0.35">
      <c r="L586" s="60"/>
      <c r="M586" s="23"/>
      <c r="N586" s="28"/>
      <c r="O586" s="23"/>
      <c r="P586" s="23"/>
      <c r="Q586" s="60"/>
      <c r="R586" s="60"/>
      <c r="S586" s="60"/>
      <c r="T586" s="60"/>
    </row>
    <row r="587" spans="12:20" x14ac:dyDescent="0.35">
      <c r="L587" s="60"/>
      <c r="M587" s="23"/>
      <c r="N587" s="28"/>
      <c r="O587" s="23"/>
      <c r="P587" s="23"/>
      <c r="Q587" s="60"/>
      <c r="R587" s="60"/>
      <c r="S587" s="60"/>
      <c r="T587" s="60"/>
    </row>
    <row r="588" spans="12:20" x14ac:dyDescent="0.35">
      <c r="L588" s="60"/>
      <c r="M588" s="23"/>
      <c r="N588" s="28"/>
      <c r="O588" s="23"/>
      <c r="P588" s="23"/>
      <c r="Q588" s="60"/>
      <c r="R588" s="60"/>
      <c r="S588" s="60"/>
      <c r="T588" s="60"/>
    </row>
    <row r="589" spans="12:20" x14ac:dyDescent="0.35">
      <c r="L589" s="60"/>
      <c r="M589" s="23"/>
      <c r="N589" s="28"/>
      <c r="O589" s="23"/>
      <c r="P589" s="23"/>
      <c r="Q589" s="60"/>
      <c r="R589" s="60"/>
      <c r="S589" s="60"/>
      <c r="T589" s="60"/>
    </row>
    <row r="590" spans="12:20" x14ac:dyDescent="0.35">
      <c r="L590" s="60"/>
      <c r="M590" s="23"/>
      <c r="N590" s="28"/>
      <c r="O590" s="23"/>
      <c r="P590" s="23"/>
      <c r="Q590" s="60"/>
      <c r="R590" s="60"/>
      <c r="S590" s="60"/>
      <c r="T590" s="60"/>
    </row>
    <row r="591" spans="12:20" x14ac:dyDescent="0.35">
      <c r="L591" s="60"/>
      <c r="M591" s="23"/>
      <c r="N591" s="28"/>
      <c r="O591" s="23"/>
      <c r="P591" s="23"/>
      <c r="Q591" s="60"/>
      <c r="R591" s="60"/>
      <c r="S591" s="60"/>
      <c r="T591" s="60"/>
    </row>
    <row r="592" spans="12:20" x14ac:dyDescent="0.35">
      <c r="L592" s="60"/>
      <c r="M592" s="23"/>
      <c r="N592" s="28"/>
      <c r="O592" s="23"/>
      <c r="P592" s="23"/>
      <c r="Q592" s="60"/>
      <c r="R592" s="60"/>
      <c r="S592" s="60"/>
      <c r="T592" s="60"/>
    </row>
    <row r="593" spans="12:20" x14ac:dyDescent="0.35">
      <c r="L593" s="60"/>
      <c r="M593" s="23"/>
      <c r="N593" s="28"/>
      <c r="O593" s="23"/>
      <c r="P593" s="23"/>
      <c r="Q593" s="60"/>
      <c r="R593" s="60"/>
      <c r="S593" s="60"/>
      <c r="T593" s="60"/>
    </row>
    <row r="594" spans="12:20" x14ac:dyDescent="0.35">
      <c r="L594" s="60"/>
      <c r="M594" s="23"/>
      <c r="N594" s="28"/>
      <c r="O594" s="23"/>
      <c r="P594" s="23"/>
      <c r="Q594" s="60"/>
      <c r="R594" s="60"/>
      <c r="S594" s="60"/>
      <c r="T594" s="60"/>
    </row>
    <row r="595" spans="12:20" x14ac:dyDescent="0.35">
      <c r="L595" s="60"/>
      <c r="M595" s="23"/>
      <c r="N595" s="28"/>
      <c r="O595" s="23"/>
      <c r="P595" s="23"/>
      <c r="Q595" s="60"/>
      <c r="R595" s="60"/>
      <c r="S595" s="60"/>
      <c r="T595" s="60"/>
    </row>
    <row r="596" spans="12:20" x14ac:dyDescent="0.35">
      <c r="L596" s="60"/>
      <c r="M596" s="23"/>
      <c r="N596" s="28"/>
      <c r="O596" s="23"/>
      <c r="P596" s="23"/>
      <c r="Q596" s="60"/>
      <c r="R596" s="60"/>
      <c r="S596" s="60"/>
      <c r="T596" s="60"/>
    </row>
    <row r="597" spans="12:20" x14ac:dyDescent="0.35">
      <c r="L597" s="60"/>
      <c r="M597" s="23"/>
      <c r="N597" s="28"/>
      <c r="O597" s="23"/>
      <c r="P597" s="23"/>
      <c r="Q597" s="60"/>
      <c r="R597" s="60"/>
      <c r="S597" s="60"/>
      <c r="T597" s="60"/>
    </row>
    <row r="598" spans="12:20" x14ac:dyDescent="0.35">
      <c r="L598" s="60"/>
      <c r="M598" s="23"/>
      <c r="N598" s="28"/>
      <c r="O598" s="23"/>
      <c r="P598" s="23"/>
      <c r="Q598" s="60"/>
      <c r="R598" s="60"/>
      <c r="S598" s="60"/>
      <c r="T598" s="60"/>
    </row>
    <row r="599" spans="12:20" x14ac:dyDescent="0.35">
      <c r="L599" s="60"/>
      <c r="M599" s="23"/>
      <c r="N599" s="28"/>
      <c r="O599" s="23"/>
      <c r="P599" s="23"/>
      <c r="Q599" s="60"/>
      <c r="R599" s="60"/>
      <c r="S599" s="60"/>
      <c r="T599" s="60"/>
    </row>
    <row r="600" spans="12:20" x14ac:dyDescent="0.35">
      <c r="L600" s="60"/>
      <c r="M600" s="23"/>
      <c r="N600" s="28"/>
      <c r="O600" s="23"/>
      <c r="P600" s="23"/>
      <c r="Q600" s="60"/>
      <c r="R600" s="60"/>
      <c r="S600" s="60"/>
      <c r="T600" s="60"/>
    </row>
    <row r="601" spans="12:20" x14ac:dyDescent="0.35">
      <c r="L601" s="60"/>
      <c r="M601" s="23"/>
      <c r="N601" s="28"/>
      <c r="O601" s="23"/>
      <c r="P601" s="23"/>
      <c r="Q601" s="60"/>
      <c r="R601" s="60"/>
      <c r="S601" s="60"/>
      <c r="T601" s="60"/>
    </row>
    <row r="602" spans="12:20" x14ac:dyDescent="0.35">
      <c r="L602" s="60"/>
      <c r="M602" s="23"/>
      <c r="N602" s="28"/>
      <c r="O602" s="23"/>
      <c r="P602" s="23"/>
      <c r="Q602" s="60"/>
      <c r="R602" s="60"/>
      <c r="S602" s="60"/>
      <c r="T602" s="60"/>
    </row>
    <row r="603" spans="12:20" x14ac:dyDescent="0.35">
      <c r="L603" s="60"/>
      <c r="M603" s="23"/>
      <c r="N603" s="28"/>
      <c r="O603" s="23"/>
      <c r="P603" s="23"/>
      <c r="Q603" s="60"/>
      <c r="R603" s="60"/>
      <c r="S603" s="60"/>
      <c r="T603" s="60"/>
    </row>
    <row r="604" spans="12:20" x14ac:dyDescent="0.35">
      <c r="L604" s="60"/>
      <c r="M604" s="23"/>
      <c r="N604" s="28"/>
      <c r="O604" s="23"/>
      <c r="P604" s="23"/>
      <c r="Q604" s="60"/>
      <c r="R604" s="60"/>
      <c r="S604" s="60"/>
      <c r="T604" s="60"/>
    </row>
    <row r="605" spans="12:20" x14ac:dyDescent="0.35">
      <c r="L605" s="60"/>
      <c r="M605" s="23"/>
      <c r="N605" s="28"/>
      <c r="O605" s="23"/>
      <c r="P605" s="23"/>
      <c r="Q605" s="60"/>
      <c r="R605" s="60"/>
      <c r="S605" s="60"/>
      <c r="T605" s="60"/>
    </row>
    <row r="606" spans="12:20" x14ac:dyDescent="0.35">
      <c r="L606" s="60"/>
      <c r="M606" s="23"/>
      <c r="N606" s="28"/>
      <c r="O606" s="23"/>
      <c r="P606" s="23"/>
      <c r="Q606" s="60"/>
      <c r="R606" s="60"/>
      <c r="S606" s="60"/>
      <c r="T606" s="60"/>
    </row>
    <row r="607" spans="12:20" x14ac:dyDescent="0.35">
      <c r="L607" s="60"/>
      <c r="M607" s="23"/>
      <c r="N607" s="28"/>
      <c r="O607" s="23"/>
      <c r="P607" s="23"/>
      <c r="Q607" s="60"/>
      <c r="R607" s="60"/>
      <c r="S607" s="60"/>
      <c r="T607" s="60"/>
    </row>
    <row r="608" spans="12:20" x14ac:dyDescent="0.35">
      <c r="L608" s="60"/>
      <c r="M608" s="23"/>
      <c r="N608" s="28"/>
      <c r="O608" s="23"/>
      <c r="P608" s="23"/>
      <c r="Q608" s="60"/>
      <c r="R608" s="60"/>
      <c r="S608" s="60"/>
      <c r="T608" s="60"/>
    </row>
    <row r="609" spans="12:20" x14ac:dyDescent="0.35">
      <c r="L609" s="60"/>
      <c r="M609" s="23"/>
      <c r="N609" s="28"/>
      <c r="O609" s="23"/>
      <c r="P609" s="23"/>
      <c r="Q609" s="60"/>
      <c r="R609" s="60"/>
      <c r="S609" s="60"/>
      <c r="T609" s="60"/>
    </row>
    <row r="610" spans="12:20" x14ac:dyDescent="0.35">
      <c r="L610" s="60"/>
      <c r="M610" s="23"/>
      <c r="N610" s="28"/>
      <c r="O610" s="23"/>
      <c r="P610" s="23"/>
      <c r="Q610" s="60"/>
      <c r="R610" s="60"/>
      <c r="S610" s="60"/>
      <c r="T610" s="60"/>
    </row>
    <row r="611" spans="12:20" x14ac:dyDescent="0.35">
      <c r="L611" s="60"/>
      <c r="M611" s="23"/>
      <c r="N611" s="28"/>
      <c r="O611" s="23"/>
      <c r="P611" s="23"/>
      <c r="Q611" s="60"/>
      <c r="R611" s="60"/>
      <c r="S611" s="60"/>
      <c r="T611" s="60"/>
    </row>
    <row r="612" spans="12:20" x14ac:dyDescent="0.35">
      <c r="L612" s="60"/>
      <c r="M612" s="23"/>
      <c r="N612" s="28"/>
      <c r="O612" s="23"/>
      <c r="P612" s="23"/>
      <c r="Q612" s="60"/>
      <c r="R612" s="60"/>
      <c r="S612" s="60"/>
      <c r="T612" s="60"/>
    </row>
    <row r="613" spans="12:20" x14ac:dyDescent="0.35">
      <c r="L613" s="60"/>
      <c r="M613" s="23"/>
      <c r="N613" s="28"/>
      <c r="O613" s="23"/>
      <c r="P613" s="23"/>
      <c r="Q613" s="60"/>
      <c r="R613" s="60"/>
      <c r="S613" s="60"/>
      <c r="T613" s="60"/>
    </row>
    <row r="614" spans="12:20" x14ac:dyDescent="0.35">
      <c r="L614" s="60"/>
      <c r="M614" s="23"/>
      <c r="N614" s="28"/>
      <c r="O614" s="23"/>
      <c r="P614" s="23"/>
      <c r="Q614" s="60"/>
      <c r="R614" s="60"/>
      <c r="S614" s="60"/>
      <c r="T614" s="60"/>
    </row>
    <row r="615" spans="12:20" x14ac:dyDescent="0.35">
      <c r="L615" s="60"/>
      <c r="M615" s="23"/>
      <c r="N615" s="28"/>
      <c r="O615" s="23"/>
      <c r="P615" s="23"/>
      <c r="Q615" s="60"/>
      <c r="R615" s="60"/>
      <c r="S615" s="60"/>
      <c r="T615" s="60"/>
    </row>
    <row r="616" spans="12:20" x14ac:dyDescent="0.35">
      <c r="L616" s="60"/>
      <c r="M616" s="23"/>
      <c r="N616" s="28"/>
      <c r="O616" s="23"/>
      <c r="P616" s="23"/>
      <c r="Q616" s="60"/>
      <c r="R616" s="60"/>
      <c r="S616" s="60"/>
      <c r="T616" s="60"/>
    </row>
    <row r="617" spans="12:20" x14ac:dyDescent="0.35">
      <c r="L617" s="60"/>
      <c r="M617" s="23"/>
      <c r="N617" s="28"/>
      <c r="O617" s="23"/>
      <c r="P617" s="23"/>
      <c r="Q617" s="60"/>
      <c r="R617" s="60"/>
      <c r="S617" s="60"/>
      <c r="T617" s="60"/>
    </row>
    <row r="618" spans="12:20" x14ac:dyDescent="0.35">
      <c r="L618" s="60"/>
      <c r="M618" s="23"/>
      <c r="N618" s="28"/>
      <c r="O618" s="23"/>
      <c r="P618" s="23"/>
      <c r="Q618" s="60"/>
      <c r="R618" s="60"/>
      <c r="S618" s="60"/>
      <c r="T618" s="60"/>
    </row>
    <row r="619" spans="12:20" x14ac:dyDescent="0.35">
      <c r="L619" s="60"/>
      <c r="M619" s="23"/>
      <c r="N619" s="28"/>
      <c r="O619" s="23"/>
      <c r="P619" s="23"/>
      <c r="Q619" s="60"/>
      <c r="R619" s="60"/>
      <c r="S619" s="60"/>
      <c r="T619" s="60"/>
    </row>
    <row r="620" spans="12:20" x14ac:dyDescent="0.35">
      <c r="L620" s="60"/>
      <c r="M620" s="23"/>
      <c r="N620" s="28"/>
      <c r="O620" s="23"/>
      <c r="P620" s="23"/>
      <c r="Q620" s="60"/>
      <c r="R620" s="60"/>
      <c r="S620" s="60"/>
      <c r="T620" s="60"/>
    </row>
    <row r="621" spans="12:20" x14ac:dyDescent="0.35">
      <c r="L621" s="60"/>
      <c r="M621" s="23"/>
      <c r="N621" s="28"/>
      <c r="O621" s="23"/>
      <c r="P621" s="23"/>
      <c r="Q621" s="60"/>
      <c r="R621" s="60"/>
      <c r="S621" s="60"/>
      <c r="T621" s="60"/>
    </row>
    <row r="622" spans="12:20" x14ac:dyDescent="0.35">
      <c r="L622" s="60"/>
      <c r="M622" s="23"/>
      <c r="N622" s="28"/>
      <c r="O622" s="23"/>
      <c r="P622" s="23"/>
      <c r="Q622" s="60"/>
      <c r="R622" s="60"/>
      <c r="S622" s="60"/>
      <c r="T622" s="60"/>
    </row>
    <row r="623" spans="12:20" x14ac:dyDescent="0.35">
      <c r="L623" s="60"/>
      <c r="M623" s="23"/>
      <c r="N623" s="28"/>
      <c r="O623" s="23"/>
      <c r="P623" s="23"/>
      <c r="Q623" s="60"/>
      <c r="R623" s="60"/>
      <c r="S623" s="60"/>
      <c r="T623" s="60"/>
    </row>
    <row r="624" spans="12:20" x14ac:dyDescent="0.35">
      <c r="L624" s="60"/>
      <c r="M624" s="23"/>
      <c r="N624" s="28"/>
      <c r="O624" s="23"/>
      <c r="P624" s="23"/>
      <c r="Q624" s="60"/>
      <c r="R624" s="60"/>
      <c r="S624" s="60"/>
      <c r="T624" s="60"/>
    </row>
    <row r="625" spans="12:20" x14ac:dyDescent="0.35">
      <c r="L625" s="60"/>
      <c r="M625" s="23"/>
      <c r="N625" s="28"/>
      <c r="O625" s="23"/>
      <c r="P625" s="23"/>
      <c r="Q625" s="60"/>
      <c r="R625" s="60"/>
      <c r="S625" s="60"/>
      <c r="T625" s="60"/>
    </row>
    <row r="626" spans="12:20" x14ac:dyDescent="0.35">
      <c r="L626" s="60"/>
      <c r="M626" s="23"/>
      <c r="N626" s="28"/>
      <c r="O626" s="23"/>
      <c r="P626" s="23"/>
      <c r="Q626" s="60"/>
      <c r="R626" s="60"/>
      <c r="S626" s="60"/>
      <c r="T626" s="60"/>
    </row>
    <row r="627" spans="12:20" x14ac:dyDescent="0.35">
      <c r="L627" s="60"/>
      <c r="M627" s="23"/>
      <c r="N627" s="28"/>
      <c r="O627" s="23"/>
      <c r="P627" s="23"/>
      <c r="Q627" s="60"/>
      <c r="R627" s="60"/>
      <c r="S627" s="60"/>
      <c r="T627" s="60"/>
    </row>
    <row r="628" spans="12:20" x14ac:dyDescent="0.35">
      <c r="L628" s="60"/>
      <c r="M628" s="23"/>
      <c r="N628" s="28"/>
      <c r="O628" s="23"/>
      <c r="P628" s="23"/>
      <c r="Q628" s="60"/>
      <c r="R628" s="60"/>
      <c r="S628" s="60"/>
      <c r="T628" s="60"/>
    </row>
    <row r="629" spans="12:20" x14ac:dyDescent="0.35">
      <c r="L629" s="60"/>
      <c r="M629" s="23"/>
      <c r="N629" s="28"/>
      <c r="O629" s="23"/>
      <c r="P629" s="23"/>
      <c r="Q629" s="60"/>
      <c r="R629" s="60"/>
      <c r="S629" s="60"/>
      <c r="T629" s="60"/>
    </row>
    <row r="630" spans="12:20" x14ac:dyDescent="0.35">
      <c r="L630" s="60"/>
      <c r="M630" s="23"/>
      <c r="N630" s="28"/>
      <c r="O630" s="23"/>
      <c r="P630" s="23"/>
      <c r="Q630" s="60"/>
      <c r="R630" s="60"/>
      <c r="S630" s="60"/>
      <c r="T630" s="60"/>
    </row>
    <row r="631" spans="12:20" x14ac:dyDescent="0.35">
      <c r="L631" s="60"/>
      <c r="M631" s="23"/>
      <c r="N631" s="28"/>
      <c r="O631" s="23"/>
      <c r="P631" s="23"/>
      <c r="Q631" s="60"/>
      <c r="R631" s="60"/>
      <c r="S631" s="60"/>
      <c r="T631" s="60"/>
    </row>
    <row r="632" spans="12:20" x14ac:dyDescent="0.35">
      <c r="L632" s="60"/>
      <c r="M632" s="23"/>
      <c r="N632" s="28"/>
      <c r="O632" s="23"/>
      <c r="P632" s="23"/>
      <c r="Q632" s="60"/>
      <c r="R632" s="60"/>
      <c r="S632" s="60"/>
      <c r="T632" s="60"/>
    </row>
    <row r="633" spans="12:20" x14ac:dyDescent="0.35">
      <c r="L633" s="60"/>
      <c r="M633" s="23"/>
      <c r="N633" s="28"/>
      <c r="O633" s="23"/>
      <c r="P633" s="23"/>
      <c r="Q633" s="60"/>
      <c r="R633" s="60"/>
      <c r="S633" s="60"/>
      <c r="T633" s="60"/>
    </row>
    <row r="634" spans="12:20" x14ac:dyDescent="0.35">
      <c r="L634" s="60"/>
      <c r="M634" s="23"/>
      <c r="N634" s="28"/>
      <c r="O634" s="23"/>
      <c r="P634" s="23"/>
      <c r="Q634" s="60"/>
      <c r="R634" s="60"/>
      <c r="S634" s="60"/>
      <c r="T634" s="60"/>
    </row>
    <row r="635" spans="12:20" x14ac:dyDescent="0.35">
      <c r="L635" s="60"/>
      <c r="M635" s="23"/>
      <c r="N635" s="28"/>
      <c r="O635" s="23"/>
      <c r="P635" s="23"/>
      <c r="Q635" s="60"/>
      <c r="R635" s="60"/>
      <c r="S635" s="60"/>
      <c r="T635" s="60"/>
    </row>
    <row r="636" spans="12:20" x14ac:dyDescent="0.35">
      <c r="L636" s="60"/>
      <c r="M636" s="23"/>
      <c r="N636" s="28"/>
      <c r="O636" s="23"/>
      <c r="P636" s="23"/>
      <c r="Q636" s="60"/>
      <c r="R636" s="60"/>
      <c r="S636" s="60"/>
      <c r="T636" s="60"/>
    </row>
    <row r="637" spans="12:20" x14ac:dyDescent="0.35">
      <c r="L637" s="60"/>
      <c r="M637" s="23"/>
      <c r="N637" s="28"/>
      <c r="O637" s="23"/>
      <c r="P637" s="23"/>
      <c r="Q637" s="60"/>
      <c r="R637" s="60"/>
      <c r="S637" s="60"/>
      <c r="T637" s="60"/>
    </row>
    <row r="638" spans="12:20" x14ac:dyDescent="0.35">
      <c r="L638" s="60"/>
      <c r="M638" s="23"/>
      <c r="N638" s="28"/>
      <c r="O638" s="23"/>
      <c r="P638" s="23"/>
      <c r="Q638" s="60"/>
      <c r="R638" s="60"/>
      <c r="S638" s="60"/>
      <c r="T638" s="60"/>
    </row>
    <row r="639" spans="12:20" x14ac:dyDescent="0.35">
      <c r="L639" s="60"/>
      <c r="M639" s="23"/>
      <c r="N639" s="28"/>
      <c r="O639" s="23"/>
      <c r="P639" s="23"/>
      <c r="Q639" s="60"/>
      <c r="R639" s="60"/>
      <c r="S639" s="60"/>
      <c r="T639" s="60"/>
    </row>
    <row r="640" spans="12:20" x14ac:dyDescent="0.35">
      <c r="L640" s="60"/>
      <c r="M640" s="23"/>
      <c r="N640" s="28"/>
      <c r="O640" s="23"/>
      <c r="P640" s="23"/>
      <c r="Q640" s="60"/>
      <c r="R640" s="60"/>
      <c r="S640" s="60"/>
      <c r="T640" s="60"/>
    </row>
    <row r="641" spans="12:20" x14ac:dyDescent="0.35">
      <c r="L641" s="60"/>
      <c r="M641" s="23"/>
      <c r="N641" s="28"/>
      <c r="O641" s="23"/>
      <c r="P641" s="23"/>
      <c r="Q641" s="60"/>
      <c r="R641" s="60"/>
      <c r="S641" s="60"/>
      <c r="T641" s="60"/>
    </row>
    <row r="642" spans="12:20" x14ac:dyDescent="0.35">
      <c r="L642" s="60"/>
      <c r="M642" s="23"/>
      <c r="N642" s="28"/>
      <c r="O642" s="23"/>
      <c r="P642" s="23"/>
      <c r="Q642" s="60"/>
      <c r="R642" s="60"/>
      <c r="S642" s="60"/>
      <c r="T642" s="60"/>
    </row>
    <row r="643" spans="12:20" x14ac:dyDescent="0.35">
      <c r="L643" s="60"/>
      <c r="M643" s="23"/>
      <c r="N643" s="28"/>
      <c r="O643" s="23"/>
      <c r="P643" s="23"/>
      <c r="Q643" s="60"/>
      <c r="R643" s="60"/>
      <c r="S643" s="60"/>
      <c r="T643" s="60"/>
    </row>
    <row r="644" spans="12:20" x14ac:dyDescent="0.35">
      <c r="L644" s="60"/>
      <c r="M644" s="23"/>
      <c r="N644" s="28"/>
      <c r="O644" s="23"/>
      <c r="P644" s="23"/>
      <c r="Q644" s="60"/>
      <c r="R644" s="60"/>
      <c r="S644" s="60"/>
      <c r="T644" s="60"/>
    </row>
    <row r="645" spans="12:20" x14ac:dyDescent="0.35">
      <c r="L645" s="60"/>
      <c r="M645" s="23"/>
      <c r="N645" s="28"/>
      <c r="O645" s="23"/>
      <c r="P645" s="23"/>
      <c r="Q645" s="60"/>
      <c r="R645" s="60"/>
      <c r="S645" s="60"/>
      <c r="T645" s="60"/>
    </row>
    <row r="646" spans="12:20" x14ac:dyDescent="0.35">
      <c r="L646" s="60"/>
      <c r="M646" s="23"/>
      <c r="N646" s="28"/>
      <c r="O646" s="23"/>
      <c r="P646" s="23"/>
      <c r="Q646" s="60"/>
      <c r="R646" s="60"/>
      <c r="S646" s="60"/>
      <c r="T646" s="60"/>
    </row>
    <row r="647" spans="12:20" x14ac:dyDescent="0.35">
      <c r="L647" s="60"/>
      <c r="M647" s="23"/>
      <c r="N647" s="28"/>
      <c r="O647" s="23"/>
      <c r="P647" s="23"/>
      <c r="Q647" s="60"/>
      <c r="R647" s="60"/>
      <c r="S647" s="60"/>
      <c r="T647" s="60"/>
    </row>
    <row r="648" spans="12:20" x14ac:dyDescent="0.35">
      <c r="L648" s="60"/>
      <c r="M648" s="23"/>
      <c r="N648" s="28"/>
      <c r="O648" s="23"/>
      <c r="P648" s="23"/>
      <c r="Q648" s="60"/>
      <c r="R648" s="60"/>
      <c r="S648" s="60"/>
      <c r="T648" s="60"/>
    </row>
    <row r="649" spans="12:20" x14ac:dyDescent="0.35">
      <c r="L649" s="60"/>
      <c r="M649" s="23"/>
      <c r="N649" s="28"/>
      <c r="O649" s="23"/>
      <c r="P649" s="23"/>
      <c r="Q649" s="60"/>
      <c r="R649" s="60"/>
      <c r="S649" s="60"/>
      <c r="T649" s="60"/>
    </row>
    <row r="650" spans="12:20" x14ac:dyDescent="0.35">
      <c r="L650" s="60"/>
      <c r="M650" s="23"/>
      <c r="N650" s="28"/>
      <c r="O650" s="23"/>
      <c r="P650" s="23"/>
      <c r="Q650" s="60"/>
      <c r="R650" s="60"/>
      <c r="S650" s="60"/>
      <c r="T650" s="60"/>
    </row>
    <row r="651" spans="12:20" x14ac:dyDescent="0.35">
      <c r="L651" s="60"/>
      <c r="M651" s="23"/>
      <c r="N651" s="28"/>
      <c r="O651" s="23"/>
      <c r="P651" s="23"/>
      <c r="Q651" s="60"/>
      <c r="R651" s="60"/>
      <c r="S651" s="60"/>
      <c r="T651" s="60"/>
    </row>
    <row r="652" spans="12:20" x14ac:dyDescent="0.35">
      <c r="L652" s="60"/>
      <c r="M652" s="23"/>
      <c r="N652" s="28"/>
      <c r="O652" s="23"/>
      <c r="P652" s="23"/>
      <c r="Q652" s="60"/>
      <c r="R652" s="60"/>
      <c r="S652" s="60"/>
      <c r="T652" s="60"/>
    </row>
    <row r="653" spans="12:20" x14ac:dyDescent="0.35">
      <c r="L653" s="60"/>
      <c r="M653" s="23"/>
      <c r="N653" s="28"/>
      <c r="O653" s="23"/>
      <c r="P653" s="23"/>
      <c r="Q653" s="60"/>
      <c r="R653" s="60"/>
      <c r="S653" s="60"/>
      <c r="T653" s="60"/>
    </row>
  </sheetData>
  <sheetProtection formatRows="0"/>
  <mergeCells count="18">
    <mergeCell ref="P2:P3"/>
    <mergeCell ref="A1:J1"/>
    <mergeCell ref="M2:O2"/>
    <mergeCell ref="L1:P1"/>
    <mergeCell ref="A4:A30"/>
    <mergeCell ref="Q1:T1"/>
    <mergeCell ref="A2:A3"/>
    <mergeCell ref="B2:B3"/>
    <mergeCell ref="C2:C3"/>
    <mergeCell ref="D2:D3"/>
    <mergeCell ref="E2:E3"/>
    <mergeCell ref="F2:F3"/>
    <mergeCell ref="G2:G3"/>
    <mergeCell ref="H2:H3"/>
    <mergeCell ref="I2:I3"/>
    <mergeCell ref="J2:J3"/>
    <mergeCell ref="K2:K3"/>
    <mergeCell ref="L2:L3"/>
  </mergeCells>
  <pageMargins left="0.31496062992125984" right="0.11811023622047245" top="0.35433070866141736" bottom="0.35433070866141736" header="0.31496062992125984" footer="0.31496062992125984"/>
  <pageSetup paperSize="8" scale="3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796875" defaultRowHeight="14.5" x14ac:dyDescent="0.35"/>
  <cols>
    <col min="1" max="1" width="14.54296875" style="2" customWidth="1"/>
    <col min="2" max="2" width="10" style="2" customWidth="1"/>
    <col min="3" max="3" width="97.54296875" style="3" customWidth="1"/>
    <col min="4" max="4" width="14.453125" style="2" customWidth="1"/>
    <col min="5" max="16384" width="9.1796875" style="2"/>
  </cols>
  <sheetData>
    <row r="1" spans="1:37" ht="15" x14ac:dyDescent="0.25">
      <c r="A1" s="19" t="s">
        <v>3</v>
      </c>
      <c r="B1" s="19" t="s">
        <v>63</v>
      </c>
      <c r="C1" s="19" t="s">
        <v>64</v>
      </c>
      <c r="D1" s="19" t="s">
        <v>153</v>
      </c>
    </row>
    <row r="2" spans="1:37" ht="87" x14ac:dyDescent="0.35">
      <c r="A2" s="19" t="s">
        <v>65</v>
      </c>
      <c r="B2" s="19" t="s">
        <v>4</v>
      </c>
      <c r="C2" s="19" t="s">
        <v>152</v>
      </c>
      <c r="D2" s="4" t="s">
        <v>142</v>
      </c>
    </row>
    <row r="3" spans="1:37" ht="43.5" x14ac:dyDescent="0.35">
      <c r="A3" s="19" t="s">
        <v>66</v>
      </c>
      <c r="B3" s="19" t="s">
        <v>6</v>
      </c>
      <c r="C3" s="19" t="s">
        <v>151</v>
      </c>
      <c r="D3" s="4" t="s">
        <v>142</v>
      </c>
    </row>
    <row r="4" spans="1:37" ht="43.5" x14ac:dyDescent="0.35">
      <c r="A4" s="19" t="s">
        <v>7</v>
      </c>
      <c r="B4" s="19" t="s">
        <v>8</v>
      </c>
      <c r="C4" s="19" t="s">
        <v>150</v>
      </c>
      <c r="D4" s="4" t="s">
        <v>142</v>
      </c>
    </row>
    <row r="5" spans="1:37" ht="29" x14ac:dyDescent="0.35">
      <c r="A5" s="19" t="s">
        <v>9</v>
      </c>
      <c r="B5" s="19" t="s">
        <v>10</v>
      </c>
      <c r="C5" s="19" t="s">
        <v>149</v>
      </c>
      <c r="D5" s="4" t="s">
        <v>142</v>
      </c>
    </row>
    <row r="6" spans="1:37" ht="246.5" x14ac:dyDescent="0.35">
      <c r="A6" s="19" t="s">
        <v>67</v>
      </c>
      <c r="B6" s="19" t="s">
        <v>11</v>
      </c>
      <c r="C6" s="19" t="s">
        <v>148</v>
      </c>
      <c r="D6" s="4" t="s">
        <v>142</v>
      </c>
    </row>
    <row r="7" spans="1:37" ht="116" x14ac:dyDescent="0.35">
      <c r="A7" s="19" t="s">
        <v>68</v>
      </c>
      <c r="B7" s="19" t="s">
        <v>12</v>
      </c>
      <c r="C7" s="19" t="s">
        <v>147</v>
      </c>
      <c r="D7" s="4" t="s">
        <v>13</v>
      </c>
      <c r="AK7" s="2" t="s">
        <v>5</v>
      </c>
    </row>
    <row r="8" spans="1:37" ht="87" x14ac:dyDescent="0.35">
      <c r="A8" s="19" t="s">
        <v>69</v>
      </c>
      <c r="B8" s="19" t="s">
        <v>14</v>
      </c>
      <c r="C8" s="19" t="s">
        <v>146</v>
      </c>
      <c r="D8" s="4" t="s">
        <v>15</v>
      </c>
      <c r="AK8" s="2" t="s">
        <v>5</v>
      </c>
    </row>
    <row r="9" spans="1:37" ht="72.5" x14ac:dyDescent="0.35">
      <c r="A9" s="19" t="s">
        <v>70</v>
      </c>
      <c r="B9" s="19" t="s">
        <v>16</v>
      </c>
      <c r="C9" s="19" t="s">
        <v>145</v>
      </c>
      <c r="D9" s="4" t="s">
        <v>17</v>
      </c>
      <c r="AK9" s="2" t="s">
        <v>5</v>
      </c>
    </row>
    <row r="10" spans="1:37" ht="72.5" x14ac:dyDescent="0.35">
      <c r="A10" s="19" t="s">
        <v>71</v>
      </c>
      <c r="B10" s="19" t="s">
        <v>18</v>
      </c>
      <c r="C10" s="19" t="s">
        <v>144</v>
      </c>
      <c r="D10" s="4" t="s">
        <v>19</v>
      </c>
      <c r="AK10" s="2" t="s">
        <v>5</v>
      </c>
    </row>
    <row r="11" spans="1:37" ht="145" x14ac:dyDescent="0.35">
      <c r="A11" s="19" t="s">
        <v>72</v>
      </c>
      <c r="B11" s="19" t="s">
        <v>20</v>
      </c>
      <c r="C11" s="19" t="s">
        <v>143</v>
      </c>
      <c r="D11" s="4" t="s">
        <v>142</v>
      </c>
      <c r="AK11" s="2" t="s">
        <v>21</v>
      </c>
    </row>
    <row r="12" spans="1:37" ht="101.5" x14ac:dyDescent="0.35">
      <c r="A12" s="19" t="s">
        <v>73</v>
      </c>
      <c r="B12" s="19" t="s">
        <v>22</v>
      </c>
      <c r="C12" s="19" t="s">
        <v>141</v>
      </c>
      <c r="D12" s="4" t="s">
        <v>23</v>
      </c>
      <c r="AK12" s="2" t="s">
        <v>21</v>
      </c>
    </row>
    <row r="13" spans="1:37" ht="130.5" x14ac:dyDescent="0.35">
      <c r="A13" s="19" t="s">
        <v>74</v>
      </c>
      <c r="B13" s="19" t="s">
        <v>24</v>
      </c>
      <c r="C13" s="19" t="s">
        <v>140</v>
      </c>
      <c r="D13" s="4" t="s">
        <v>25</v>
      </c>
      <c r="AK13" s="2" t="s">
        <v>21</v>
      </c>
    </row>
    <row r="14" spans="1:37" ht="72.5" x14ac:dyDescent="0.35">
      <c r="A14" s="19" t="s">
        <v>75</v>
      </c>
      <c r="B14" s="19" t="s">
        <v>26</v>
      </c>
      <c r="C14" s="19" t="s">
        <v>139</v>
      </c>
      <c r="D14" s="4" t="s">
        <v>27</v>
      </c>
      <c r="AK14" s="2" t="s">
        <v>21</v>
      </c>
    </row>
    <row r="15" spans="1:37" ht="72.5" x14ac:dyDescent="0.35">
      <c r="A15" s="19" t="s">
        <v>76</v>
      </c>
      <c r="B15" s="19" t="s">
        <v>28</v>
      </c>
      <c r="C15" s="19" t="s">
        <v>138</v>
      </c>
      <c r="D15" s="4" t="s">
        <v>29</v>
      </c>
      <c r="AK15" s="2" t="s">
        <v>21</v>
      </c>
    </row>
    <row r="16" spans="1:37" ht="130.5" x14ac:dyDescent="0.35">
      <c r="A16" s="19" t="s">
        <v>77</v>
      </c>
      <c r="B16" s="19" t="s">
        <v>30</v>
      </c>
      <c r="C16" s="19" t="s">
        <v>137</v>
      </c>
      <c r="D16" s="4" t="s">
        <v>31</v>
      </c>
      <c r="AK16" s="2" t="s">
        <v>21</v>
      </c>
    </row>
    <row r="17" spans="1:37" ht="116" x14ac:dyDescent="0.35">
      <c r="A17" s="19" t="s">
        <v>78</v>
      </c>
      <c r="B17" s="19" t="s">
        <v>33</v>
      </c>
      <c r="C17" s="19" t="s">
        <v>136</v>
      </c>
      <c r="D17" s="4" t="s">
        <v>34</v>
      </c>
      <c r="AK17" s="2" t="s">
        <v>32</v>
      </c>
    </row>
    <row r="18" spans="1:37" ht="130.5" x14ac:dyDescent="0.35">
      <c r="A18" s="19" t="s">
        <v>79</v>
      </c>
      <c r="B18" s="19" t="s">
        <v>35</v>
      </c>
      <c r="C18" s="19" t="s">
        <v>135</v>
      </c>
      <c r="D18" s="4" t="s">
        <v>36</v>
      </c>
      <c r="AK18" s="2" t="s">
        <v>32</v>
      </c>
    </row>
    <row r="19" spans="1:37" ht="87" x14ac:dyDescent="0.35">
      <c r="A19" s="19" t="s">
        <v>80</v>
      </c>
      <c r="B19" s="19" t="s">
        <v>37</v>
      </c>
      <c r="C19" s="19" t="s">
        <v>134</v>
      </c>
      <c r="D19" s="4" t="s">
        <v>38</v>
      </c>
      <c r="AK19" s="2" t="s">
        <v>32</v>
      </c>
    </row>
    <row r="20" spans="1:37" ht="87" x14ac:dyDescent="0.35">
      <c r="A20" s="19" t="s">
        <v>81</v>
      </c>
      <c r="B20" s="19" t="s">
        <v>39</v>
      </c>
      <c r="C20" s="19" t="s">
        <v>133</v>
      </c>
      <c r="D20" s="4" t="s">
        <v>40</v>
      </c>
      <c r="AK20" s="2" t="s">
        <v>32</v>
      </c>
    </row>
    <row r="21" spans="1:37" ht="87" x14ac:dyDescent="0.35">
      <c r="A21" s="19" t="s">
        <v>82</v>
      </c>
      <c r="B21" s="19" t="s">
        <v>47</v>
      </c>
      <c r="C21" s="19" t="s">
        <v>132</v>
      </c>
      <c r="D21" s="4" t="s">
        <v>48</v>
      </c>
      <c r="AK21" s="2" t="s">
        <v>32</v>
      </c>
    </row>
    <row r="22" spans="1:37" ht="116" x14ac:dyDescent="0.35">
      <c r="A22" s="19" t="s">
        <v>83</v>
      </c>
      <c r="B22" s="19" t="s">
        <v>41</v>
      </c>
      <c r="C22" s="19" t="s">
        <v>131</v>
      </c>
      <c r="D22" s="4" t="s">
        <v>42</v>
      </c>
      <c r="AK22" s="2" t="s">
        <v>32</v>
      </c>
    </row>
    <row r="23" spans="1:37" ht="43.5" x14ac:dyDescent="0.35">
      <c r="A23" s="19" t="s">
        <v>84</v>
      </c>
      <c r="B23" s="19" t="s">
        <v>43</v>
      </c>
      <c r="C23" s="19" t="s">
        <v>130</v>
      </c>
      <c r="D23" s="4" t="s">
        <v>44</v>
      </c>
      <c r="AK23" s="2" t="s">
        <v>32</v>
      </c>
    </row>
    <row r="24" spans="1:37" ht="116" x14ac:dyDescent="0.35">
      <c r="A24" s="19" t="s">
        <v>85</v>
      </c>
      <c r="B24" s="19" t="s">
        <v>45</v>
      </c>
      <c r="C24" s="19" t="s">
        <v>129</v>
      </c>
      <c r="D24" s="4" t="s">
        <v>46</v>
      </c>
      <c r="AK24" s="2" t="s">
        <v>32</v>
      </c>
    </row>
    <row r="25" spans="1:37" ht="101.5" x14ac:dyDescent="0.35">
      <c r="A25" s="19" t="s">
        <v>86</v>
      </c>
      <c r="B25" s="19" t="s">
        <v>50</v>
      </c>
      <c r="C25" s="19" t="s">
        <v>128</v>
      </c>
      <c r="D25" s="4" t="s">
        <v>51</v>
      </c>
      <c r="AK25" s="2" t="s">
        <v>49</v>
      </c>
    </row>
    <row r="26" spans="1:37" ht="72.5" x14ac:dyDescent="0.35">
      <c r="A26" s="19" t="s">
        <v>87</v>
      </c>
      <c r="B26" s="19" t="s">
        <v>52</v>
      </c>
      <c r="C26" s="19" t="s">
        <v>127</v>
      </c>
      <c r="D26" s="4" t="s">
        <v>53</v>
      </c>
      <c r="AK26" s="2" t="s">
        <v>49</v>
      </c>
    </row>
    <row r="27" spans="1:37" ht="145" x14ac:dyDescent="0.35">
      <c r="A27" s="19" t="s">
        <v>88</v>
      </c>
      <c r="B27" s="19" t="s">
        <v>54</v>
      </c>
      <c r="C27" s="19" t="s">
        <v>126</v>
      </c>
      <c r="D27" s="4" t="s">
        <v>55</v>
      </c>
      <c r="AK27" s="2" t="s">
        <v>49</v>
      </c>
    </row>
    <row r="28" spans="1:37" ht="101.5" x14ac:dyDescent="0.35">
      <c r="A28" s="19" t="s">
        <v>89</v>
      </c>
      <c r="B28" s="19" t="s">
        <v>56</v>
      </c>
      <c r="C28" s="19" t="s">
        <v>125</v>
      </c>
      <c r="D28" s="4" t="s">
        <v>57</v>
      </c>
      <c r="AK28" s="2" t="s">
        <v>49</v>
      </c>
    </row>
    <row r="29" spans="1:37" ht="87" x14ac:dyDescent="0.35">
      <c r="A29" s="19" t="s">
        <v>90</v>
      </c>
      <c r="B29" s="19" t="s">
        <v>58</v>
      </c>
      <c r="C29" s="19" t="s">
        <v>124</v>
      </c>
      <c r="D29" s="4" t="s">
        <v>59</v>
      </c>
      <c r="AK29" s="2" t="s">
        <v>49</v>
      </c>
    </row>
    <row r="30" spans="1:37" ht="72.5" x14ac:dyDescent="0.35">
      <c r="A30" s="19" t="s">
        <v>91</v>
      </c>
      <c r="B30" s="19" t="s">
        <v>60</v>
      </c>
      <c r="C30" s="19" t="s">
        <v>123</v>
      </c>
      <c r="D30" s="4" t="s">
        <v>61</v>
      </c>
      <c r="AK30" s="2" t="s">
        <v>49</v>
      </c>
    </row>
    <row r="31" spans="1:37" ht="87" x14ac:dyDescent="0.35">
      <c r="A31" s="19" t="s">
        <v>93</v>
      </c>
      <c r="B31" s="19" t="s">
        <v>92</v>
      </c>
      <c r="C31" s="19" t="s">
        <v>122</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topLeftCell="A19" workbookViewId="0">
      <selection activeCell="G30" sqref="G30"/>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5" x14ac:dyDescent="0.35">
      <c r="A2" s="8" t="s">
        <v>155</v>
      </c>
      <c r="B2" s="2"/>
      <c r="C2" s="2"/>
      <c r="D2" s="2"/>
      <c r="E2" s="2"/>
    </row>
    <row r="3" spans="1:5" ht="18.75" x14ac:dyDescent="0.3">
      <c r="A3" s="2"/>
      <c r="B3" s="20" t="s">
        <v>156</v>
      </c>
      <c r="C3" s="2"/>
      <c r="D3" s="2"/>
      <c r="E3" s="2"/>
    </row>
    <row r="4" spans="1:5" ht="18.75" x14ac:dyDescent="0.3">
      <c r="A4" s="2"/>
      <c r="B4" s="20" t="s">
        <v>157</v>
      </c>
      <c r="C4" s="2"/>
      <c r="D4" s="2"/>
      <c r="E4" s="2"/>
    </row>
    <row r="5" spans="1:5" ht="18.75" x14ac:dyDescent="0.3">
      <c r="A5" s="2"/>
      <c r="B5" s="20" t="s">
        <v>158</v>
      </c>
      <c r="C5" s="2"/>
      <c r="D5" s="2"/>
      <c r="E5" s="2"/>
    </row>
    <row r="6" spans="1:5" ht="18.75" x14ac:dyDescent="0.3">
      <c r="A6" s="2"/>
      <c r="B6" s="20" t="s">
        <v>159</v>
      </c>
      <c r="C6" s="2"/>
      <c r="D6" s="2"/>
      <c r="E6" s="2"/>
    </row>
    <row r="7" spans="1:5" ht="18.75" x14ac:dyDescent="0.3">
      <c r="A7" s="2"/>
      <c r="B7" s="20" t="s">
        <v>160</v>
      </c>
      <c r="C7" s="2"/>
      <c r="D7" s="2"/>
      <c r="E7" s="2"/>
    </row>
    <row r="8" spans="1:5" s="2" customFormat="1" ht="18.75" x14ac:dyDescent="0.3">
      <c r="B8" s="20"/>
    </row>
    <row r="9" spans="1:5" x14ac:dyDescent="0.35">
      <c r="A9" s="8" t="s">
        <v>161</v>
      </c>
      <c r="B9" s="2"/>
      <c r="C9" s="96" t="s">
        <v>162</v>
      </c>
      <c r="D9" s="96"/>
      <c r="E9" s="2"/>
    </row>
    <row r="10" spans="1:5" ht="15" x14ac:dyDescent="0.25">
      <c r="A10" s="2"/>
      <c r="B10" s="2" t="s">
        <v>163</v>
      </c>
      <c r="C10" s="2"/>
      <c r="D10" s="2" t="s">
        <v>164</v>
      </c>
      <c r="E10" s="2"/>
    </row>
    <row r="11" spans="1:5" x14ac:dyDescent="0.35">
      <c r="A11" s="2"/>
      <c r="B11" s="2" t="s">
        <v>165</v>
      </c>
      <c r="C11" s="2"/>
      <c r="D11" s="2" t="s">
        <v>166</v>
      </c>
      <c r="E11" s="2"/>
    </row>
    <row r="12" spans="1:5" x14ac:dyDescent="0.35">
      <c r="A12" s="2"/>
      <c r="B12" s="2"/>
      <c r="C12" s="2"/>
      <c r="D12" s="2" t="s">
        <v>167</v>
      </c>
      <c r="E12" s="2"/>
    </row>
    <row r="16" spans="1:5" ht="15" x14ac:dyDescent="0.25">
      <c r="B16" t="s">
        <v>175</v>
      </c>
    </row>
    <row r="17" spans="2:8" ht="15" x14ac:dyDescent="0.25">
      <c r="B17" t="s">
        <v>174</v>
      </c>
    </row>
    <row r="18" spans="2:8" ht="15" x14ac:dyDescent="0.25">
      <c r="B18" t="s">
        <v>176</v>
      </c>
    </row>
    <row r="19" spans="2:8" ht="15" x14ac:dyDescent="0.25">
      <c r="B19" t="s">
        <v>177</v>
      </c>
    </row>
    <row r="20" spans="2:8" ht="15" x14ac:dyDescent="0.25">
      <c r="B20" t="s">
        <v>180</v>
      </c>
    </row>
    <row r="22" spans="2:8" ht="15" x14ac:dyDescent="0.25">
      <c r="D22" t="s">
        <v>178</v>
      </c>
      <c r="E22" s="2" t="s">
        <v>178</v>
      </c>
      <c r="F22" s="2" t="s">
        <v>178</v>
      </c>
      <c r="G22" t="s">
        <v>179</v>
      </c>
    </row>
    <row r="23" spans="2:8" ht="15" x14ac:dyDescent="0.25">
      <c r="B23" t="s">
        <v>173</v>
      </c>
      <c r="C23" s="2" t="str">
        <f>'Mappatura processi'!N4</f>
        <v>Bassa</v>
      </c>
      <c r="D23" s="2" t="str">
        <f>IF(OR(C23 = "Media", C23="Alta",C23="Altissima"),"Altissimo","")</f>
        <v/>
      </c>
      <c r="E23" s="2" t="str">
        <f>IF(C23="Bassa","Alto","")</f>
        <v>Alto</v>
      </c>
      <c r="F23" s="2" t="str">
        <f>IF(C23="Molto bassa","Medio","")</f>
        <v/>
      </c>
      <c r="G23" t="str">
        <f>CONCATENATE(D23,E23,F23)</f>
        <v>Alto</v>
      </c>
    </row>
    <row r="24" spans="2:8" ht="15" x14ac:dyDescent="0.25">
      <c r="B24" s="2" t="s">
        <v>173</v>
      </c>
      <c r="C24" s="2" t="str">
        <f>'Mappatura processi'!N5</f>
        <v>Bassa</v>
      </c>
      <c r="D24" s="2" t="str">
        <f t="shared" ref="D24:D87" si="0">IF(OR(C24 = "Media", C24="Alta",C24="Altissima"),"Altissimo","")</f>
        <v/>
      </c>
      <c r="E24" s="2" t="str">
        <f t="shared" ref="E24:E87" si="1">IF(C24="Bassa","Alto","")</f>
        <v>Alto</v>
      </c>
      <c r="F24" s="2" t="str">
        <f t="shared" ref="F24:F87" si="2">IF(C24="Molto bassa","Medio","")</f>
        <v/>
      </c>
      <c r="G24" s="2" t="str">
        <f t="shared" ref="G24:G87" si="3">CONCATENATE(D24,E24,F24)</f>
        <v>Alto</v>
      </c>
    </row>
    <row r="25" spans="2:8" ht="15" x14ac:dyDescent="0.25">
      <c r="B25" s="2" t="s">
        <v>173</v>
      </c>
      <c r="C25" s="2" t="str">
        <f>'Mappatura processi'!N6</f>
        <v>Bassa</v>
      </c>
      <c r="D25" s="2" t="str">
        <f t="shared" si="0"/>
        <v/>
      </c>
      <c r="E25" s="2" t="str">
        <f t="shared" si="1"/>
        <v>Alto</v>
      </c>
      <c r="F25" s="2" t="str">
        <f t="shared" si="2"/>
        <v/>
      </c>
      <c r="G25" s="2" t="str">
        <f t="shared" si="3"/>
        <v>Alto</v>
      </c>
    </row>
    <row r="26" spans="2:8" ht="15" x14ac:dyDescent="0.25">
      <c r="B26" s="2" t="s">
        <v>173</v>
      </c>
      <c r="C26" s="2" t="str">
        <f>'Mappatura processi'!N7</f>
        <v>Bassa</v>
      </c>
      <c r="D26" s="2" t="str">
        <f t="shared" si="0"/>
        <v/>
      </c>
      <c r="E26" s="2" t="str">
        <f t="shared" si="1"/>
        <v>Alto</v>
      </c>
      <c r="F26" s="2" t="str">
        <f t="shared" si="2"/>
        <v/>
      </c>
      <c r="G26" s="2" t="str">
        <f t="shared" si="3"/>
        <v>Alto</v>
      </c>
    </row>
    <row r="27" spans="2:8" ht="15" x14ac:dyDescent="0.25">
      <c r="B27" s="2" t="s">
        <v>173</v>
      </c>
      <c r="C27" s="2" t="str">
        <f>'Mappatura processi'!N8</f>
        <v>Bassa</v>
      </c>
      <c r="D27" s="2" t="str">
        <f t="shared" si="0"/>
        <v/>
      </c>
      <c r="E27" s="2" t="str">
        <f t="shared" si="1"/>
        <v>Alto</v>
      </c>
      <c r="F27" s="2" t="str">
        <f t="shared" si="2"/>
        <v/>
      </c>
      <c r="G27" s="2" t="str">
        <f t="shared" si="3"/>
        <v>Alto</v>
      </c>
    </row>
    <row r="28" spans="2:8" ht="15" x14ac:dyDescent="0.25">
      <c r="C28" s="2" t="str">
        <f>'Mappatura processi'!N9</f>
        <v>/</v>
      </c>
      <c r="D28" s="2" t="str">
        <f t="shared" si="0"/>
        <v/>
      </c>
      <c r="E28" s="2" t="str">
        <f t="shared" si="1"/>
        <v/>
      </c>
      <c r="F28" s="2" t="str">
        <f t="shared" si="2"/>
        <v/>
      </c>
      <c r="G28" s="2" t="str">
        <f t="shared" si="3"/>
        <v/>
      </c>
    </row>
    <row r="29" spans="2:8" ht="15" x14ac:dyDescent="0.25">
      <c r="C29" s="2" t="str">
        <f>'Mappatura processi'!N10</f>
        <v>Bassa</v>
      </c>
      <c r="D29" s="2" t="str">
        <f t="shared" si="0"/>
        <v/>
      </c>
      <c r="E29" s="2" t="str">
        <f t="shared" si="1"/>
        <v>Alto</v>
      </c>
      <c r="F29" s="2" t="str">
        <f t="shared" si="2"/>
        <v/>
      </c>
      <c r="G29" s="2" t="str">
        <f t="shared" si="3"/>
        <v>Alto</v>
      </c>
    </row>
    <row r="30" spans="2:8" ht="15" x14ac:dyDescent="0.25">
      <c r="C30" s="2" t="str">
        <f>'Mappatura processi'!N11</f>
        <v>Bassa</v>
      </c>
      <c r="D30" s="2" t="str">
        <f t="shared" si="0"/>
        <v/>
      </c>
      <c r="E30" s="2" t="str">
        <f t="shared" si="1"/>
        <v>Alto</v>
      </c>
      <c r="F30" s="2" t="str">
        <f t="shared" si="2"/>
        <v/>
      </c>
      <c r="G30" s="2" t="str">
        <f t="shared" si="3"/>
        <v>Alto</v>
      </c>
    </row>
    <row r="31" spans="2:8" ht="15" x14ac:dyDescent="0.25">
      <c r="C31" s="2" t="str">
        <f>'Mappatura processi'!N12</f>
        <v>Bassa</v>
      </c>
      <c r="D31" s="2" t="str">
        <f t="shared" si="0"/>
        <v/>
      </c>
      <c r="E31" s="2" t="str">
        <f t="shared" si="1"/>
        <v>Alto</v>
      </c>
      <c r="F31" s="2" t="str">
        <f t="shared" si="2"/>
        <v/>
      </c>
      <c r="G31" s="2" t="str">
        <f t="shared" si="3"/>
        <v>Alto</v>
      </c>
      <c r="H31" s="2"/>
    </row>
    <row r="32" spans="2:8" ht="15" x14ac:dyDescent="0.25">
      <c r="C32" s="2" t="str">
        <f>'Mappatura processi'!N13</f>
        <v>Media</v>
      </c>
      <c r="D32" s="2" t="str">
        <f t="shared" si="0"/>
        <v>Altissimo</v>
      </c>
      <c r="E32" s="2" t="str">
        <f t="shared" si="1"/>
        <v/>
      </c>
      <c r="F32" s="2" t="str">
        <f t="shared" si="2"/>
        <v/>
      </c>
      <c r="G32" s="2" t="str">
        <f t="shared" si="3"/>
        <v>Altissimo</v>
      </c>
      <c r="H32" s="2"/>
    </row>
    <row r="33" spans="3:7" ht="15" x14ac:dyDescent="0.25">
      <c r="C33" s="2" t="str">
        <f>'Mappatura processi'!N14</f>
        <v>/</v>
      </c>
      <c r="D33" s="2" t="str">
        <f t="shared" si="0"/>
        <v/>
      </c>
      <c r="E33" s="2" t="str">
        <f t="shared" si="1"/>
        <v/>
      </c>
      <c r="F33" s="2" t="str">
        <f t="shared" si="2"/>
        <v/>
      </c>
      <c r="G33" s="2" t="str">
        <f t="shared" si="3"/>
        <v/>
      </c>
    </row>
    <row r="34" spans="3:7" ht="15" x14ac:dyDescent="0.25">
      <c r="C34" s="2" t="str">
        <f>'Mappatura processi'!N15</f>
        <v>/</v>
      </c>
      <c r="D34" s="2" t="str">
        <f t="shared" si="0"/>
        <v/>
      </c>
      <c r="E34" s="2" t="str">
        <f t="shared" si="1"/>
        <v/>
      </c>
      <c r="F34" s="2" t="str">
        <f t="shared" si="2"/>
        <v/>
      </c>
      <c r="G34" s="2" t="str">
        <f t="shared" si="3"/>
        <v/>
      </c>
    </row>
    <row r="35" spans="3:7" ht="15" x14ac:dyDescent="0.25">
      <c r="C35" s="2" t="str">
        <f>'Mappatura processi'!N16</f>
        <v>Alta</v>
      </c>
      <c r="D35" s="2" t="str">
        <f t="shared" si="0"/>
        <v>Altissimo</v>
      </c>
      <c r="E35" s="2" t="str">
        <f t="shared" si="1"/>
        <v/>
      </c>
      <c r="F35" s="2" t="str">
        <f t="shared" si="2"/>
        <v/>
      </c>
      <c r="G35" s="2" t="str">
        <f t="shared" si="3"/>
        <v>Altissimo</v>
      </c>
    </row>
    <row r="36" spans="3:7" ht="15" x14ac:dyDescent="0.25">
      <c r="C36" s="2" t="str">
        <f>'Mappatura processi'!N17</f>
        <v>Alta</v>
      </c>
      <c r="D36" s="2" t="str">
        <f t="shared" si="0"/>
        <v>Altissimo</v>
      </c>
      <c r="E36" s="2" t="str">
        <f t="shared" si="1"/>
        <v/>
      </c>
      <c r="F36" s="2" t="str">
        <f t="shared" si="2"/>
        <v/>
      </c>
      <c r="G36" s="2" t="str">
        <f t="shared" si="3"/>
        <v>Altissimo</v>
      </c>
    </row>
    <row r="37" spans="3:7" ht="15" x14ac:dyDescent="0.25">
      <c r="C37" s="2" t="str">
        <f>'Mappatura processi'!N18</f>
        <v>Alta</v>
      </c>
      <c r="D37" s="2" t="str">
        <f t="shared" si="0"/>
        <v>Altissimo</v>
      </c>
      <c r="E37" s="2" t="str">
        <f t="shared" si="1"/>
        <v/>
      </c>
      <c r="F37" s="2" t="str">
        <f t="shared" si="2"/>
        <v/>
      </c>
      <c r="G37" s="2" t="str">
        <f t="shared" si="3"/>
        <v>Altissimo</v>
      </c>
    </row>
    <row r="38" spans="3:7" ht="15" x14ac:dyDescent="0.25">
      <c r="C38" s="2" t="str">
        <f>'Mappatura processi'!N19</f>
        <v>Alta</v>
      </c>
      <c r="D38" s="2" t="str">
        <f t="shared" si="0"/>
        <v>Altissimo</v>
      </c>
      <c r="E38" s="2" t="str">
        <f t="shared" si="1"/>
        <v/>
      </c>
      <c r="F38" s="2" t="str">
        <f t="shared" si="2"/>
        <v/>
      </c>
      <c r="G38" s="2" t="str">
        <f t="shared" si="3"/>
        <v>Altissimo</v>
      </c>
    </row>
    <row r="39" spans="3:7" ht="15" x14ac:dyDescent="0.25">
      <c r="C39" s="2" t="str">
        <f>'Mappatura processi'!N20</f>
        <v>/</v>
      </c>
      <c r="D39" s="2" t="str">
        <f t="shared" si="0"/>
        <v/>
      </c>
      <c r="E39" s="2" t="str">
        <f t="shared" si="1"/>
        <v/>
      </c>
      <c r="F39" s="2" t="str">
        <f t="shared" si="2"/>
        <v/>
      </c>
      <c r="G39" s="2" t="str">
        <f t="shared" si="3"/>
        <v/>
      </c>
    </row>
    <row r="40" spans="3:7" ht="15" x14ac:dyDescent="0.25">
      <c r="C40" s="2" t="str">
        <f>'Mappatura processi'!N21</f>
        <v>Media</v>
      </c>
      <c r="D40" s="2" t="str">
        <f t="shared" si="0"/>
        <v>Altissimo</v>
      </c>
      <c r="E40" s="2" t="str">
        <f t="shared" si="1"/>
        <v/>
      </c>
      <c r="F40" s="2" t="str">
        <f t="shared" si="2"/>
        <v/>
      </c>
      <c r="G40" s="2" t="str">
        <f t="shared" si="3"/>
        <v>Altissimo</v>
      </c>
    </row>
    <row r="41" spans="3:7" ht="15" x14ac:dyDescent="0.25">
      <c r="C41" s="2" t="str">
        <f>'Mappatura processi'!N22</f>
        <v>Bassa</v>
      </c>
      <c r="D41" s="2" t="str">
        <f t="shared" si="0"/>
        <v/>
      </c>
      <c r="E41" s="2" t="str">
        <f t="shared" si="1"/>
        <v>Alto</v>
      </c>
      <c r="F41" s="2" t="str">
        <f t="shared" si="2"/>
        <v/>
      </c>
      <c r="G41" s="2" t="str">
        <f t="shared" si="3"/>
        <v>Alto</v>
      </c>
    </row>
    <row r="42" spans="3:7" x14ac:dyDescent="0.35">
      <c r="C42" s="2" t="str">
        <f>'Mappatura processi'!N23</f>
        <v>/</v>
      </c>
      <c r="D42" s="2" t="str">
        <f t="shared" si="0"/>
        <v/>
      </c>
      <c r="E42" s="2" t="str">
        <f t="shared" si="1"/>
        <v/>
      </c>
      <c r="F42" s="2" t="str">
        <f t="shared" si="2"/>
        <v/>
      </c>
      <c r="G42" s="2" t="str">
        <f t="shared" si="3"/>
        <v/>
      </c>
    </row>
    <row r="43" spans="3:7" x14ac:dyDescent="0.35">
      <c r="C43" s="2" t="str">
        <f>'Mappatura processi'!N24</f>
        <v>/</v>
      </c>
      <c r="D43" s="2" t="str">
        <f t="shared" si="0"/>
        <v/>
      </c>
      <c r="E43" s="2" t="str">
        <f t="shared" si="1"/>
        <v/>
      </c>
      <c r="F43" s="2" t="str">
        <f t="shared" si="2"/>
        <v/>
      </c>
      <c r="G43" s="2" t="str">
        <f t="shared" si="3"/>
        <v/>
      </c>
    </row>
    <row r="44" spans="3:7" x14ac:dyDescent="0.35">
      <c r="C44" s="2" t="str">
        <f>'Mappatura processi'!N25</f>
        <v>Bassa</v>
      </c>
      <c r="D44" s="2" t="str">
        <f t="shared" si="0"/>
        <v/>
      </c>
      <c r="E44" s="2" t="str">
        <f t="shared" si="1"/>
        <v>Alto</v>
      </c>
      <c r="F44" s="2" t="str">
        <f t="shared" si="2"/>
        <v/>
      </c>
      <c r="G44" s="2" t="str">
        <f t="shared" si="3"/>
        <v>Alto</v>
      </c>
    </row>
    <row r="45" spans="3:7" x14ac:dyDescent="0.35">
      <c r="C45" s="2" t="str">
        <f>'Mappatura processi'!N26</f>
        <v>Bassa</v>
      </c>
      <c r="D45" s="2" t="str">
        <f t="shared" si="0"/>
        <v/>
      </c>
      <c r="E45" s="2" t="str">
        <f t="shared" si="1"/>
        <v>Alto</v>
      </c>
      <c r="F45" s="2" t="str">
        <f t="shared" si="2"/>
        <v/>
      </c>
      <c r="G45" s="2" t="str">
        <f t="shared" si="3"/>
        <v>Alto</v>
      </c>
    </row>
    <row r="46" spans="3:7" x14ac:dyDescent="0.35">
      <c r="C46" s="2" t="str">
        <f>'Mappatura processi'!N27</f>
        <v>/</v>
      </c>
      <c r="D46" s="2" t="str">
        <f t="shared" si="0"/>
        <v/>
      </c>
      <c r="E46" s="2" t="str">
        <f t="shared" si="1"/>
        <v/>
      </c>
      <c r="F46" s="2" t="str">
        <f t="shared" si="2"/>
        <v/>
      </c>
      <c r="G46" s="2" t="str">
        <f t="shared" si="3"/>
        <v/>
      </c>
    </row>
    <row r="47" spans="3:7" x14ac:dyDescent="0.35">
      <c r="C47" s="2" t="str">
        <f>'Mappatura processi'!N28</f>
        <v>Molto bassa</v>
      </c>
      <c r="D47" s="2" t="str">
        <f t="shared" si="0"/>
        <v/>
      </c>
      <c r="E47" s="2" t="str">
        <f t="shared" si="1"/>
        <v/>
      </c>
      <c r="F47" s="2" t="str">
        <f t="shared" si="2"/>
        <v>Medio</v>
      </c>
      <c r="G47" s="2" t="str">
        <f t="shared" si="3"/>
        <v>Medio</v>
      </c>
    </row>
    <row r="48" spans="3:7" x14ac:dyDescent="0.35">
      <c r="C48" s="2" t="str">
        <f>'Mappatura processi'!N29</f>
        <v>Molto bassa</v>
      </c>
      <c r="D48" s="2" t="str">
        <f t="shared" si="0"/>
        <v/>
      </c>
      <c r="E48" s="2" t="str">
        <f t="shared" si="1"/>
        <v/>
      </c>
      <c r="F48" s="2" t="str">
        <f t="shared" si="2"/>
        <v>Medio</v>
      </c>
      <c r="G48" s="2" t="str">
        <f t="shared" si="3"/>
        <v>Medio</v>
      </c>
    </row>
    <row r="49" spans="3:7" x14ac:dyDescent="0.35">
      <c r="C49" s="2" t="str">
        <f>'Mappatura processi'!N30</f>
        <v>Molto bassa</v>
      </c>
      <c r="D49" s="2" t="str">
        <f t="shared" si="0"/>
        <v/>
      </c>
      <c r="E49" s="2" t="str">
        <f t="shared" si="1"/>
        <v/>
      </c>
      <c r="F49" s="2" t="str">
        <f t="shared" si="2"/>
        <v>Medio</v>
      </c>
      <c r="G49" s="2" t="str">
        <f t="shared" si="3"/>
        <v>Medio</v>
      </c>
    </row>
    <row r="50" spans="3:7" x14ac:dyDescent="0.35">
      <c r="C50" s="2" t="e">
        <f>'Mappatura processi'!#REF!</f>
        <v>#REF!</v>
      </c>
      <c r="D50" s="2" t="e">
        <f t="shared" si="0"/>
        <v>#REF!</v>
      </c>
      <c r="E50" s="2" t="e">
        <f t="shared" si="1"/>
        <v>#REF!</v>
      </c>
      <c r="F50" s="2" t="e">
        <f t="shared" si="2"/>
        <v>#REF!</v>
      </c>
      <c r="G50" s="2" t="e">
        <f t="shared" si="3"/>
        <v>#REF!</v>
      </c>
    </row>
    <row r="51" spans="3:7" x14ac:dyDescent="0.35">
      <c r="C51" s="2" t="e">
        <f>'Mappatura processi'!#REF!</f>
        <v>#REF!</v>
      </c>
      <c r="D51" s="2" t="e">
        <f t="shared" si="0"/>
        <v>#REF!</v>
      </c>
      <c r="E51" s="2" t="e">
        <f t="shared" si="1"/>
        <v>#REF!</v>
      </c>
      <c r="F51" s="2" t="e">
        <f t="shared" si="2"/>
        <v>#REF!</v>
      </c>
      <c r="G51" s="2" t="e">
        <f t="shared" si="3"/>
        <v>#REF!</v>
      </c>
    </row>
    <row r="52" spans="3:7" x14ac:dyDescent="0.35">
      <c r="C52" s="2" t="e">
        <f>'Mappatura processi'!#REF!</f>
        <v>#REF!</v>
      </c>
      <c r="D52" s="2" t="e">
        <f t="shared" si="0"/>
        <v>#REF!</v>
      </c>
      <c r="E52" s="2" t="e">
        <f t="shared" si="1"/>
        <v>#REF!</v>
      </c>
      <c r="F52" s="2" t="e">
        <f t="shared" si="2"/>
        <v>#REF!</v>
      </c>
      <c r="G52" s="2" t="e">
        <f t="shared" si="3"/>
        <v>#REF!</v>
      </c>
    </row>
    <row r="53" spans="3:7" x14ac:dyDescent="0.35">
      <c r="C53" s="2" t="e">
        <f>'Mappatura processi'!#REF!</f>
        <v>#REF!</v>
      </c>
      <c r="D53" s="2" t="e">
        <f t="shared" si="0"/>
        <v>#REF!</v>
      </c>
      <c r="E53" s="2" t="e">
        <f t="shared" si="1"/>
        <v>#REF!</v>
      </c>
      <c r="F53" s="2" t="e">
        <f t="shared" si="2"/>
        <v>#REF!</v>
      </c>
      <c r="G53" s="2" t="e">
        <f t="shared" si="3"/>
        <v>#REF!</v>
      </c>
    </row>
    <row r="54" spans="3:7" x14ac:dyDescent="0.35">
      <c r="C54" s="2" t="e">
        <f>'Mappatura processi'!#REF!</f>
        <v>#REF!</v>
      </c>
      <c r="D54" s="2" t="e">
        <f t="shared" si="0"/>
        <v>#REF!</v>
      </c>
      <c r="E54" s="2" t="e">
        <f t="shared" si="1"/>
        <v>#REF!</v>
      </c>
      <c r="F54" s="2" t="e">
        <f t="shared" si="2"/>
        <v>#REF!</v>
      </c>
      <c r="G54" s="2" t="e">
        <f t="shared" si="3"/>
        <v>#REF!</v>
      </c>
    </row>
    <row r="55" spans="3:7" x14ac:dyDescent="0.35">
      <c r="C55" s="2" t="e">
        <f>'Mappatura processi'!#REF!</f>
        <v>#REF!</v>
      </c>
      <c r="D55" s="2" t="e">
        <f t="shared" si="0"/>
        <v>#REF!</v>
      </c>
      <c r="E55" s="2" t="e">
        <f t="shared" si="1"/>
        <v>#REF!</v>
      </c>
      <c r="F55" s="2" t="e">
        <f t="shared" si="2"/>
        <v>#REF!</v>
      </c>
      <c r="G55" s="2" t="e">
        <f t="shared" si="3"/>
        <v>#REF!</v>
      </c>
    </row>
    <row r="56" spans="3:7" x14ac:dyDescent="0.35">
      <c r="C56" s="2" t="e">
        <f>'Mappatura processi'!#REF!</f>
        <v>#REF!</v>
      </c>
      <c r="D56" s="2" t="e">
        <f t="shared" si="0"/>
        <v>#REF!</v>
      </c>
      <c r="E56" s="2" t="e">
        <f t="shared" si="1"/>
        <v>#REF!</v>
      </c>
      <c r="F56" s="2" t="e">
        <f t="shared" si="2"/>
        <v>#REF!</v>
      </c>
      <c r="G56" s="2" t="e">
        <f t="shared" si="3"/>
        <v>#REF!</v>
      </c>
    </row>
    <row r="57" spans="3:7" x14ac:dyDescent="0.35">
      <c r="C57" s="2" t="e">
        <f>'Mappatura processi'!#REF!</f>
        <v>#REF!</v>
      </c>
      <c r="D57" s="2" t="e">
        <f t="shared" si="0"/>
        <v>#REF!</v>
      </c>
      <c r="E57" s="2" t="e">
        <f t="shared" si="1"/>
        <v>#REF!</v>
      </c>
      <c r="F57" s="2" t="e">
        <f t="shared" si="2"/>
        <v>#REF!</v>
      </c>
      <c r="G57" s="2" t="e">
        <f t="shared" si="3"/>
        <v>#REF!</v>
      </c>
    </row>
    <row r="58" spans="3:7" x14ac:dyDescent="0.35">
      <c r="C58" s="2" t="e">
        <f>'Mappatura processi'!#REF!</f>
        <v>#REF!</v>
      </c>
      <c r="D58" s="2" t="e">
        <f t="shared" si="0"/>
        <v>#REF!</v>
      </c>
      <c r="E58" s="2" t="e">
        <f t="shared" si="1"/>
        <v>#REF!</v>
      </c>
      <c r="F58" s="2" t="e">
        <f t="shared" si="2"/>
        <v>#REF!</v>
      </c>
      <c r="G58" s="2" t="e">
        <f t="shared" si="3"/>
        <v>#REF!</v>
      </c>
    </row>
    <row r="59" spans="3:7" x14ac:dyDescent="0.35">
      <c r="C59" s="2" t="e">
        <f>'Mappatura processi'!#REF!</f>
        <v>#REF!</v>
      </c>
      <c r="D59" s="2" t="e">
        <f t="shared" si="0"/>
        <v>#REF!</v>
      </c>
      <c r="E59" s="2" t="e">
        <f t="shared" si="1"/>
        <v>#REF!</v>
      </c>
      <c r="F59" s="2" t="e">
        <f t="shared" si="2"/>
        <v>#REF!</v>
      </c>
      <c r="G59" s="2" t="e">
        <f t="shared" si="3"/>
        <v>#REF!</v>
      </c>
    </row>
    <row r="60" spans="3:7" x14ac:dyDescent="0.35">
      <c r="C60" s="2" t="e">
        <f>'Mappatura processi'!#REF!</f>
        <v>#REF!</v>
      </c>
      <c r="D60" s="2" t="e">
        <f t="shared" si="0"/>
        <v>#REF!</v>
      </c>
      <c r="E60" s="2" t="e">
        <f t="shared" si="1"/>
        <v>#REF!</v>
      </c>
      <c r="F60" s="2" t="e">
        <f t="shared" si="2"/>
        <v>#REF!</v>
      </c>
      <c r="G60" s="2" t="e">
        <f t="shared" si="3"/>
        <v>#REF!</v>
      </c>
    </row>
    <row r="61" spans="3:7" x14ac:dyDescent="0.35">
      <c r="C61" s="2" t="e">
        <f>'Mappatura processi'!#REF!</f>
        <v>#REF!</v>
      </c>
      <c r="D61" s="2" t="e">
        <f t="shared" si="0"/>
        <v>#REF!</v>
      </c>
      <c r="E61" s="2" t="e">
        <f t="shared" si="1"/>
        <v>#REF!</v>
      </c>
      <c r="F61" s="2" t="e">
        <f t="shared" si="2"/>
        <v>#REF!</v>
      </c>
      <c r="G61" s="2" t="e">
        <f t="shared" si="3"/>
        <v>#REF!</v>
      </c>
    </row>
    <row r="62" spans="3:7" x14ac:dyDescent="0.35">
      <c r="C62" s="2" t="e">
        <f>'Mappatura processi'!#REF!</f>
        <v>#REF!</v>
      </c>
      <c r="D62" s="2" t="e">
        <f t="shared" si="0"/>
        <v>#REF!</v>
      </c>
      <c r="E62" s="2" t="e">
        <f t="shared" si="1"/>
        <v>#REF!</v>
      </c>
      <c r="F62" s="2" t="e">
        <f t="shared" si="2"/>
        <v>#REF!</v>
      </c>
      <c r="G62" s="2" t="e">
        <f t="shared" si="3"/>
        <v>#REF!</v>
      </c>
    </row>
    <row r="63" spans="3:7" x14ac:dyDescent="0.35">
      <c r="C63" s="2" t="e">
        <f>'Mappatura processi'!#REF!</f>
        <v>#REF!</v>
      </c>
      <c r="D63" s="2" t="e">
        <f t="shared" si="0"/>
        <v>#REF!</v>
      </c>
      <c r="E63" s="2" t="e">
        <f t="shared" si="1"/>
        <v>#REF!</v>
      </c>
      <c r="F63" s="2" t="e">
        <f t="shared" si="2"/>
        <v>#REF!</v>
      </c>
      <c r="G63" s="2" t="e">
        <f t="shared" si="3"/>
        <v>#REF!</v>
      </c>
    </row>
    <row r="64" spans="3:7" x14ac:dyDescent="0.35">
      <c r="C64" s="2" t="e">
        <f>'Mappatura processi'!#REF!</f>
        <v>#REF!</v>
      </c>
      <c r="D64" s="2" t="e">
        <f t="shared" si="0"/>
        <v>#REF!</v>
      </c>
      <c r="E64" s="2" t="e">
        <f t="shared" si="1"/>
        <v>#REF!</v>
      </c>
      <c r="F64" s="2" t="e">
        <f t="shared" si="2"/>
        <v>#REF!</v>
      </c>
      <c r="G64" s="2" t="e">
        <f t="shared" si="3"/>
        <v>#REF!</v>
      </c>
    </row>
    <row r="65" spans="3:7" x14ac:dyDescent="0.35">
      <c r="C65" s="2" t="e">
        <f>'Mappatura processi'!#REF!</f>
        <v>#REF!</v>
      </c>
      <c r="D65" s="2" t="e">
        <f t="shared" si="0"/>
        <v>#REF!</v>
      </c>
      <c r="E65" s="2" t="e">
        <f t="shared" si="1"/>
        <v>#REF!</v>
      </c>
      <c r="F65" s="2" t="e">
        <f t="shared" si="2"/>
        <v>#REF!</v>
      </c>
      <c r="G65" s="2" t="e">
        <f t="shared" si="3"/>
        <v>#REF!</v>
      </c>
    </row>
    <row r="66" spans="3:7" x14ac:dyDescent="0.35">
      <c r="C66" s="2" t="e">
        <f>'Mappatura processi'!#REF!</f>
        <v>#REF!</v>
      </c>
      <c r="D66" s="2" t="e">
        <f t="shared" si="0"/>
        <v>#REF!</v>
      </c>
      <c r="E66" s="2" t="e">
        <f t="shared" si="1"/>
        <v>#REF!</v>
      </c>
      <c r="F66" s="2" t="e">
        <f t="shared" si="2"/>
        <v>#REF!</v>
      </c>
      <c r="G66" s="2" t="e">
        <f t="shared" si="3"/>
        <v>#REF!</v>
      </c>
    </row>
    <row r="67" spans="3:7" x14ac:dyDescent="0.35">
      <c r="C67" s="2" t="e">
        <f>'Mappatura processi'!#REF!</f>
        <v>#REF!</v>
      </c>
      <c r="D67" s="2" t="e">
        <f t="shared" si="0"/>
        <v>#REF!</v>
      </c>
      <c r="E67" s="2" t="e">
        <f t="shared" si="1"/>
        <v>#REF!</v>
      </c>
      <c r="F67" s="2" t="e">
        <f t="shared" si="2"/>
        <v>#REF!</v>
      </c>
      <c r="G67" s="2" t="e">
        <f t="shared" si="3"/>
        <v>#REF!</v>
      </c>
    </row>
    <row r="68" spans="3:7" x14ac:dyDescent="0.35">
      <c r="C68" s="2" t="e">
        <f>'Mappatura processi'!#REF!</f>
        <v>#REF!</v>
      </c>
      <c r="D68" s="2" t="e">
        <f t="shared" si="0"/>
        <v>#REF!</v>
      </c>
      <c r="E68" s="2" t="e">
        <f t="shared" si="1"/>
        <v>#REF!</v>
      </c>
      <c r="F68" s="2" t="e">
        <f t="shared" si="2"/>
        <v>#REF!</v>
      </c>
      <c r="G68" s="2" t="e">
        <f t="shared" si="3"/>
        <v>#REF!</v>
      </c>
    </row>
    <row r="69" spans="3:7" x14ac:dyDescent="0.35">
      <c r="C69" s="2" t="e">
        <f>'Mappatura processi'!#REF!</f>
        <v>#REF!</v>
      </c>
      <c r="D69" s="2" t="e">
        <f t="shared" si="0"/>
        <v>#REF!</v>
      </c>
      <c r="E69" s="2" t="e">
        <f t="shared" si="1"/>
        <v>#REF!</v>
      </c>
      <c r="F69" s="2" t="e">
        <f t="shared" si="2"/>
        <v>#REF!</v>
      </c>
      <c r="G69" s="2" t="e">
        <f t="shared" si="3"/>
        <v>#REF!</v>
      </c>
    </row>
    <row r="70" spans="3:7" x14ac:dyDescent="0.35">
      <c r="C70" s="2" t="e">
        <f>'Mappatura processi'!#REF!</f>
        <v>#REF!</v>
      </c>
      <c r="D70" s="2" t="e">
        <f t="shared" si="0"/>
        <v>#REF!</v>
      </c>
      <c r="E70" s="2" t="e">
        <f t="shared" si="1"/>
        <v>#REF!</v>
      </c>
      <c r="F70" s="2" t="e">
        <f t="shared" si="2"/>
        <v>#REF!</v>
      </c>
      <c r="G70" s="2" t="e">
        <f t="shared" si="3"/>
        <v>#REF!</v>
      </c>
    </row>
    <row r="71" spans="3:7" x14ac:dyDescent="0.35">
      <c r="C71" s="2" t="e">
        <f>'Mappatura processi'!#REF!</f>
        <v>#REF!</v>
      </c>
      <c r="D71" s="2" t="e">
        <f t="shared" si="0"/>
        <v>#REF!</v>
      </c>
      <c r="E71" s="2" t="e">
        <f t="shared" si="1"/>
        <v>#REF!</v>
      </c>
      <c r="F71" s="2" t="e">
        <f t="shared" si="2"/>
        <v>#REF!</v>
      </c>
      <c r="G71" s="2" t="e">
        <f t="shared" si="3"/>
        <v>#REF!</v>
      </c>
    </row>
    <row r="72" spans="3:7" x14ac:dyDescent="0.35">
      <c r="C72" s="2" t="e">
        <f>'Mappatura processi'!#REF!</f>
        <v>#REF!</v>
      </c>
      <c r="D72" s="2" t="e">
        <f t="shared" si="0"/>
        <v>#REF!</v>
      </c>
      <c r="E72" s="2" t="e">
        <f t="shared" si="1"/>
        <v>#REF!</v>
      </c>
      <c r="F72" s="2" t="e">
        <f t="shared" si="2"/>
        <v>#REF!</v>
      </c>
      <c r="G72" s="2" t="e">
        <f t="shared" si="3"/>
        <v>#REF!</v>
      </c>
    </row>
    <row r="73" spans="3:7" x14ac:dyDescent="0.35">
      <c r="C73" s="2" t="e">
        <f>'Mappatura processi'!#REF!</f>
        <v>#REF!</v>
      </c>
      <c r="D73" s="2" t="e">
        <f t="shared" si="0"/>
        <v>#REF!</v>
      </c>
      <c r="E73" s="2" t="e">
        <f t="shared" si="1"/>
        <v>#REF!</v>
      </c>
      <c r="F73" s="2" t="e">
        <f t="shared" si="2"/>
        <v>#REF!</v>
      </c>
      <c r="G73" s="2" t="e">
        <f t="shared" si="3"/>
        <v>#REF!</v>
      </c>
    </row>
    <row r="74" spans="3:7" x14ac:dyDescent="0.35">
      <c r="C74" s="2" t="e">
        <f>'Mappatura processi'!#REF!</f>
        <v>#REF!</v>
      </c>
      <c r="D74" s="2" t="e">
        <f t="shared" si="0"/>
        <v>#REF!</v>
      </c>
      <c r="E74" s="2" t="e">
        <f t="shared" si="1"/>
        <v>#REF!</v>
      </c>
      <c r="F74" s="2" t="e">
        <f t="shared" si="2"/>
        <v>#REF!</v>
      </c>
      <c r="G74" s="2" t="e">
        <f t="shared" si="3"/>
        <v>#REF!</v>
      </c>
    </row>
    <row r="75" spans="3:7" x14ac:dyDescent="0.35">
      <c r="C75" s="2" t="e">
        <f>'Mappatura processi'!#REF!</f>
        <v>#REF!</v>
      </c>
      <c r="D75" s="2" t="e">
        <f t="shared" si="0"/>
        <v>#REF!</v>
      </c>
      <c r="E75" s="2" t="e">
        <f t="shared" si="1"/>
        <v>#REF!</v>
      </c>
      <c r="F75" s="2" t="e">
        <f t="shared" si="2"/>
        <v>#REF!</v>
      </c>
      <c r="G75" s="2" t="e">
        <f t="shared" si="3"/>
        <v>#REF!</v>
      </c>
    </row>
    <row r="76" spans="3:7" x14ac:dyDescent="0.35">
      <c r="C76" s="2" t="e">
        <f>'Mappatura processi'!#REF!</f>
        <v>#REF!</v>
      </c>
      <c r="D76" s="2" t="e">
        <f t="shared" si="0"/>
        <v>#REF!</v>
      </c>
      <c r="E76" s="2" t="e">
        <f t="shared" si="1"/>
        <v>#REF!</v>
      </c>
      <c r="F76" s="2" t="e">
        <f t="shared" si="2"/>
        <v>#REF!</v>
      </c>
      <c r="G76" s="2" t="e">
        <f t="shared" si="3"/>
        <v>#REF!</v>
      </c>
    </row>
    <row r="77" spans="3:7" x14ac:dyDescent="0.35">
      <c r="C77" s="2" t="e">
        <f>'Mappatura processi'!#REF!</f>
        <v>#REF!</v>
      </c>
      <c r="D77" s="2" t="e">
        <f t="shared" si="0"/>
        <v>#REF!</v>
      </c>
      <c r="E77" s="2" t="e">
        <f t="shared" si="1"/>
        <v>#REF!</v>
      </c>
      <c r="F77" s="2" t="e">
        <f t="shared" si="2"/>
        <v>#REF!</v>
      </c>
      <c r="G77" s="2" t="e">
        <f t="shared" si="3"/>
        <v>#REF!</v>
      </c>
    </row>
    <row r="78" spans="3:7" x14ac:dyDescent="0.35">
      <c r="C78" s="2" t="e">
        <f>'Mappatura processi'!#REF!</f>
        <v>#REF!</v>
      </c>
      <c r="D78" s="2" t="e">
        <f t="shared" si="0"/>
        <v>#REF!</v>
      </c>
      <c r="E78" s="2" t="e">
        <f t="shared" si="1"/>
        <v>#REF!</v>
      </c>
      <c r="F78" s="2" t="e">
        <f t="shared" si="2"/>
        <v>#REF!</v>
      </c>
      <c r="G78" s="2" t="e">
        <f t="shared" si="3"/>
        <v>#REF!</v>
      </c>
    </row>
    <row r="79" spans="3:7" x14ac:dyDescent="0.35">
      <c r="C79" s="2" t="e">
        <f>'Mappatura processi'!#REF!</f>
        <v>#REF!</v>
      </c>
      <c r="D79" s="2" t="e">
        <f t="shared" si="0"/>
        <v>#REF!</v>
      </c>
      <c r="E79" s="2" t="e">
        <f t="shared" si="1"/>
        <v>#REF!</v>
      </c>
      <c r="F79" s="2" t="e">
        <f t="shared" si="2"/>
        <v>#REF!</v>
      </c>
      <c r="G79" s="2" t="e">
        <f t="shared" si="3"/>
        <v>#REF!</v>
      </c>
    </row>
    <row r="80" spans="3:7" x14ac:dyDescent="0.35">
      <c r="C80" s="2" t="e">
        <f>'Mappatura processi'!#REF!</f>
        <v>#REF!</v>
      </c>
      <c r="D80" s="2" t="e">
        <f t="shared" si="0"/>
        <v>#REF!</v>
      </c>
      <c r="E80" s="2" t="e">
        <f t="shared" si="1"/>
        <v>#REF!</v>
      </c>
      <c r="F80" s="2" t="e">
        <f t="shared" si="2"/>
        <v>#REF!</v>
      </c>
      <c r="G80" s="2" t="e">
        <f t="shared" si="3"/>
        <v>#REF!</v>
      </c>
    </row>
    <row r="81" spans="3:7" x14ac:dyDescent="0.35">
      <c r="C81" s="2" t="e">
        <f>'Mappatura processi'!#REF!</f>
        <v>#REF!</v>
      </c>
      <c r="D81" s="2" t="e">
        <f t="shared" si="0"/>
        <v>#REF!</v>
      </c>
      <c r="E81" s="2" t="e">
        <f t="shared" si="1"/>
        <v>#REF!</v>
      </c>
      <c r="F81" s="2" t="e">
        <f t="shared" si="2"/>
        <v>#REF!</v>
      </c>
      <c r="G81" s="2" t="e">
        <f t="shared" si="3"/>
        <v>#REF!</v>
      </c>
    </row>
    <row r="82" spans="3:7" x14ac:dyDescent="0.35">
      <c r="C82" s="2" t="e">
        <f>'Mappatura processi'!#REF!</f>
        <v>#REF!</v>
      </c>
      <c r="D82" s="2" t="e">
        <f t="shared" si="0"/>
        <v>#REF!</v>
      </c>
      <c r="E82" s="2" t="e">
        <f t="shared" si="1"/>
        <v>#REF!</v>
      </c>
      <c r="F82" s="2" t="e">
        <f t="shared" si="2"/>
        <v>#REF!</v>
      </c>
      <c r="G82" s="2" t="e">
        <f t="shared" si="3"/>
        <v>#REF!</v>
      </c>
    </row>
    <row r="83" spans="3:7" x14ac:dyDescent="0.35">
      <c r="C83" s="2" t="e">
        <f>'Mappatura processi'!#REF!</f>
        <v>#REF!</v>
      </c>
      <c r="D83" s="2" t="e">
        <f t="shared" si="0"/>
        <v>#REF!</v>
      </c>
      <c r="E83" s="2" t="e">
        <f t="shared" si="1"/>
        <v>#REF!</v>
      </c>
      <c r="F83" s="2" t="e">
        <f t="shared" si="2"/>
        <v>#REF!</v>
      </c>
      <c r="G83" s="2" t="e">
        <f t="shared" si="3"/>
        <v>#REF!</v>
      </c>
    </row>
    <row r="84" spans="3:7" x14ac:dyDescent="0.35">
      <c r="C84" s="2" t="e">
        <f>'Mappatura processi'!#REF!</f>
        <v>#REF!</v>
      </c>
      <c r="D84" s="2" t="e">
        <f t="shared" si="0"/>
        <v>#REF!</v>
      </c>
      <c r="E84" s="2" t="e">
        <f t="shared" si="1"/>
        <v>#REF!</v>
      </c>
      <c r="F84" s="2" t="e">
        <f t="shared" si="2"/>
        <v>#REF!</v>
      </c>
      <c r="G84" s="2" t="e">
        <f t="shared" si="3"/>
        <v>#REF!</v>
      </c>
    </row>
    <row r="85" spans="3:7" x14ac:dyDescent="0.35">
      <c r="C85" s="2" t="e">
        <f>'Mappatura processi'!#REF!</f>
        <v>#REF!</v>
      </c>
      <c r="D85" s="2" t="e">
        <f t="shared" si="0"/>
        <v>#REF!</v>
      </c>
      <c r="E85" s="2" t="e">
        <f t="shared" si="1"/>
        <v>#REF!</v>
      </c>
      <c r="F85" s="2" t="e">
        <f t="shared" si="2"/>
        <v>#REF!</v>
      </c>
      <c r="G85" s="2" t="e">
        <f t="shared" si="3"/>
        <v>#REF!</v>
      </c>
    </row>
    <row r="86" spans="3:7" x14ac:dyDescent="0.35">
      <c r="C86" s="2" t="e">
        <f>'Mappatura processi'!#REF!</f>
        <v>#REF!</v>
      </c>
      <c r="D86" s="2" t="e">
        <f t="shared" si="0"/>
        <v>#REF!</v>
      </c>
      <c r="E86" s="2" t="e">
        <f t="shared" si="1"/>
        <v>#REF!</v>
      </c>
      <c r="F86" s="2" t="e">
        <f t="shared" si="2"/>
        <v>#REF!</v>
      </c>
      <c r="G86" s="2" t="e">
        <f t="shared" si="3"/>
        <v>#REF!</v>
      </c>
    </row>
    <row r="87" spans="3:7" x14ac:dyDescent="0.35">
      <c r="C87" s="2" t="e">
        <f>'Mappatura processi'!#REF!</f>
        <v>#REF!</v>
      </c>
      <c r="D87" s="2" t="e">
        <f t="shared" si="0"/>
        <v>#REF!</v>
      </c>
      <c r="E87" s="2" t="e">
        <f t="shared" si="1"/>
        <v>#REF!</v>
      </c>
      <c r="F87" s="2" t="e">
        <f t="shared" si="2"/>
        <v>#REF!</v>
      </c>
      <c r="G87" s="2" t="e">
        <f t="shared" si="3"/>
        <v>#REF!</v>
      </c>
    </row>
    <row r="88" spans="3:7" x14ac:dyDescent="0.35">
      <c r="C88" s="2" t="e">
        <f>'Mappatura processi'!#REF!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35">
      <c r="C89" s="2" t="e">
        <f>'Mappatura processi'!#REF!</f>
        <v>#REF!</v>
      </c>
      <c r="D89" s="2" t="e">
        <f t="shared" si="4"/>
        <v>#REF!</v>
      </c>
      <c r="E89" s="2" t="e">
        <f t="shared" si="5"/>
        <v>#REF!</v>
      </c>
      <c r="F89" s="2" t="e">
        <f t="shared" si="6"/>
        <v>#REF!</v>
      </c>
      <c r="G89" s="2" t="e">
        <f t="shared" si="7"/>
        <v>#REF!</v>
      </c>
    </row>
    <row r="90" spans="3:7" x14ac:dyDescent="0.35">
      <c r="C90" s="2" t="e">
        <f>'Mappatura processi'!#REF!</f>
        <v>#REF!</v>
      </c>
      <c r="D90" s="2" t="e">
        <f t="shared" si="4"/>
        <v>#REF!</v>
      </c>
      <c r="E90" s="2" t="e">
        <f t="shared" si="5"/>
        <v>#REF!</v>
      </c>
      <c r="F90" s="2" t="e">
        <f t="shared" si="6"/>
        <v>#REF!</v>
      </c>
      <c r="G90" s="2" t="e">
        <f t="shared" si="7"/>
        <v>#REF!</v>
      </c>
    </row>
    <row r="91" spans="3:7" x14ac:dyDescent="0.35">
      <c r="C91" s="2" t="e">
        <f>'Mappatura processi'!#REF!</f>
        <v>#REF!</v>
      </c>
      <c r="D91" s="2" t="e">
        <f t="shared" si="4"/>
        <v>#REF!</v>
      </c>
      <c r="E91" s="2" t="e">
        <f t="shared" si="5"/>
        <v>#REF!</v>
      </c>
      <c r="F91" s="2" t="e">
        <f t="shared" si="6"/>
        <v>#REF!</v>
      </c>
      <c r="G91" s="2" t="e">
        <f t="shared" si="7"/>
        <v>#REF!</v>
      </c>
    </row>
    <row r="92" spans="3:7" x14ac:dyDescent="0.35">
      <c r="C92" s="2" t="e">
        <f>'Mappatura processi'!#REF!</f>
        <v>#REF!</v>
      </c>
      <c r="D92" s="2" t="e">
        <f t="shared" si="4"/>
        <v>#REF!</v>
      </c>
      <c r="E92" s="2" t="e">
        <f t="shared" si="5"/>
        <v>#REF!</v>
      </c>
      <c r="F92" s="2" t="e">
        <f t="shared" si="6"/>
        <v>#REF!</v>
      </c>
      <c r="G92" s="2" t="e">
        <f t="shared" si="7"/>
        <v>#REF!</v>
      </c>
    </row>
    <row r="93" spans="3:7" x14ac:dyDescent="0.35">
      <c r="C93" s="2" t="e">
        <f>'Mappatura processi'!#REF!</f>
        <v>#REF!</v>
      </c>
      <c r="D93" s="2" t="e">
        <f t="shared" si="4"/>
        <v>#REF!</v>
      </c>
      <c r="E93" s="2" t="e">
        <f t="shared" si="5"/>
        <v>#REF!</v>
      </c>
      <c r="F93" s="2" t="e">
        <f t="shared" si="6"/>
        <v>#REF!</v>
      </c>
      <c r="G93" s="2" t="e">
        <f t="shared" si="7"/>
        <v>#REF!</v>
      </c>
    </row>
    <row r="94" spans="3:7" x14ac:dyDescent="0.35">
      <c r="C94" s="2" t="e">
        <f>'Mappatura processi'!#REF!</f>
        <v>#REF!</v>
      </c>
      <c r="D94" s="2" t="e">
        <f t="shared" si="4"/>
        <v>#REF!</v>
      </c>
      <c r="E94" s="2" t="e">
        <f t="shared" si="5"/>
        <v>#REF!</v>
      </c>
      <c r="F94" s="2" t="e">
        <f t="shared" si="6"/>
        <v>#REF!</v>
      </c>
      <c r="G94" s="2" t="e">
        <f t="shared" si="7"/>
        <v>#REF!</v>
      </c>
    </row>
    <row r="95" spans="3:7" x14ac:dyDescent="0.35">
      <c r="C95" s="2" t="e">
        <f>'Mappatura processi'!#REF!</f>
        <v>#REF!</v>
      </c>
      <c r="D95" s="2" t="e">
        <f t="shared" si="4"/>
        <v>#REF!</v>
      </c>
      <c r="E95" s="2" t="e">
        <f t="shared" si="5"/>
        <v>#REF!</v>
      </c>
      <c r="F95" s="2" t="e">
        <f t="shared" si="6"/>
        <v>#REF!</v>
      </c>
      <c r="G95" s="2" t="e">
        <f t="shared" si="7"/>
        <v>#REF!</v>
      </c>
    </row>
    <row r="96" spans="3:7" x14ac:dyDescent="0.35">
      <c r="C96" s="2" t="e">
        <f>'Mappatura processi'!#REF!</f>
        <v>#REF!</v>
      </c>
      <c r="D96" s="2" t="e">
        <f t="shared" si="4"/>
        <v>#REF!</v>
      </c>
      <c r="E96" s="2" t="e">
        <f t="shared" si="5"/>
        <v>#REF!</v>
      </c>
      <c r="F96" s="2" t="e">
        <f t="shared" si="6"/>
        <v>#REF!</v>
      </c>
      <c r="G96" s="2" t="e">
        <f t="shared" si="7"/>
        <v>#REF!</v>
      </c>
    </row>
    <row r="97" spans="3:7" x14ac:dyDescent="0.35">
      <c r="C97" s="2" t="e">
        <f>'Mappatura processi'!#REF!</f>
        <v>#REF!</v>
      </c>
      <c r="D97" s="2" t="e">
        <f t="shared" si="4"/>
        <v>#REF!</v>
      </c>
      <c r="E97" s="2" t="e">
        <f t="shared" si="5"/>
        <v>#REF!</v>
      </c>
      <c r="F97" s="2" t="e">
        <f t="shared" si="6"/>
        <v>#REF!</v>
      </c>
      <c r="G97" s="2" t="e">
        <f t="shared" si="7"/>
        <v>#REF!</v>
      </c>
    </row>
    <row r="98" spans="3:7" x14ac:dyDescent="0.35">
      <c r="C98" s="2" t="e">
        <f>'Mappatura processi'!#REF!</f>
        <v>#REF!</v>
      </c>
      <c r="D98" s="2" t="e">
        <f t="shared" si="4"/>
        <v>#REF!</v>
      </c>
      <c r="E98" s="2" t="e">
        <f t="shared" si="5"/>
        <v>#REF!</v>
      </c>
      <c r="F98" s="2" t="e">
        <f t="shared" si="6"/>
        <v>#REF!</v>
      </c>
      <c r="G98" s="2" t="e">
        <f t="shared" si="7"/>
        <v>#REF!</v>
      </c>
    </row>
    <row r="99" spans="3:7" x14ac:dyDescent="0.35">
      <c r="C99" s="2" t="e">
        <f>'Mappatura processi'!#REF!</f>
        <v>#REF!</v>
      </c>
      <c r="D99" s="2" t="e">
        <f t="shared" si="4"/>
        <v>#REF!</v>
      </c>
      <c r="E99" s="2" t="e">
        <f t="shared" si="5"/>
        <v>#REF!</v>
      </c>
      <c r="F99" s="2" t="e">
        <f t="shared" si="6"/>
        <v>#REF!</v>
      </c>
      <c r="G99" s="2" t="e">
        <f t="shared" si="7"/>
        <v>#REF!</v>
      </c>
    </row>
    <row r="100" spans="3:7" x14ac:dyDescent="0.35">
      <c r="C100" s="2" t="e">
        <f>'Mappatura processi'!#REF!</f>
        <v>#REF!</v>
      </c>
      <c r="D100" s="2" t="e">
        <f t="shared" si="4"/>
        <v>#REF!</v>
      </c>
      <c r="E100" s="2" t="e">
        <f t="shared" si="5"/>
        <v>#REF!</v>
      </c>
      <c r="F100" s="2" t="e">
        <f t="shared" si="6"/>
        <v>#REF!</v>
      </c>
      <c r="G100" s="2" t="e">
        <f t="shared" si="7"/>
        <v>#REF!</v>
      </c>
    </row>
    <row r="101" spans="3:7" x14ac:dyDescent="0.35">
      <c r="C101" s="2" t="e">
        <f>'Mappatura processi'!#REF!</f>
        <v>#REF!</v>
      </c>
      <c r="D101" s="2" t="e">
        <f t="shared" si="4"/>
        <v>#REF!</v>
      </c>
      <c r="E101" s="2" t="e">
        <f t="shared" si="5"/>
        <v>#REF!</v>
      </c>
      <c r="F101" s="2" t="e">
        <f t="shared" si="6"/>
        <v>#REF!</v>
      </c>
      <c r="G101" s="2" t="e">
        <f t="shared" si="7"/>
        <v>#REF!</v>
      </c>
    </row>
    <row r="102" spans="3:7" x14ac:dyDescent="0.35">
      <c r="C102" s="2" t="e">
        <f>'Mappatura processi'!#REF!</f>
        <v>#REF!</v>
      </c>
      <c r="D102" s="2" t="e">
        <f t="shared" si="4"/>
        <v>#REF!</v>
      </c>
      <c r="E102" s="2" t="e">
        <f t="shared" si="5"/>
        <v>#REF!</v>
      </c>
      <c r="F102" s="2" t="e">
        <f t="shared" si="6"/>
        <v>#REF!</v>
      </c>
      <c r="G102" s="2" t="e">
        <f t="shared" si="7"/>
        <v>#REF!</v>
      </c>
    </row>
    <row r="103" spans="3:7" x14ac:dyDescent="0.35">
      <c r="C103" s="2" t="e">
        <f>'Mappatura processi'!#REF!</f>
        <v>#REF!</v>
      </c>
      <c r="D103" s="2" t="e">
        <f t="shared" si="4"/>
        <v>#REF!</v>
      </c>
      <c r="E103" s="2" t="e">
        <f t="shared" si="5"/>
        <v>#REF!</v>
      </c>
      <c r="F103" s="2" t="e">
        <f t="shared" si="6"/>
        <v>#REF!</v>
      </c>
      <c r="G103" s="2" t="e">
        <f t="shared" si="7"/>
        <v>#REF!</v>
      </c>
    </row>
    <row r="104" spans="3:7" x14ac:dyDescent="0.35">
      <c r="C104" s="2" t="e">
        <f>'Mappatura processi'!#REF!</f>
        <v>#REF!</v>
      </c>
      <c r="D104" s="2" t="e">
        <f t="shared" si="4"/>
        <v>#REF!</v>
      </c>
      <c r="E104" s="2" t="e">
        <f t="shared" si="5"/>
        <v>#REF!</v>
      </c>
      <c r="F104" s="2" t="e">
        <f t="shared" si="6"/>
        <v>#REF!</v>
      </c>
      <c r="G104" s="2" t="e">
        <f t="shared" si="7"/>
        <v>#REF!</v>
      </c>
    </row>
    <row r="105" spans="3:7" x14ac:dyDescent="0.35">
      <c r="C105" s="2" t="e">
        <f>'Mappatura processi'!#REF!</f>
        <v>#REF!</v>
      </c>
      <c r="D105" s="2" t="e">
        <f t="shared" si="4"/>
        <v>#REF!</v>
      </c>
      <c r="E105" s="2" t="e">
        <f t="shared" si="5"/>
        <v>#REF!</v>
      </c>
      <c r="F105" s="2" t="e">
        <f t="shared" si="6"/>
        <v>#REF!</v>
      </c>
      <c r="G105" s="2" t="e">
        <f t="shared" si="7"/>
        <v>#REF!</v>
      </c>
    </row>
    <row r="106" spans="3:7" x14ac:dyDescent="0.35">
      <c r="C106" s="2" t="e">
        <f>'Mappatura processi'!#REF!</f>
        <v>#REF!</v>
      </c>
      <c r="D106" s="2" t="e">
        <f t="shared" si="4"/>
        <v>#REF!</v>
      </c>
      <c r="E106" s="2" t="e">
        <f t="shared" si="5"/>
        <v>#REF!</v>
      </c>
      <c r="F106" s="2" t="e">
        <f t="shared" si="6"/>
        <v>#REF!</v>
      </c>
      <c r="G106" s="2" t="e">
        <f t="shared" si="7"/>
        <v>#REF!</v>
      </c>
    </row>
    <row r="107" spans="3:7" x14ac:dyDescent="0.35">
      <c r="C107" s="2" t="e">
        <f>'Mappatura processi'!#REF!</f>
        <v>#REF!</v>
      </c>
      <c r="D107" s="2" t="e">
        <f t="shared" si="4"/>
        <v>#REF!</v>
      </c>
      <c r="E107" s="2" t="e">
        <f t="shared" si="5"/>
        <v>#REF!</v>
      </c>
      <c r="F107" s="2" t="e">
        <f t="shared" si="6"/>
        <v>#REF!</v>
      </c>
      <c r="G107" s="2" t="e">
        <f t="shared" si="7"/>
        <v>#REF!</v>
      </c>
    </row>
    <row r="108" spans="3:7" x14ac:dyDescent="0.35">
      <c r="C108" s="2" t="e">
        <f>'Mappatura processi'!#REF!</f>
        <v>#REF!</v>
      </c>
      <c r="D108" s="2" t="e">
        <f t="shared" si="4"/>
        <v>#REF!</v>
      </c>
      <c r="E108" s="2" t="e">
        <f t="shared" si="5"/>
        <v>#REF!</v>
      </c>
      <c r="F108" s="2" t="e">
        <f t="shared" si="6"/>
        <v>#REF!</v>
      </c>
      <c r="G108" s="2" t="e">
        <f t="shared" si="7"/>
        <v>#REF!</v>
      </c>
    </row>
    <row r="109" spans="3:7" x14ac:dyDescent="0.35">
      <c r="C109" s="2" t="e">
        <f>'Mappatura processi'!#REF!</f>
        <v>#REF!</v>
      </c>
      <c r="D109" s="2" t="e">
        <f t="shared" si="4"/>
        <v>#REF!</v>
      </c>
      <c r="E109" s="2" t="e">
        <f t="shared" si="5"/>
        <v>#REF!</v>
      </c>
      <c r="F109" s="2" t="e">
        <f t="shared" si="6"/>
        <v>#REF!</v>
      </c>
      <c r="G109" s="2" t="e">
        <f t="shared" si="7"/>
        <v>#REF!</v>
      </c>
    </row>
    <row r="110" spans="3:7" x14ac:dyDescent="0.35">
      <c r="C110" s="2" t="e">
        <f>'Mappatura processi'!#REF!</f>
        <v>#REF!</v>
      </c>
      <c r="D110" s="2" t="e">
        <f t="shared" si="4"/>
        <v>#REF!</v>
      </c>
      <c r="E110" s="2" t="e">
        <f t="shared" si="5"/>
        <v>#REF!</v>
      </c>
      <c r="F110" s="2" t="e">
        <f t="shared" si="6"/>
        <v>#REF!</v>
      </c>
      <c r="G110" s="2" t="e">
        <f t="shared" si="7"/>
        <v>#REF!</v>
      </c>
    </row>
    <row r="111" spans="3:7" x14ac:dyDescent="0.35">
      <c r="C111" s="2" t="e">
        <f>'Mappatura processi'!#REF!</f>
        <v>#REF!</v>
      </c>
      <c r="D111" s="2" t="e">
        <f t="shared" si="4"/>
        <v>#REF!</v>
      </c>
      <c r="E111" s="2" t="e">
        <f t="shared" si="5"/>
        <v>#REF!</v>
      </c>
      <c r="F111" s="2" t="e">
        <f t="shared" si="6"/>
        <v>#REF!</v>
      </c>
      <c r="G111" s="2" t="e">
        <f t="shared" si="7"/>
        <v>#REF!</v>
      </c>
    </row>
    <row r="112" spans="3:7" x14ac:dyDescent="0.35">
      <c r="C112" s="2" t="e">
        <f>'Mappatura processi'!#REF!</f>
        <v>#REF!</v>
      </c>
      <c r="D112" s="2" t="e">
        <f t="shared" si="4"/>
        <v>#REF!</v>
      </c>
      <c r="E112" s="2" t="e">
        <f t="shared" si="5"/>
        <v>#REF!</v>
      </c>
      <c r="F112" s="2" t="e">
        <f t="shared" si="6"/>
        <v>#REF!</v>
      </c>
      <c r="G112" s="2" t="e">
        <f t="shared" si="7"/>
        <v>#REF!</v>
      </c>
    </row>
    <row r="113" spans="3:7" x14ac:dyDescent="0.35">
      <c r="C113" s="2" t="e">
        <f>'Mappatura processi'!#REF!</f>
        <v>#REF!</v>
      </c>
      <c r="D113" s="2" t="e">
        <f t="shared" si="4"/>
        <v>#REF!</v>
      </c>
      <c r="E113" s="2" t="e">
        <f t="shared" si="5"/>
        <v>#REF!</v>
      </c>
      <c r="F113" s="2" t="e">
        <f t="shared" si="6"/>
        <v>#REF!</v>
      </c>
      <c r="G113" s="2" t="e">
        <f t="shared" si="7"/>
        <v>#REF!</v>
      </c>
    </row>
    <row r="114" spans="3:7" x14ac:dyDescent="0.35">
      <c r="C114" s="2" t="e">
        <f>'Mappatura processi'!#REF!</f>
        <v>#REF!</v>
      </c>
      <c r="D114" s="2" t="e">
        <f t="shared" si="4"/>
        <v>#REF!</v>
      </c>
      <c r="E114" s="2" t="e">
        <f t="shared" si="5"/>
        <v>#REF!</v>
      </c>
      <c r="F114" s="2" t="e">
        <f t="shared" si="6"/>
        <v>#REF!</v>
      </c>
      <c r="G114" s="2" t="e">
        <f t="shared" si="7"/>
        <v>#REF!</v>
      </c>
    </row>
    <row r="115" spans="3:7" x14ac:dyDescent="0.35">
      <c r="C115" s="2" t="e">
        <f>'Mappatura processi'!#REF!</f>
        <v>#REF!</v>
      </c>
      <c r="D115" s="2" t="e">
        <f t="shared" si="4"/>
        <v>#REF!</v>
      </c>
      <c r="E115" s="2" t="e">
        <f t="shared" si="5"/>
        <v>#REF!</v>
      </c>
      <c r="F115" s="2" t="e">
        <f t="shared" si="6"/>
        <v>#REF!</v>
      </c>
      <c r="G115" s="2" t="e">
        <f t="shared" si="7"/>
        <v>#REF!</v>
      </c>
    </row>
    <row r="116" spans="3:7" x14ac:dyDescent="0.35">
      <c r="C116" s="2" t="e">
        <f>'Mappatura processi'!#REF!</f>
        <v>#REF!</v>
      </c>
      <c r="D116" s="2" t="e">
        <f t="shared" si="4"/>
        <v>#REF!</v>
      </c>
      <c r="E116" s="2" t="e">
        <f t="shared" si="5"/>
        <v>#REF!</v>
      </c>
      <c r="F116" s="2" t="e">
        <f t="shared" si="6"/>
        <v>#REF!</v>
      </c>
      <c r="G116" s="2" t="e">
        <f t="shared" si="7"/>
        <v>#REF!</v>
      </c>
    </row>
    <row r="117" spans="3:7" x14ac:dyDescent="0.35">
      <c r="C117" s="2" t="e">
        <f>'Mappatura processi'!#REF!</f>
        <v>#REF!</v>
      </c>
      <c r="D117" s="2" t="e">
        <f t="shared" si="4"/>
        <v>#REF!</v>
      </c>
      <c r="E117" s="2" t="e">
        <f t="shared" si="5"/>
        <v>#REF!</v>
      </c>
      <c r="F117" s="2" t="e">
        <f t="shared" si="6"/>
        <v>#REF!</v>
      </c>
      <c r="G117" s="2" t="e">
        <f t="shared" si="7"/>
        <v>#REF!</v>
      </c>
    </row>
    <row r="118" spans="3:7" x14ac:dyDescent="0.35">
      <c r="C118" s="2" t="e">
        <f>'Mappatura processi'!#REF!</f>
        <v>#REF!</v>
      </c>
      <c r="D118" s="2" t="e">
        <f t="shared" si="4"/>
        <v>#REF!</v>
      </c>
      <c r="E118" s="2" t="e">
        <f t="shared" si="5"/>
        <v>#REF!</v>
      </c>
      <c r="F118" s="2" t="e">
        <f t="shared" si="6"/>
        <v>#REF!</v>
      </c>
      <c r="G118" s="2" t="e">
        <f t="shared" si="7"/>
        <v>#REF!</v>
      </c>
    </row>
    <row r="119" spans="3:7" x14ac:dyDescent="0.35">
      <c r="C119" s="2" t="e">
        <f>'Mappatura processi'!#REF!</f>
        <v>#REF!</v>
      </c>
      <c r="D119" s="2" t="e">
        <f t="shared" si="4"/>
        <v>#REF!</v>
      </c>
      <c r="E119" s="2" t="e">
        <f t="shared" si="5"/>
        <v>#REF!</v>
      </c>
      <c r="F119" s="2" t="e">
        <f t="shared" si="6"/>
        <v>#REF!</v>
      </c>
      <c r="G119" s="2" t="e">
        <f t="shared" si="7"/>
        <v>#REF!</v>
      </c>
    </row>
    <row r="120" spans="3:7" x14ac:dyDescent="0.35">
      <c r="C120" s="2" t="e">
        <f>'Mappatura processi'!#REF!</f>
        <v>#REF!</v>
      </c>
      <c r="D120" s="2" t="e">
        <f t="shared" si="4"/>
        <v>#REF!</v>
      </c>
      <c r="E120" s="2" t="e">
        <f t="shared" si="5"/>
        <v>#REF!</v>
      </c>
      <c r="F120" s="2" t="e">
        <f t="shared" si="6"/>
        <v>#REF!</v>
      </c>
      <c r="G120" s="2" t="e">
        <f t="shared" si="7"/>
        <v>#REF!</v>
      </c>
    </row>
    <row r="121" spans="3:7" x14ac:dyDescent="0.35">
      <c r="C121" s="2" t="e">
        <f>'Mappatura processi'!#REF!</f>
        <v>#REF!</v>
      </c>
      <c r="D121" s="2" t="e">
        <f t="shared" si="4"/>
        <v>#REF!</v>
      </c>
      <c r="E121" s="2" t="e">
        <f t="shared" si="5"/>
        <v>#REF!</v>
      </c>
      <c r="F121" s="2" t="e">
        <f t="shared" si="6"/>
        <v>#REF!</v>
      </c>
      <c r="G121" s="2" t="e">
        <f t="shared" si="7"/>
        <v>#REF!</v>
      </c>
    </row>
    <row r="122" spans="3:7" x14ac:dyDescent="0.35">
      <c r="C122" s="2" t="e">
        <f>'Mappatura processi'!#REF!</f>
        <v>#REF!</v>
      </c>
      <c r="D122" s="2" t="e">
        <f t="shared" si="4"/>
        <v>#REF!</v>
      </c>
      <c r="E122" s="2" t="e">
        <f t="shared" si="5"/>
        <v>#REF!</v>
      </c>
      <c r="F122" s="2" t="e">
        <f t="shared" si="6"/>
        <v>#REF!</v>
      </c>
      <c r="G122" s="2" t="e">
        <f t="shared" si="7"/>
        <v>#REF!</v>
      </c>
    </row>
    <row r="123" spans="3:7" x14ac:dyDescent="0.35">
      <c r="C123" s="2" t="e">
        <f>'Mappatura processi'!#REF!</f>
        <v>#REF!</v>
      </c>
      <c r="D123" s="2" t="e">
        <f t="shared" si="4"/>
        <v>#REF!</v>
      </c>
      <c r="E123" s="2" t="e">
        <f t="shared" si="5"/>
        <v>#REF!</v>
      </c>
      <c r="F123" s="2" t="e">
        <f t="shared" si="6"/>
        <v>#REF!</v>
      </c>
      <c r="G123" s="2" t="e">
        <f t="shared" si="7"/>
        <v>#REF!</v>
      </c>
    </row>
    <row r="124" spans="3:7" x14ac:dyDescent="0.35">
      <c r="C124" s="2" t="e">
        <f>'Mappatura processi'!#REF!</f>
        <v>#REF!</v>
      </c>
      <c r="D124" s="2" t="e">
        <f t="shared" si="4"/>
        <v>#REF!</v>
      </c>
      <c r="E124" s="2" t="e">
        <f t="shared" si="5"/>
        <v>#REF!</v>
      </c>
      <c r="F124" s="2" t="e">
        <f t="shared" si="6"/>
        <v>#REF!</v>
      </c>
      <c r="G124" s="2" t="e">
        <f t="shared" si="7"/>
        <v>#REF!</v>
      </c>
    </row>
    <row r="125" spans="3:7" x14ac:dyDescent="0.35">
      <c r="C125" s="2" t="e">
        <f>'Mappatura processi'!#REF!</f>
        <v>#REF!</v>
      </c>
      <c r="D125" s="2" t="e">
        <f t="shared" si="4"/>
        <v>#REF!</v>
      </c>
      <c r="E125" s="2" t="e">
        <f t="shared" si="5"/>
        <v>#REF!</v>
      </c>
      <c r="F125" s="2" t="e">
        <f t="shared" si="6"/>
        <v>#REF!</v>
      </c>
      <c r="G125" s="2" t="e">
        <f t="shared" si="7"/>
        <v>#REF!</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2015-12-14T15:41:12Z</cp:lastPrinted>
  <dcterms:created xsi:type="dcterms:W3CDTF">2014-07-11T10:05:14Z</dcterms:created>
  <dcterms:modified xsi:type="dcterms:W3CDTF">2017-11-16T12:18:21Z</dcterms:modified>
</cp:coreProperties>
</file>