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CED4~1.ROC\AppData\Local\Temp\Rar$DIa11944.36215\"/>
    </mc:Choice>
  </mc:AlternateContent>
  <bookViews>
    <workbookView xWindow="0" yWindow="0" windowWidth="28800" windowHeight="10800"/>
  </bookViews>
  <sheets>
    <sheet name="Sezione_generale_" sheetId="1" r:id="rId1"/>
    <sheet name="Sezione_generale_old" sheetId="2" state="hidden" r:id="rId2"/>
    <sheet name="Mappatura_processi_Ufficio"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competenze!$B$1:$D$34</definedName>
    <definedName name="_xlnm.Print_Area" localSheetId="2">Mappatura_processi_Ufficio!$A$2:$G$32</definedName>
    <definedName name="attivita">Parametri!$D$11:$D$13</definedName>
    <definedName name="attività">Parametri!$B$11:$B$12</definedName>
    <definedName name="Direzione">!#REF!</definedName>
    <definedName name="esecutoreazione">Parametri!$G$3:$G$12</definedName>
    <definedName name="fonti">Parametri!$L$17:$L$23</definedName>
    <definedName name="impatto">Parametri!$D$18:$D$19</definedName>
    <definedName name="probabilita">Parametri!$B$18:$B$22</definedName>
    <definedName name="Profilo_dirigente" localSheetId="3">[1]Parametri!$B$2:$B$6</definedName>
    <definedName name="Profilo_dirigente" localSheetId="0">[1]Parametri!$B$2:$B$6</definedName>
    <definedName name="Profilo_dirigente">!#REF!</definedName>
    <definedName name="responsabilità">Parametri!$B$3:$B$8</definedName>
    <definedName name="risultato">Parametri!$F$18:$F$20</definedName>
    <definedName name="Struttura">!#REF!</definedName>
    <definedName name="Tipo_relazione">!#REF!</definedName>
    <definedName name="_xlnm.Print_Titles" localSheetId="2">Mappatura_processi_Ufficio!$1:$2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A4" i="3" l="1"/>
  <c r="C4" i="1"/>
  <c r="C3" i="1"/>
  <c r="F129" i="5"/>
  <c r="E129" i="5"/>
  <c r="D129" i="5"/>
  <c r="G129" i="5" s="1"/>
  <c r="F128" i="5"/>
  <c r="E128" i="5"/>
  <c r="D128" i="5"/>
  <c r="G128" i="5" s="1"/>
  <c r="F127" i="5"/>
  <c r="E127" i="5"/>
  <c r="D127" i="5"/>
  <c r="G127" i="5" s="1"/>
  <c r="F126" i="5"/>
  <c r="E126" i="5"/>
  <c r="D126" i="5"/>
  <c r="G126" i="5" s="1"/>
  <c r="F125" i="5"/>
  <c r="E125" i="5"/>
  <c r="D125" i="5"/>
  <c r="G125" i="5" s="1"/>
  <c r="F124" i="5"/>
  <c r="E124" i="5"/>
  <c r="D124" i="5"/>
  <c r="G124" i="5" s="1"/>
  <c r="F123" i="5"/>
  <c r="E123" i="5"/>
  <c r="D123" i="5"/>
  <c r="G123" i="5" s="1"/>
  <c r="F122" i="5"/>
  <c r="E122" i="5"/>
  <c r="D122" i="5"/>
  <c r="G122" i="5" s="1"/>
  <c r="F121" i="5"/>
  <c r="E121" i="5"/>
  <c r="D121" i="5"/>
  <c r="G121" i="5" s="1"/>
  <c r="F120" i="5"/>
  <c r="E120" i="5"/>
  <c r="D120" i="5"/>
  <c r="G120" i="5" s="1"/>
  <c r="F119" i="5"/>
  <c r="E119" i="5"/>
  <c r="D119" i="5"/>
  <c r="G119" i="5" s="1"/>
  <c r="F118" i="5"/>
  <c r="E118" i="5"/>
  <c r="D118" i="5"/>
  <c r="G118" i="5" s="1"/>
  <c r="F117" i="5"/>
  <c r="E117" i="5"/>
  <c r="D117" i="5"/>
  <c r="G117" i="5" s="1"/>
  <c r="F116" i="5"/>
  <c r="E116" i="5"/>
  <c r="D116" i="5"/>
  <c r="G116" i="5" s="1"/>
  <c r="F115" i="5"/>
  <c r="E115" i="5"/>
  <c r="D115" i="5"/>
  <c r="G115" i="5" s="1"/>
  <c r="F114" i="5"/>
  <c r="E114" i="5"/>
  <c r="D114" i="5"/>
  <c r="G114" i="5" s="1"/>
  <c r="F113" i="5"/>
  <c r="E113" i="5"/>
  <c r="D113" i="5"/>
  <c r="G113" i="5" s="1"/>
  <c r="F112" i="5"/>
  <c r="E112" i="5"/>
  <c r="D112" i="5"/>
  <c r="G112" i="5" s="1"/>
  <c r="F111" i="5"/>
  <c r="E111" i="5"/>
  <c r="D111" i="5"/>
  <c r="G111" i="5" s="1"/>
  <c r="F110" i="5"/>
  <c r="E110" i="5"/>
  <c r="D110" i="5"/>
  <c r="G110" i="5" s="1"/>
  <c r="F109" i="5"/>
  <c r="E109" i="5"/>
  <c r="D109" i="5"/>
  <c r="G109" i="5" s="1"/>
  <c r="F108" i="5"/>
  <c r="E108" i="5"/>
  <c r="D108" i="5"/>
  <c r="G108" i="5" s="1"/>
  <c r="F107" i="5"/>
  <c r="E107" i="5"/>
  <c r="D107" i="5"/>
  <c r="G107" i="5" s="1"/>
  <c r="F106" i="5"/>
  <c r="E106" i="5"/>
  <c r="D106" i="5"/>
  <c r="G106" i="5" s="1"/>
  <c r="F105" i="5"/>
  <c r="E105" i="5"/>
  <c r="D105" i="5"/>
  <c r="G105" i="5" s="1"/>
  <c r="F104" i="5"/>
  <c r="E104" i="5"/>
  <c r="D104" i="5"/>
  <c r="G104" i="5" s="1"/>
  <c r="F103" i="5"/>
  <c r="E103" i="5"/>
  <c r="D103" i="5"/>
  <c r="G103" i="5" s="1"/>
  <c r="F102" i="5"/>
  <c r="E102" i="5"/>
  <c r="D102" i="5"/>
  <c r="G102" i="5" s="1"/>
  <c r="F101" i="5"/>
  <c r="E101" i="5"/>
  <c r="D101" i="5"/>
  <c r="G101" i="5" s="1"/>
  <c r="F100" i="5"/>
  <c r="E100" i="5"/>
  <c r="D100" i="5"/>
  <c r="G100" i="5" s="1"/>
  <c r="F99" i="5"/>
  <c r="E99" i="5"/>
  <c r="D99" i="5"/>
  <c r="G99" i="5" s="1"/>
  <c r="F98" i="5"/>
  <c r="E98" i="5"/>
  <c r="D98" i="5"/>
  <c r="G98" i="5" s="1"/>
  <c r="F97" i="5"/>
  <c r="E97" i="5"/>
  <c r="D97" i="5"/>
  <c r="G97" i="5" s="1"/>
  <c r="F96" i="5"/>
  <c r="E96" i="5"/>
  <c r="D96" i="5"/>
  <c r="G96" i="5" s="1"/>
  <c r="F95" i="5"/>
  <c r="E95" i="5"/>
  <c r="D95" i="5"/>
  <c r="G95" i="5" s="1"/>
  <c r="F94" i="5"/>
  <c r="E94" i="5"/>
  <c r="D94" i="5"/>
  <c r="G94" i="5" s="1"/>
  <c r="F93" i="5"/>
  <c r="E93" i="5"/>
  <c r="D93" i="5"/>
  <c r="G93" i="5" s="1"/>
  <c r="F92" i="5"/>
  <c r="E92" i="5"/>
  <c r="D92" i="5"/>
  <c r="G92" i="5" s="1"/>
  <c r="F91" i="5"/>
  <c r="E91" i="5"/>
  <c r="D91" i="5"/>
  <c r="G91" i="5" s="1"/>
  <c r="F90" i="5"/>
  <c r="E90" i="5"/>
  <c r="D90" i="5"/>
  <c r="G90" i="5" s="1"/>
  <c r="F89" i="5"/>
  <c r="E89" i="5"/>
  <c r="D89" i="5"/>
  <c r="G89" i="5" s="1"/>
  <c r="F88" i="5"/>
  <c r="E88" i="5"/>
  <c r="D88" i="5"/>
  <c r="G88" i="5" s="1"/>
  <c r="F87" i="5"/>
  <c r="E87" i="5"/>
  <c r="D87" i="5"/>
  <c r="G87" i="5" s="1"/>
  <c r="F86" i="5"/>
  <c r="E86" i="5"/>
  <c r="D86" i="5"/>
  <c r="G86" i="5" s="1"/>
  <c r="F85" i="5"/>
  <c r="E85" i="5"/>
  <c r="D85" i="5"/>
  <c r="G85" i="5" s="1"/>
  <c r="F84" i="5"/>
  <c r="E84" i="5"/>
  <c r="D84" i="5"/>
  <c r="G84" i="5" s="1"/>
  <c r="F83" i="5"/>
  <c r="E83" i="5"/>
  <c r="D83" i="5"/>
  <c r="G83" i="5" s="1"/>
  <c r="F82" i="5"/>
  <c r="E82" i="5"/>
  <c r="D82" i="5"/>
  <c r="G82" i="5" s="1"/>
  <c r="F81" i="5"/>
  <c r="E81" i="5"/>
  <c r="D81" i="5"/>
  <c r="G81" i="5" s="1"/>
  <c r="F80" i="5"/>
  <c r="E80" i="5"/>
  <c r="D80" i="5"/>
  <c r="G80" i="5" s="1"/>
  <c r="F79" i="5"/>
  <c r="E79" i="5"/>
  <c r="D79" i="5"/>
  <c r="G79" i="5" s="1"/>
  <c r="F78" i="5"/>
  <c r="E78" i="5"/>
  <c r="D78" i="5"/>
  <c r="G78" i="5" s="1"/>
  <c r="F77" i="5"/>
  <c r="E77" i="5"/>
  <c r="D77" i="5"/>
  <c r="G77" i="5" s="1"/>
  <c r="F76" i="5"/>
  <c r="E76" i="5"/>
  <c r="D76" i="5"/>
  <c r="G76" i="5" s="1"/>
  <c r="F75" i="5"/>
  <c r="E75" i="5"/>
  <c r="D75" i="5"/>
  <c r="G75" i="5" s="1"/>
  <c r="F74" i="5"/>
  <c r="E74" i="5"/>
  <c r="D74" i="5"/>
  <c r="G74" i="5" s="1"/>
  <c r="F73" i="5"/>
  <c r="E73" i="5"/>
  <c r="D73" i="5"/>
  <c r="G73" i="5" s="1"/>
  <c r="F72" i="5"/>
  <c r="E72" i="5"/>
  <c r="D72" i="5"/>
  <c r="G72" i="5" s="1"/>
  <c r="F71" i="5"/>
  <c r="E71" i="5"/>
  <c r="D71" i="5"/>
  <c r="G71" i="5" s="1"/>
  <c r="F70" i="5"/>
  <c r="E70" i="5"/>
  <c r="D70" i="5"/>
  <c r="G70" i="5" s="1"/>
  <c r="F69" i="5"/>
  <c r="E69" i="5"/>
  <c r="D69" i="5"/>
  <c r="G69" i="5" s="1"/>
  <c r="F68" i="5"/>
  <c r="E68" i="5"/>
  <c r="D68" i="5"/>
  <c r="G68" i="5" s="1"/>
  <c r="F67" i="5"/>
  <c r="E67" i="5"/>
  <c r="D67" i="5"/>
  <c r="G67" i="5" s="1"/>
  <c r="F66" i="5"/>
  <c r="E66" i="5"/>
  <c r="D66" i="5"/>
  <c r="G66" i="5" s="1"/>
  <c r="F65" i="5"/>
  <c r="E65" i="5"/>
  <c r="D65" i="5"/>
  <c r="G65" i="5" s="1"/>
  <c r="F64" i="5"/>
  <c r="E64" i="5"/>
  <c r="D64" i="5"/>
  <c r="G64" i="5" s="1"/>
  <c r="F63" i="5"/>
  <c r="E63" i="5"/>
  <c r="D63" i="5"/>
  <c r="G63" i="5" s="1"/>
  <c r="F62" i="5"/>
  <c r="E62" i="5"/>
  <c r="D62" i="5"/>
  <c r="G62" i="5" s="1"/>
  <c r="F61" i="5"/>
  <c r="E61" i="5"/>
  <c r="D61" i="5"/>
  <c r="G61" i="5" s="1"/>
  <c r="F60" i="5"/>
  <c r="E60" i="5"/>
  <c r="D60" i="5"/>
  <c r="G60" i="5" s="1"/>
  <c r="F59" i="5"/>
  <c r="E59" i="5"/>
  <c r="D59" i="5"/>
  <c r="G59" i="5" s="1"/>
  <c r="F58" i="5"/>
  <c r="E58" i="5"/>
  <c r="D58" i="5"/>
  <c r="G58" i="5" s="1"/>
  <c r="F57" i="5"/>
  <c r="E57" i="5"/>
  <c r="D57" i="5"/>
  <c r="G57" i="5" s="1"/>
  <c r="F56" i="5"/>
  <c r="E56" i="5"/>
  <c r="D56" i="5"/>
  <c r="G56" i="5" s="1"/>
  <c r="F55" i="5"/>
  <c r="E55" i="5"/>
  <c r="D55" i="5"/>
  <c r="G55" i="5" s="1"/>
  <c r="F54" i="5"/>
  <c r="E54" i="5"/>
  <c r="D54" i="5"/>
  <c r="G54" i="5" s="1"/>
  <c r="F53" i="5"/>
  <c r="E53" i="5"/>
  <c r="D53" i="5"/>
  <c r="G53" i="5" s="1"/>
  <c r="F52" i="5"/>
  <c r="E52" i="5"/>
  <c r="D52" i="5"/>
  <c r="G52" i="5" s="1"/>
  <c r="F51" i="5"/>
  <c r="E51" i="5"/>
  <c r="D51" i="5"/>
  <c r="G51" i="5" s="1"/>
  <c r="F50" i="5"/>
  <c r="E50" i="5"/>
  <c r="D50" i="5"/>
  <c r="G50" i="5" s="1"/>
  <c r="F49" i="5"/>
  <c r="E49" i="5"/>
  <c r="D49" i="5"/>
  <c r="G49" i="5" s="1"/>
  <c r="F48" i="5"/>
  <c r="E48" i="5"/>
  <c r="D48" i="5"/>
  <c r="G48" i="5" s="1"/>
  <c r="F47" i="5"/>
  <c r="E47" i="5"/>
  <c r="D47" i="5"/>
  <c r="G47" i="5" s="1"/>
  <c r="F46" i="5"/>
  <c r="E46" i="5"/>
  <c r="D46" i="5"/>
  <c r="G46" i="5" s="1"/>
  <c r="F45" i="5"/>
  <c r="E45" i="5"/>
  <c r="D45" i="5"/>
  <c r="G45" i="5" s="1"/>
  <c r="F44" i="5"/>
  <c r="E44" i="5"/>
  <c r="D44" i="5"/>
  <c r="G44" i="5" s="1"/>
  <c r="F43" i="5"/>
  <c r="E43" i="5"/>
  <c r="D43" i="5"/>
  <c r="G43" i="5" s="1"/>
  <c r="F42" i="5"/>
  <c r="E42" i="5"/>
  <c r="D42" i="5"/>
  <c r="G42" i="5" s="1"/>
  <c r="F41" i="5"/>
  <c r="E41" i="5"/>
  <c r="D41" i="5"/>
  <c r="G41" i="5" s="1"/>
  <c r="F40" i="5"/>
  <c r="E40" i="5"/>
  <c r="D40" i="5"/>
  <c r="G40" i="5" s="1"/>
  <c r="F39" i="5"/>
  <c r="E39" i="5"/>
  <c r="D39" i="5"/>
  <c r="G39" i="5" s="1"/>
  <c r="F38" i="5"/>
  <c r="E38" i="5"/>
  <c r="D38" i="5"/>
  <c r="G38" i="5" s="1"/>
  <c r="F37" i="5"/>
  <c r="E37" i="5"/>
  <c r="D37" i="5"/>
  <c r="G37" i="5" s="1"/>
  <c r="F36" i="5"/>
  <c r="E36" i="5"/>
  <c r="D36" i="5"/>
  <c r="G36" i="5" s="1"/>
  <c r="F35" i="5"/>
  <c r="E35" i="5"/>
  <c r="D35" i="5"/>
  <c r="G35" i="5" s="1"/>
  <c r="F34" i="5"/>
  <c r="E34" i="5"/>
  <c r="D34" i="5"/>
  <c r="G34" i="5" s="1"/>
  <c r="F33" i="5"/>
  <c r="E33" i="5"/>
  <c r="D33" i="5"/>
  <c r="G33" i="5" s="1"/>
  <c r="F32" i="5"/>
  <c r="E32" i="5"/>
  <c r="D32" i="5"/>
  <c r="G32" i="5" s="1"/>
  <c r="F31" i="5"/>
  <c r="E31" i="5"/>
  <c r="D31" i="5"/>
  <c r="G31" i="5" s="1"/>
  <c r="F30" i="5"/>
  <c r="E30" i="5"/>
  <c r="D30" i="5"/>
  <c r="G30" i="5" s="1"/>
  <c r="F29" i="5"/>
  <c r="E29" i="5"/>
  <c r="D29" i="5"/>
  <c r="G29" i="5" s="1"/>
  <c r="F28" i="5"/>
  <c r="E28" i="5"/>
  <c r="D28" i="5"/>
  <c r="G28" i="5" s="1"/>
  <c r="F27" i="5"/>
  <c r="E27" i="5"/>
  <c r="D27" i="5"/>
  <c r="G27" i="5" s="1"/>
  <c r="C5" i="2"/>
  <c r="C3" i="2"/>
</calcChain>
</file>

<file path=xl/sharedStrings.xml><?xml version="1.0" encoding="utf-8"?>
<sst xmlns="http://schemas.openxmlformats.org/spreadsheetml/2006/main" count="813" uniqueCount="366">
  <si>
    <t>Sezione I: INFORMAZIONI DI CARATTERE GENERALE</t>
  </si>
  <si>
    <t xml:space="preserve">Denominazione Ufficio </t>
  </si>
  <si>
    <t>Responsabile della prevenzione della corruzione e della trasparenza</t>
  </si>
  <si>
    <t>Acronimo Ufficio</t>
  </si>
  <si>
    <t>RPCT</t>
  </si>
  <si>
    <t>Nominativo Dirigente</t>
  </si>
  <si>
    <t>CIRILLO ANTONELLA</t>
  </si>
  <si>
    <t>Profilo dirigente</t>
  </si>
  <si>
    <t>Processi di competenza dell'Ufficio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</si>
  <si>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</si>
  <si>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</si>
  <si>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</si>
  <si>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</si>
  <si>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</si>
  <si>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</si>
  <si>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</si>
  <si>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</si>
  <si>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</si>
  <si>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</si>
  <si>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Respondabilità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</si>
  <si>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</si>
  <si>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</si>
  <si>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</si>
  <si>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</si>
  <si>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</si>
  <si>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</si>
  <si>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</si>
  <si>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</si>
  <si>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</si>
  <si>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</si>
  <si>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</si>
  <si>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</si>
  <si>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</si>
  <si>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</si>
  <si>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</si>
  <si>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</si>
  <si>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</si>
  <si>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CONTROLLI, VERIFICHE, ISPEZIONI E SANZIONI</t>
  </si>
  <si>
    <t xml:space="preserve">Elaborazione e monitoraggio del Piano triennale di prevenzione della corruzione e della trasparenza </t>
  </si>
  <si>
    <t>Dirigente/RPCT</t>
  </si>
  <si>
    <t xml:space="preserve">Studio ed analisi della normativa e delle Linee guida ANAC sopravvenute, nonché degli esiti del monitoraggio al fine di individuare i contenuti del nuovo Piano e di proporre eventuale modifiche </t>
  </si>
  <si>
    <t>Dirigente/Funzionario</t>
  </si>
  <si>
    <t>n.a.</t>
  </si>
  <si>
    <t>L'impatto è stato sempre valutato "Altissimo" in considerazione delle funzioni svolte dall'ufficio.</t>
  </si>
  <si>
    <t>Verifica della documentazione prodotta dal GDL e dagli uffici ed elaborazione del PTPCT e dei relativi allegati da sottoporre all'approvazione del Consiglio</t>
  </si>
  <si>
    <t>Valutazione errata o incongrua della documentazione prodotta allo scopo di ostacolare la piena attuazione della strategia anticorruzione o di alcune parti del PTPCT</t>
  </si>
  <si>
    <t>Scarsa responsabilizzazione interna</t>
  </si>
  <si>
    <t>Altissimo</t>
  </si>
  <si>
    <t>Bassa</t>
  </si>
  <si>
    <t>Alto</t>
  </si>
  <si>
    <t>codice di comportamento</t>
  </si>
  <si>
    <t>Duplice valutazione istruttoria del dirigente e del funzionario preposto (firma congiunta del dirigente e del funzionario)</t>
  </si>
  <si>
    <t>Misura di controllo</t>
  </si>
  <si>
    <t>In attuazione</t>
  </si>
  <si>
    <t>misura attuata in occasione dell'aggiornamento del PTPC</t>
  </si>
  <si>
    <t xml:space="preserve">percentuale didocumentazione valutata congiuntamente su totale </t>
  </si>
  <si>
    <t>Dirigente</t>
  </si>
  <si>
    <t>Approvazione del Consiglio e pubblicazione del PTPCT e degli allegati nella sezione Amministrazione Trasparente</t>
  </si>
  <si>
    <t>Consiglio / Dirigente / Funzionario</t>
  </si>
  <si>
    <t>Individuazione delle modalità di monitoraggio da condividersi con il GDL</t>
  </si>
  <si>
    <t>Individuazione di modalità operative non facilmente comprensibili o di difficile attuazione al fine di ostacolare una corretta rendicontazione</t>
  </si>
  <si>
    <t>n.i.</t>
  </si>
  <si>
    <t>Studio ed analisi della documentazione pervenuta dal GDL e dagli uffici ed elaborazione della Relazione di Monitoraggio e die relativi allegati per l'approvazione del Consiglio</t>
  </si>
  <si>
    <t xml:space="preserve">Redazione di una Relazione di monitoraggio incompleta o errata al fine di sviare la strategia anticorruzione </t>
  </si>
  <si>
    <t>misura di controllo</t>
  </si>
  <si>
    <t>in attuaione</t>
  </si>
  <si>
    <t>misura attuata in occasione del monitoraggio del PTPC</t>
  </si>
  <si>
    <t>percentuale di documentazione valutata congiuntamente su totale</t>
  </si>
  <si>
    <t xml:space="preserve">Eventuale approvazione da parte del Consiglio </t>
  </si>
  <si>
    <t>Consiglio</t>
  </si>
  <si>
    <t>Gestione delle segnalazioni dei whistleblowers interni</t>
  </si>
  <si>
    <t xml:space="preserve">Ricezione delle segnalazioni e valutazione da parte del RPCT se svolgere in prima persona l'istruttoria o se  assegnare la pratica al funzionario/istruttore </t>
  </si>
  <si>
    <t xml:space="preserve">Deliberato ritardo nell'assegnazione della pratica al funzionario </t>
  </si>
  <si>
    <t>Inosservanza dei termini prescritti</t>
  </si>
  <si>
    <t>Molto bassa</t>
  </si>
  <si>
    <t>Medio</t>
  </si>
  <si>
    <t>Il rischio è stato valutato "altissimo" in considerazione della delicatezza del processo e del danno all'immagine che deriverebbe all'Autorità in caso di fenomeni corruttivi.</t>
  </si>
  <si>
    <t>Rispetto dei termini procedimentali</t>
  </si>
  <si>
    <t>misura di regolamentazione</t>
  </si>
  <si>
    <t>da attuare</t>
  </si>
  <si>
    <t>misura attuata in modo continuativo nel corso dell'anno</t>
  </si>
  <si>
    <t xml:space="preserve">numero dei procedimenti definiti rispettando la tempistica su numero totale dei procedimenti assegnati </t>
  </si>
  <si>
    <t>Analisi della segnalazione al fine di determinarne l'ammissibilità e la ricevibilità ed (eventuale) richiesta di chiarimenti al segnalante e/o a eventuali altri soggetti coinvolti nella segnalazione mediante l’applicativo informatico</t>
  </si>
  <si>
    <t>Errata valutazione sulla presenza o meno dei presupposti di legge o sulla documentazione allegata al fine di favorire (o sfavorire) l'istante</t>
  </si>
  <si>
    <t>Eccessiva discrezionalità</t>
  </si>
  <si>
    <t>Media</t>
  </si>
  <si>
    <t xml:space="preserve">Rispetto delle prescrizioni di legge e di quelle indicate nelle Linee guida </t>
  </si>
  <si>
    <t>in attuazione</t>
  </si>
  <si>
    <t xml:space="preserve">numero di segnalazioni trattate oggetto di rilievi per violazione di legge/linee guida su numero totale di segnalazioni pervenute </t>
  </si>
  <si>
    <t>Eventuale archiviazione della segnalazione per inamissimibilità o irricevibilità o manifesta infondatezza</t>
  </si>
  <si>
    <t xml:space="preserve">Dirigente </t>
  </si>
  <si>
    <t>Archiviazione in assenza dei presupposti necessari al fine di favorire (o sfavorire) l'istante</t>
  </si>
  <si>
    <t xml:space="preserve">Eventuale trasmissione della segnalazione (e della relativa documentazione) non di competenza del RPCT ad altri uffici interni dell'ANAC o al Dipartimento della funzione pubblica della Presidenza del Consiglio dei Ministri o ad altri organismi di garanzia o di disciplina per le attività e gli eventuali provvedimenti di competenza  </t>
  </si>
  <si>
    <t>Indebito differimento dei termini per l'inoltro della comunicazione</t>
  </si>
  <si>
    <t>Acquisizione ed analisi di ogni elemento utile alla valutazione della fattispecie anche attraverso richiesta di notizie, informazioni, atti e documenti all'Organo  Collegiale  per  i
Procedimenti Disciplinari o al dirigente responsabile del procedimento disciplinare, richiesta di chiarimenti al segnalante e/o a eventuali altri soggetti coinvolti nella segnalazione ed eventuale audizione del Whistleblower se richiesta.</t>
  </si>
  <si>
    <t>Rappresentazione alterata  o incompleta degli elementi informativi richiesti</t>
  </si>
  <si>
    <t xml:space="preserve">percentuale della documentazione valutata congiuntamente su totale della documentazione pervenuta </t>
  </si>
  <si>
    <t>Archiviazione nel caso di infondatezza per l’assenza di elementi di fatto idonei a giustificare ulteriori accertamenti o per l’insussistenza dei presupposti di legge per l’applicazione della sanzione  e Comunicazione al segnalante dell'archiviazione</t>
  </si>
  <si>
    <t>numero di segnalazioni trattate oggetto di rilievi per violazione di legge/linee guida su numero totale di segnalazioni pervenute</t>
  </si>
  <si>
    <t>Redazione di una relazione contenente le risultanze dell’istruttoria in caso di accertamento della fondatezza della segnalazione ed invio della stessa all’Ispettorato per la Funzione Pubblica/ Corte dei Conti/ Procura/Organo  Collegiale per  i
Procedimenti Disciplinari o al dirigente responsabile del procedimento disciplinare,  per l’eventuale seguito di competenza, con comunicazione al segnalante dell'inoltro della segnalazione ad altro ente</t>
  </si>
  <si>
    <t>1. Rappresentazione alterata  o incompleta degli elementi di fatto o dei presupposti normativi
2. Indebito differimento dei termini per l'inoltro della comunicazione</t>
  </si>
  <si>
    <t>1. Scarsa responsabilizzazione interna
2. Inosservanza dei termini previsti</t>
  </si>
  <si>
    <t>Comunicazione al Consiglio delle segnalazioni pervenute  nell'ambito della Relazione finale di Monitoraggio ai sensi della l. 190/2012</t>
  </si>
  <si>
    <t xml:space="preserve">percentuale delle segnalazioni valutate congiuntamente su totale </t>
  </si>
  <si>
    <t>accesso civico semplice</t>
  </si>
  <si>
    <t>Ricezione dell'istanza, catalogazione del data base ed esame della fondatezza</t>
  </si>
  <si>
    <t>Il rischio è stato valutato complessivamente "Medio" sussistendo uno scarso livello di discrezionalità.</t>
  </si>
  <si>
    <t>Eventuale interlocuzione con l'istante nel caso in cui nell’istanza non siano identificati i documenti,  le informazioni o i dati da 
pubblicare</t>
  </si>
  <si>
    <t>Osservanza delle direttive dell'amministrazione e del DFP (Linee guida ANAC n. 1309 del 28/12/2016 e circolari DFP)</t>
  </si>
  <si>
    <t xml:space="preserve">percentuale delle istruttorie che rispettano termini e previsioni sul totale </t>
  </si>
  <si>
    <t>Pubblicazione del dato, dell'informazione o del documento non presente nella sezione Amministrazione trasparente in caso di fondatezza dell'istanza</t>
  </si>
  <si>
    <t>Errata pubblicazione del dato, dell'informazione o del documento al fine di  favorire (o sfavorire) l'istante</t>
  </si>
  <si>
    <t>Comunicazione all'istante ed invio link ove sono pubblicati i dati, le informazioni e i documenti richiesti/ Invio del provvedimento di rigetto in caso di infondatezza dell'istanza</t>
  </si>
  <si>
    <t>Inosservanza dei termini previsti</t>
  </si>
  <si>
    <t xml:space="preserve">numero delle sitanze trattate rispettando la tempistica su numero totale delle istanze pervenute </t>
  </si>
  <si>
    <t>Comunicazione al Consiglio delle istanze di accesso civico semplice pervenute  nell'ambito della Relazione finale di Monitoraggio ai sensi della l. 190/2012</t>
  </si>
  <si>
    <t xml:space="preserve">percentuale di istanze valutate congiuntamente su totale </t>
  </si>
  <si>
    <t>Riesame del diniego, totale o parziale, o della mancata risposta, all'istanza di accesso civico generalizzato e del provvedimento di rigetto dell'opposizione motivata del controinteressato</t>
  </si>
  <si>
    <t>Ricezione richiesta di riesame, Prima verifica della ricevibilità dell'istanza e della competenza RPCTed eventuale trasmissione a RPCT competente e contestuale comunicazione all'istante</t>
  </si>
  <si>
    <t>Archiviazione per inammissibilità</t>
  </si>
  <si>
    <t>Archiviazione in assenza dei presupposti di legge al fine di favorire (o sfavorire) l'istante</t>
  </si>
  <si>
    <t>numero di istanze trattate oggetto di rilievi per violazione di legge/linee guida su numero totale di segnalazioni pervenute</t>
  </si>
  <si>
    <t xml:space="preserve">Esame della fondatezza del riesame, richiesta elementi informativi e documentazione all'ufficio che ha negato/differito l'accesso civico generalizzato, richiesta elementi informativi e documentazione all'ufficio che ha negato/differito l'accesso civico generalizzato, Richiesta di parere al Garante della privacy </t>
  </si>
  <si>
    <t>Errata valutazione sulla presenza o meno dei presupposti di legge al fine di  favorire (o sfavorire) l'istante</t>
  </si>
  <si>
    <t>Valutazione degli elementi elementi raccolti e redazione del provvedimento di accoglimento/rigetto dell'istanza</t>
  </si>
  <si>
    <t>In caso di accoglimento dell'istanza, richiesta all'ufficio che ha rigettato/non risposto all'istanza di accesso civico generalizzato di inviare la documentazione al richiedente</t>
  </si>
  <si>
    <t>numero delle istanze trattate rispettando la tempistica su numero totale delle istanze pervenute</t>
  </si>
  <si>
    <t>In caso di accoglimento dell'istanza, inoltro del provvedimento di accoglimento all'istante e all'eventuale controinteressato/ In caso di rigetto dell'istanza, inoltro del provvedimento di rigetto all'istante e all'eventuale controinteressato</t>
  </si>
  <si>
    <t>Comunicazione al Consiglio delle istanze di riesame pervenute  nell'ambito della Relazione finale di Monitoraggio ai sensi della l. 190/2012</t>
  </si>
  <si>
    <t>Verifica dell'assolvimento degli obblighi di  pubblicazione da parte dell'Autorità</t>
  </si>
  <si>
    <t xml:space="preserve">Monitoraggio della pubblicazione dei dati, delle informazioni e dei documenti secondo i criteri di completezza, aggiornamento ed apertura nonché secondo tempistiche previste dall'all. 1 del PTPCT sulla sezione Amministrazione trasparente </t>
  </si>
  <si>
    <t>Errata effettuazione del monitoraggio/mancata rilevazione dell'omessa pubblicazione dei dati</t>
  </si>
  <si>
    <t>Osservanza delle direttive dell'amministrazione  (Linee guida ANAC n. 1310/2016 e n. 241/2017)</t>
  </si>
  <si>
    <t>In caso di dati,  informazioni e documenti incompleti, non aggiornati e non aperti richesta al responsabile individuato secondo l'all. 1 al PTPCT di pubblicare il dato secondo i criteri previsti</t>
  </si>
  <si>
    <t xml:space="preserve">percentuale di richieste valutate congiuntamente su totale </t>
  </si>
  <si>
    <t>Verifica dell'effettuazione della pubblicazione richiesta</t>
  </si>
  <si>
    <t>Mancata/errata effettuazione della verifica sulla pubblicazione</t>
  </si>
  <si>
    <t>Pubblicazione dell'Agenda degli incontri con i portatoti di interesse</t>
  </si>
  <si>
    <t xml:space="preserve">Verifica relativa alla completezza dei dati inseriti dai Decisori. </t>
  </si>
  <si>
    <t>Mancata/errata effettuazione della verifica</t>
  </si>
  <si>
    <t>MISURA DI REGOLAMENTAZIONE</t>
  </si>
  <si>
    <t>misura attuata a partire dal 24 giugno 2019</t>
  </si>
  <si>
    <t xml:space="preserve">Richiesta (eventuale) di aggiornamento dei dati inseriti in Agenda rivolta ai Decisori. </t>
  </si>
  <si>
    <t>Mancata/errata effettuazione della richiesta</t>
  </si>
  <si>
    <t>Richiesta di pubblicazione dell'incontro nell'Agenda pubblica</t>
  </si>
  <si>
    <t>Funzionario</t>
  </si>
  <si>
    <t xml:space="preserve">Non corretta esposizione degli esiti dell'attività di verifica svolta al fine di agevolare un decisore o un portatore d'interessi </t>
  </si>
  <si>
    <t>Assenza di imparzialità</t>
  </si>
  <si>
    <t>Osservanza delle direttive dell'amministrazione (regolamenti e circolari)</t>
  </si>
  <si>
    <t>percentuale dei report che rispettano termini e previsioni sul totale</t>
  </si>
  <si>
    <t xml:space="preserve">Verifica delle dichiarazioni di inconferibilità/incompatibilità rese dai dirigenti </t>
  </si>
  <si>
    <t>Acquisizione delle dichiarazioni di inconferibilità/incompatibilità  da verificare/selezione del campione</t>
  </si>
  <si>
    <t>Inosservanza dei criteri di individuazione delle dichiarazioni oggetto di verifica</t>
  </si>
  <si>
    <t>Inadeguatezza o assenza di competenze nel personale dell'ufficio</t>
  </si>
  <si>
    <t>Il rischio è stato considerato "Altissimo" in quanto il processo costituisce al contempo una misura generale di prevenzione della corruzione</t>
  </si>
  <si>
    <t xml:space="preserve">Osservanza delle direttive dell'amministrazione </t>
  </si>
  <si>
    <t>misura da attuarsi a seguito dell'avvio del procedimento di verifica</t>
  </si>
  <si>
    <t>Percentuale delle attività che rispettano le previsioni</t>
  </si>
  <si>
    <t>Richiesta dei certificati del casellario giudiziale per l'accertamento delle dichiaraizoni di inconferibilità</t>
  </si>
  <si>
    <t>Alta</t>
  </si>
  <si>
    <t>Utilizzo delle banche dati liberamente accessibili per l'accertamento delle dichiarazioni di incompatibilità</t>
  </si>
  <si>
    <t>Mancata consultazione</t>
  </si>
  <si>
    <t>Eventuale contestazione all'interessato delle cause di inconferibilità/incompatibilità  ed invito a presentare memorie entro un congruo termine</t>
  </si>
  <si>
    <t>Omissione della contestazione</t>
  </si>
  <si>
    <t>Esercizio esclusivo dell'attività</t>
  </si>
  <si>
    <t xml:space="preserve">Duplice valutazione istruttoria del dirigente e del funzionario preposto </t>
  </si>
  <si>
    <t>percentuale degli atti condivisi</t>
  </si>
  <si>
    <t xml:space="preserve">Valutazione delle controdeduzioni presentate </t>
  </si>
  <si>
    <t>Omessa valutazione delle controdeduzioni</t>
  </si>
  <si>
    <t>Elaborazione e comunicazione della decisione (di archiviazione o dichiarazione di nullità dell'incarico a seguito dell'accertamento della causa di inconferibilità o  proposta di adozione di un atto di decadenza dall'incarico in presenza di una causa di incompatibilità entro 15 giorni dalla contestazione).</t>
  </si>
  <si>
    <t>Rappresentazione alterata  o incompleta degli elementi acquisiti in fase istruttoria</t>
  </si>
  <si>
    <t>In caso di inconferibilità, comunicazione dell'avvio del prcedimento per accertare il dolo o la colpa grave dell'organo che ha conferito l'incarico</t>
  </si>
  <si>
    <t>Mancato avvio del procedimento</t>
  </si>
  <si>
    <t>acquisizione e valutazione delle memorie eventualmente presentate</t>
  </si>
  <si>
    <t>Elaborazione e comunicazione della decisione (di archiviazione o irrogazione della sanzione di cui all'art. 18 d.lgs. N. 39/2013</t>
  </si>
  <si>
    <t>rappresentazione alterata o incompleta degli elementi acquisiti in fase istruttoria</t>
  </si>
  <si>
    <t>Azioni riconducibili ad attività di altri Uffici, al Consiglio o a soggetti esterni all'ANAC</t>
  </si>
  <si>
    <t>NA</t>
  </si>
  <si>
    <t>Non Applicabile</t>
  </si>
  <si>
    <t>NI</t>
  </si>
  <si>
    <t>Non Individuata</t>
  </si>
  <si>
    <t>Ufficio</t>
  </si>
  <si>
    <t>Acronimo</t>
  </si>
  <si>
    <t>Competenze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</si>
  <si>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</si>
  <si>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</si>
  <si>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</si>
  <si>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</si>
  <si>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</si>
  <si>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</si>
  <si>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</si>
  <si>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</si>
  <si>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</si>
  <si>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</si>
  <si>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</si>
  <si>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</si>
  <si>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</si>
  <si>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</si>
  <si>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</si>
  <si>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</si>
  <si>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Relazioni esterne</t>
  </si>
  <si>
    <t>URE</t>
  </si>
  <si>
    <t>L’Ufficio  favorisce  il  dialogo  tra  l’Autorità  e  i  cittadini,  facilitando  l’accesso   ai   servizi;   a   tal   fi
ne,   promuove   la   comunicazione  istituzionale   che   riconosce   e   valorizza   il   diritto   dei   cittadini   
all'informazione, all’ascolto e alla risposta; garantisce lo scambio di informazioni    fra    l’ufficio    e    le    altre    strutture    operanti   nell’amministrazione,      promuovendo      e      organizzando      la      comunicazione   interna;   cura   in   collaborazione   con   gli   uffici   competenti per materia la predisposizione di convenzioni, accordi e protocolli  di  intesa,  e  l’eventuale  riconoscimento  di  patrocinio  da  parte dell’Autorità.</t>
  </si>
  <si>
    <t>a) Elabora la proposta di Piano Triennale per la Prevenzione della Corruzione e della Trasparenza (PTPCT), che deve essere sottoposta al Consiglio per la relativa approvazione entro il 31 gennaio di ogni anno;
b) definisce, d’intesa con il Dirigente dell’Ufficio Risorse Umane e Formazione procedure appropriate per selezionare e formare i dipendenti destinati ad operare in settori particolarmente esposti alla corruzione;
c) provvede al monitoraggio periodico del PTPCT, al fine di verificare l’idoneità e lo stato di attuazione delle misure di prevenzione della corruzione ivi previste. A tal fine redige, entro il 15 dicembre di ogni anno, una relazione annuale che offre il rendiconto sull’efficacia delle misure di prevenzione definite nel piano;
d) svolge stabilmente un'attività di controllo sull'attuazione da parte dell’Autorità degli obblighi di pubblicazione previsti dalla normativa vigente; 
e) segnala i casi di inadempimento, ritardato adempimento o di adempimento parziale degli obblighi di pubblicazione all’organo di indirizzo politico amministrativo, all'OIV e, in relazione alla loro gravità, all’Organo per i procedimenti disciplinari;
f) in caso di istanza di accesso civico generalizzato, chiede all’Ufficio competente informazioni sull'esito delle istanze, nonché esamina le richieste di riesame in caso di diniego, totale o parziale dell'accesso o di mancata risposta entro i termini previsti dalla legge,  ai sensi dell’art 5, commi 6 e 7 del d.lgs. 33/2013;
g) gestisce le istanze di accesso civico sugli obblighi di pubblicazione ai sensi dell’art. 5, comma 1, rivolgendosi ai soggetti responsabili della trasmissione e pubblicazione di documenti, informazioni e dati, ai sensi dell’art. 10, comma 1 del d.lgs. 33/2013, come previsti nel PTPCT;
h) propone modifiche al PTPCT in caso di accertamento di significative violazioni o di mutamenti dell'organizzazione;
i) gestisce le segnalazioni provenienti da dipendenti, relative a condotte illecite all’interno dell’Autorità, secondo le modalità previste dalla determinazione del Consiglio n. 6/2015;
j) verifica, d'intesa con il Segretario Generale, l'effettiva rotazione degli incarichi negli uffici preposti allo svolgimento delle attività nel cui ambito è più elevato il rischio che siano commessi reati di corruzione;
k) individua, d’intesa con il Dirigente dell’ufficio risorse Umane e Formazione e sentito il Segretario Generale, il personale da inserire nei percorsi di formazione sui temi dell'etica e della legalità;
l) cura, in raccordo con il Segretario Generale, la diffusione della conoscenza dei codici di comportamento nell'amministrazione, il monitoraggio annuale sulla loro attuazione, ai sensi dell'articolo 54, c. 7, del d. lgs. n. 165/2001, nonché la divulgazione secondo le disposizioni vigenti;
m) presenta tempestiva denuncia alla competente procura della Corte dei conti per le eventuali iniziative in ordine all'accertamento del danno erariale (art. 20 d.P.R. n. 3 del 1957; art. 1, comma 3, l. n. 20 del 1994), ove riscontri dei fatti suscettibili di dar luogo a responsabilità amministrativa;
n) presenta denuncia alla procura della Repubblica o ad un ufficiale di polizia giudiziaria con le modalità previste dalla legge (art. 331 c.p.p.), ove riscontri poi dei fatti che rappresentano notizia di reato;
o) segnala al Consiglio, al Presidente, al Segretario Generale ed all’OIV le disfunzioni inerenti all'attuazione delle misure in materia di prevenzione della corruzione e di trasparenza e indica all’Organo per i procedimenti disciplinari  i nominativi dei dipendenti che non hanno attuato correttamente le misure in materia di prevenzione della corruzione e di trasparenza;
p) riferisce al Consiglio per tutte le questioni di cui ai punti precedenti.</t>
  </si>
  <si>
    <t>Risorse finanziarie</t>
  </si>
  <si>
    <t>URF</t>
  </si>
  <si>
    <t>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</si>
  <si>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</si>
  <si>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</si>
  <si>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</si>
  <si>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</si>
  <si>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</si>
  <si>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</si>
  <si>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</si>
  <si>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</si>
  <si>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</si>
  <si>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</si>
  <si>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</si>
  <si>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</si>
  <si>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</si>
  <si>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</si>
  <si>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</si>
  <si>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</si>
  <si>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</si>
  <si>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</si>
  <si>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</si>
  <si>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</si>
  <si>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</si>
  <si>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</si>
  <si>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</si>
  <si>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</si>
  <si>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</si>
  <si>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</si>
  <si>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</si>
  <si>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</si>
  <si>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</si>
  <si>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</si>
  <si>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</si>
  <si>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</si>
  <si>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</si>
  <si>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</si>
  <si>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</si>
  <si>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</si>
  <si>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</si>
  <si>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</si>
  <si>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</si>
  <si>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</si>
  <si>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</si>
  <si>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</si>
  <si>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</si>
  <si>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</si>
  <si>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</si>
  <si>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</si>
  <si>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</si>
  <si>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</si>
  <si>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</si>
  <si>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</si>
  <si>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</si>
  <si>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</si>
  <si>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</si>
  <si>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</si>
  <si>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</si>
  <si>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</si>
  <si>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</si>
  <si>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</si>
  <si>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</si>
  <si>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</si>
  <si>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</si>
  <si>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</si>
  <si>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</si>
  <si>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</si>
  <si>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</si>
  <si>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</si>
  <si>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</si>
  <si>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</si>
  <si>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</si>
  <si>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</si>
  <si>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</si>
  <si>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</si>
  <si>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</si>
  <si>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</si>
  <si>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</si>
  <si>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</si>
  <si>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</si>
  <si>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</si>
  <si>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</si>
  <si>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</si>
  <si>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</si>
  <si>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</si>
  <si>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</si>
  <si>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</si>
  <si>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</si>
  <si>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</si>
  <si>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</si>
  <si>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</si>
  <si>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</si>
  <si>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Vigilanza sulle segnalazioni dei whistleblowers</t>
  </si>
  <si>
    <t>UWHIB</t>
  </si>
  <si>
    <t>L’Ufficio   cura   la   gestione   delle   segnalazioni   provenienti   dai  dipendenti delle pubbliche amministrazioni e dai soggetti individuati dall’art.  54  bis  del  d.lgs.  165/2001,  ai  fini  di  vigilanza  e  controllo  
sull’applicazione  della  normativa  in  materia  di  prevenzione  della  corruzione,  proponendo,  se  ricorrono  i  presupposti,  l’irrogazione  delle sanzioni amministrative previste dalla normativa vigente.</t>
  </si>
  <si>
    <t>MAGNOTTI ANTONIA</t>
  </si>
  <si>
    <t>Dirigente di staff al Presidente di I Fascia</t>
  </si>
  <si>
    <t>DIRSTAFFPRESIF</t>
  </si>
  <si>
    <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</si>
  <si>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t>
  </si>
  <si>
    <t>Dirigente di staff al Presidente di II Fascia</t>
  </si>
  <si>
    <t>DIRSTAFFPRESIIF</t>
  </si>
  <si>
    <t>LATAGLIATA MIRTA</t>
  </si>
  <si>
    <t>Staff - Studi, legislazione e Commissariamenti</t>
  </si>
  <si>
    <t>STAFFPRES</t>
  </si>
  <si>
    <t>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</si>
  <si>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DIRSTAFFSG1</t>
  </si>
  <si>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</si>
  <si>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PONZONE, RENZI</t>
  </si>
  <si>
    <t xml:space="preserve">Stampa e comunicazione </t>
  </si>
  <si>
    <t>COMUN</t>
  </si>
  <si>
    <t>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</si>
  <si>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</si>
  <si>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UCONS</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</si>
  <si>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</si>
  <si>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 xml:space="preserve">Unità operativa speciale </t>
  </si>
  <si>
    <t xml:space="preserve">UOS </t>
  </si>
  <si>
    <t>A.lle dipendenze del Presidente opera l"'Unità Operativa Speciale", composta
prevalentemente da personale della Guardia dt Finanza, che svolge le funzioni attribuite
dal7'afi.30 del d.l. n.90/2014 e dalle successive disposizioni normative, nonché le ulteriori
funzioni attribuite dall'Autorità.</t>
  </si>
  <si>
    <t>Camera arbitrale</t>
  </si>
  <si>
    <t>ARBIT</t>
  </si>
  <si>
    <t>La Camera arbitrale cura annualmente la rilevazione dei dati emergenti dal contenzioso in materia di contratti pubblici e li trasmette all'Autorità e alla cabina di regia di cui all’art. 212 del dlgs. 18 aprile 2016, n. 50.</t>
  </si>
  <si>
    <t>Staff del Segretario generale</t>
  </si>
  <si>
    <t>STAFFSG</t>
  </si>
  <si>
    <t>Lo staff del Segretario Generale cum le pratiche che questi intende gestire direttamente' supporta il Segretario Generale nell'otganizzazione e lo sviluppo delle dsorse umane, nel monitoraggio del Piano triennaie di prevenzione della corruzione e del Programma triennale per La trasparenza e I'integtità, al fine di garantime la coerenza con il ciclo della performance e del bilancio.</t>
  </si>
  <si>
    <t>Segreteria del Segretario generale</t>
  </si>
  <si>
    <t>SGSEG</t>
  </si>
  <si>
    <t>La Segteteria si occupa della gestione dell'agenda e dei flussi informativi interni ed esterni e
prowede al cootdinamento degli impegni ed alla ptedisposizione di quanto occorra per i
suoi interventi istituzionali. Cua il funzionamento della biblioteca.</t>
  </si>
  <si>
    <t>Struttura tecnica permanente di valutaizone della performance</t>
  </si>
  <si>
    <t>STVP</t>
  </si>
  <si>
    <t>La "Sttuttuta tecnica pemanente di valutazione delle perforrnance" assicura il necessatio
supporto all'OIV, nell'elaborazione dei piani gestionali e delle performance, quale
"interfaccia tecnicaoo tra I'Orgatismo di valuttzione e i dirigenti. Supporta il Segtetario
generale, nell'agg'iornamento del Sistema di misurazione e valataztone della performance e
I'OIV, nella fase di monitotaggro e audit sul suo corretto funzionamento.</t>
  </si>
  <si>
    <t>Responsabilità</t>
  </si>
  <si>
    <t>Presidente</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</si>
  <si>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</si>
  <si>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</si>
  <si>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</si>
  <si>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</si>
  <si>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</si>
  <si>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</si>
  <si>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</si>
  <si>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</si>
  <si>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</si>
  <si>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</si>
  <si>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</si>
  <si>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</si>
  <si>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</si>
  <si>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</si>
  <si>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Normativa</t>
  </si>
  <si>
    <t>Regolamento interno dell’Ufficio</t>
  </si>
  <si>
    <t xml:space="preserve">Alto </t>
  </si>
  <si>
    <t>Atto dell’Autorità o del Presidente</t>
  </si>
  <si>
    <t>Normativa/ Regolamento interno dell’Ufficio</t>
  </si>
  <si>
    <t>Altissima</t>
  </si>
  <si>
    <t>Normativa/ Atto dell’Autorità o del Presidente</t>
  </si>
  <si>
    <t>Regolamento interno dell’Ufficio/ Atto dell’Autorità o del Presidente</t>
  </si>
  <si>
    <t>nascondere</t>
  </si>
  <si>
    <t>Risultato</t>
  </si>
  <si>
    <t>1.percentuale delle verifiche effettuate che rispettano termini e previsioni sul totale ; 2. 1 report semestrale</t>
  </si>
  <si>
    <t>1. Osservanza delle direttive dell'amministrazione (regolamenti e circolari); 2. report semestrale al Consiglio</t>
  </si>
  <si>
    <t>1. 100%; 2. 1</t>
  </si>
  <si>
    <t>Report  semestrale al Consiglio</t>
  </si>
  <si>
    <t>STATO DI ATTUAZIONE AL 1° GENNAIO 2024</t>
  </si>
  <si>
    <t>1. Elaborazione e monitoraggio del Piano triennale di prevenzione della corruzione e della trasparenza: il processo comprende tutte le attività finalizzate alla elaborazione ed al conseguente monitoraggio del PTPCT.
2. Gestione delle segnalazioni dei whistleblowers interni: gestione delle segnalazioni provenienti dai whistleblowers interni al fine di informare i soggetti competenti. 
3. Accesso civico semplice: gestione delle istanze aventi ad oggetto l'inadempimento di obblighi di pubblicazione ai sensi del d.lgs. n. 33/2013.
4. Riesame del diniego, totale o parziale, o della mancata risposta, all'istanza di accesso civico generalizzato e del provvedimento di rigetto dell'opposizione motivata del controinteressato: il processo ha lo scopo di riesaminare il provvedimento di accoglimento/rigetto adottato dagli altri uffici.
5. Verifica dell'assolvimento degli obblighi di  pubblicazione da parte dell'Autorità: il processo comprende le attività di monitoraggio della sezione "Amministrazione trasparente" del sito istituzionale.
6. Pubblicazione dell'Agenda degli incontri con i portatoti di interesse: il processo ha lo scopo di verificare la completezza dei dati inseriti nell'Agenda interna, con particolare attenzione all'acquisizione del consenso alla pubblicazione dei dati personali.
7. Verifica delle dichiarazioni di inconferibilità/incompatibilità rese dai dirigenti: il processo ha lo scopo di accertare la veridicità delle dichiarazioni rilasciate ai sensi del d.lgs. n. 39/2013.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</si>
</sst>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8" x14ac:knownFonts="1">
    <font>
      <sz val="11"/>
      <color rgb="FF000000"/>
      <name val="Calibri"/>
      <family val="2"/>
    </font>
    <font>
      <sz val="11"/>
      <color rgb="FF000000"/>
      <name val="Calibri"/>
      <family val="2"/>
    </font>
    <font>
      <sz val="12"/>
      <color rgb="FFFFFFFF"/>
      <name val="Calibri"/>
      <family val="2"/>
    </font>
    <font>
      <b/>
      <sz val="20"/>
      <color rgb="FFFFFFFF"/>
      <name val="Calibri"/>
      <family val="2"/>
    </font>
    <font>
      <b/>
      <sz val="12"/>
      <color rgb="FF000000"/>
      <name val="Garamond"/>
      <family val="1"/>
    </font>
    <font>
      <b/>
      <sz val="11"/>
      <color rgb="FF000000"/>
      <name val="Calibri"/>
      <family val="2"/>
    </font>
    <font>
      <b/>
      <sz val="22"/>
      <color rgb="FF000000"/>
      <name val="Garamond"/>
      <family val="1"/>
    </font>
    <font>
      <sz val="12"/>
      <color rgb="FF000000"/>
      <name val="Garamond"/>
      <family val="1"/>
    </font>
    <font>
      <sz val="20"/>
      <color rgb="FF000000"/>
      <name val="Calibri"/>
      <family val="2"/>
    </font>
    <font>
      <sz val="14"/>
      <color rgb="FF000000"/>
      <name val="Calibri"/>
      <family val="2"/>
    </font>
    <font>
      <b/>
      <sz val="26"/>
      <color rgb="FF000000"/>
      <name val="Calibri"/>
      <family val="2"/>
    </font>
    <font>
      <b/>
      <sz val="12"/>
      <color rgb="FF000000"/>
      <name val="Calibri"/>
      <family val="2"/>
    </font>
    <font>
      <i/>
      <sz val="12"/>
      <color rgb="FF000000"/>
      <name val="Garamond"/>
      <family val="1"/>
    </font>
    <font>
      <sz val="10"/>
      <color rgb="FF000000"/>
      <name val="Arial"/>
      <family val="2"/>
    </font>
    <font>
      <sz val="12"/>
      <name val="Garamond"/>
      <family val="1"/>
    </font>
    <font>
      <sz val="20"/>
      <name val="Calibri"/>
      <family val="2"/>
    </font>
    <font>
      <sz val="14"/>
      <name val="Calibri"/>
      <family val="2"/>
    </font>
    <font>
      <sz val="11"/>
      <name val="Calibri"/>
      <family val="2"/>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s>
  <borders count="2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thin">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C00000"/>
      </left>
      <right/>
      <top style="medium">
        <color rgb="FFC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C00000"/>
      </left>
      <right style="medium">
        <color rgb="FFC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C00000"/>
      </right>
      <top style="medium">
        <color rgb="FFC00000"/>
      </top>
      <bottom/>
      <diagonal/>
    </border>
    <border>
      <left style="thin">
        <color rgb="FF000000"/>
      </left>
      <right style="medium">
        <color rgb="FFC00000"/>
      </right>
      <top/>
      <bottom style="thin">
        <color rgb="FF000000"/>
      </bottom>
      <diagonal/>
    </border>
    <border>
      <left style="thin">
        <color rgb="FF000000"/>
      </left>
      <right style="thin">
        <color rgb="FF000000"/>
      </right>
      <top style="medium">
        <color rgb="FFC00000"/>
      </top>
      <bottom/>
      <diagonal/>
    </border>
    <border>
      <left style="medium">
        <color rgb="FFC00000"/>
      </left>
      <right style="thin">
        <color rgb="FF000000"/>
      </right>
      <top style="medium">
        <color rgb="FFC00000"/>
      </top>
      <bottom/>
      <diagonal/>
    </border>
    <border>
      <left style="medium">
        <color rgb="FFC00000"/>
      </left>
      <right style="thin">
        <color rgb="FF000000"/>
      </right>
      <top/>
      <bottom style="thin">
        <color rgb="FF0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s>
  <cellStyleXfs count="2">
    <xf numFmtId="0" fontId="0" fillId="0" borderId="0"/>
    <xf numFmtId="164" fontId="1" fillId="0" borderId="0" applyFont="0" applyBorder="0" applyProtection="0"/>
  </cellStyleXfs>
  <cellXfs count="122">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3" borderId="2" xfId="0" applyFill="1" applyBorder="1"/>
    <xf numFmtId="0" fontId="0" fillId="0" borderId="2" xfId="0" applyBorder="1" applyAlignment="1">
      <alignment vertical="center" wrapText="1"/>
    </xf>
    <xf numFmtId="0" fontId="0" fillId="3" borderId="2" xfId="0" applyFill="1" applyBorder="1" applyAlignment="1">
      <alignment vertical="center" wrapText="1"/>
    </xf>
    <xf numFmtId="0" fontId="0" fillId="3" borderId="2" xfId="0" applyFill="1" applyBorder="1" applyAlignment="1">
      <alignment horizontal="left" vertical="top" wrapText="1"/>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5" fillId="8" borderId="8" xfId="0" applyFont="1" applyFill="1" applyBorder="1" applyAlignment="1">
      <alignment horizontal="center" vertical="center" wrapText="1"/>
    </xf>
    <xf numFmtId="0" fontId="5" fillId="4" borderId="8" xfId="0"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0" fontId="0" fillId="0" borderId="2" xfId="0" applyBorder="1"/>
    <xf numFmtId="0" fontId="0" fillId="0" borderId="2" xfId="0" applyFill="1" applyBorder="1"/>
    <xf numFmtId="0" fontId="0" fillId="0" borderId="0" xfId="0" applyFill="1"/>
    <xf numFmtId="0" fontId="0" fillId="0" borderId="11" xfId="0" applyFill="1" applyBorder="1"/>
    <xf numFmtId="0" fontId="10" fillId="0" borderId="5" xfId="0" applyFont="1" applyFill="1" applyBorder="1" applyAlignment="1">
      <alignment vertical="top" textRotation="90" wrapText="1"/>
    </xf>
    <xf numFmtId="0" fontId="7" fillId="0" borderId="0" xfId="0" applyFont="1" applyFill="1" applyAlignment="1">
      <alignment horizontal="center" vertical="center" wrapText="1"/>
    </xf>
    <xf numFmtId="0" fontId="8" fillId="0" borderId="0" xfId="0" applyFont="1" applyFill="1" applyAlignment="1">
      <alignment horizontal="left" vertical="center" wrapText="1"/>
    </xf>
    <xf numFmtId="0" fontId="0" fillId="0" borderId="10" xfId="0" applyFill="1" applyBorder="1" applyAlignment="1">
      <alignment horizontal="center" vertical="center" wrapText="1"/>
    </xf>
    <xf numFmtId="0" fontId="0" fillId="9" borderId="12" xfId="0" applyFill="1" applyBorder="1" applyAlignment="1">
      <alignment horizontal="center"/>
    </xf>
    <xf numFmtId="0" fontId="5" fillId="10" borderId="13" xfId="0" applyFont="1" applyFill="1" applyBorder="1" applyAlignment="1">
      <alignment horizontal="center" vertical="center" wrapText="1"/>
    </xf>
    <xf numFmtId="0" fontId="5" fillId="10" borderId="14" xfId="0" applyFont="1" applyFill="1" applyBorder="1" applyAlignment="1">
      <alignment horizontal="center" vertical="center"/>
    </xf>
    <xf numFmtId="0" fontId="5" fillId="10" borderId="2" xfId="0" applyFont="1" applyFill="1" applyBorder="1" applyAlignment="1">
      <alignment horizontal="center" vertical="center"/>
    </xf>
    <xf numFmtId="0" fontId="5" fillId="10" borderId="15" xfId="0" applyFont="1" applyFill="1" applyBorder="1" applyAlignment="1">
      <alignment horizontal="center" vertical="center"/>
    </xf>
    <xf numFmtId="0" fontId="11" fillId="10" borderId="16" xfId="0" applyFont="1" applyFill="1" applyBorder="1" applyAlignment="1">
      <alignment horizontal="center" vertical="center"/>
    </xf>
    <xf numFmtId="0" fontId="0" fillId="0" borderId="0" xfId="0" applyFill="1" applyAlignment="1">
      <alignment horizontal="left" vertical="center" wrapText="1"/>
    </xf>
    <xf numFmtId="0" fontId="0" fillId="0" borderId="0" xfId="0" applyFill="1" applyAlignment="1">
      <alignment horizontal="center" vertical="center" wrapText="1"/>
    </xf>
    <xf numFmtId="0" fontId="8" fillId="0" borderId="0" xfId="0" applyFont="1" applyFill="1" applyAlignment="1">
      <alignment horizontal="center" vertical="center" wrapText="1"/>
    </xf>
    <xf numFmtId="0" fontId="10" fillId="0" borderId="7" xfId="0" applyFont="1" applyFill="1" applyBorder="1" applyAlignment="1">
      <alignment vertical="top" textRotation="90" wrapText="1"/>
    </xf>
    <xf numFmtId="0" fontId="0" fillId="0" borderId="0" xfId="0" applyFill="1" applyAlignment="1">
      <alignment vertical="center" wrapText="1"/>
    </xf>
    <xf numFmtId="0" fontId="7" fillId="0" borderId="0" xfId="0" applyFont="1"/>
    <xf numFmtId="0" fontId="0" fillId="0" borderId="0" xfId="0" applyAlignment="1">
      <alignment horizontal="center" vertical="center"/>
    </xf>
    <xf numFmtId="0" fontId="0" fillId="0" borderId="2" xfId="0" applyBorder="1" applyAlignment="1">
      <alignment wrapText="1"/>
    </xf>
    <xf numFmtId="0" fontId="7" fillId="0" borderId="2" xfId="0" applyFont="1" applyBorder="1" applyAlignment="1">
      <alignment horizontal="justify"/>
    </xf>
    <xf numFmtId="0" fontId="0" fillId="0" borderId="0" xfId="0" applyAlignment="1">
      <alignment wrapText="1"/>
    </xf>
    <xf numFmtId="0" fontId="9" fillId="0" borderId="0" xfId="0" applyFont="1"/>
    <xf numFmtId="165" fontId="9" fillId="0" borderId="0" xfId="0" applyNumberFormat="1" applyFont="1" applyFill="1"/>
    <xf numFmtId="0" fontId="9" fillId="0" borderId="0" xfId="0" applyFont="1" applyFill="1"/>
    <xf numFmtId="0" fontId="13" fillId="0" borderId="0" xfId="0" applyFont="1" applyFill="1"/>
    <xf numFmtId="165" fontId="0" fillId="0" borderId="0" xfId="0" applyNumberFormat="1" applyFill="1"/>
    <xf numFmtId="0" fontId="0" fillId="0" borderId="0" xfId="0"/>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5" fillId="0" borderId="2" xfId="0" applyFont="1" applyFill="1" applyBorder="1"/>
    <xf numFmtId="164" fontId="16" fillId="3" borderId="2" xfId="1" applyFont="1" applyFill="1" applyBorder="1" applyAlignment="1">
      <alignment vertical="center" wrapText="1"/>
    </xf>
    <xf numFmtId="0" fontId="15" fillId="0" borderId="2" xfId="0" applyFont="1" applyBorder="1"/>
    <xf numFmtId="0" fontId="17" fillId="0" borderId="2" xfId="0" applyFont="1" applyBorder="1"/>
    <xf numFmtId="0" fontId="17" fillId="0" borderId="1" xfId="0" applyFont="1" applyBorder="1"/>
    <xf numFmtId="0" fontId="17" fillId="0" borderId="0" xfId="0" applyFont="1"/>
    <xf numFmtId="0" fontId="14" fillId="3"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center"/>
    </xf>
    <xf numFmtId="9" fontId="14" fillId="0" borderId="2"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Border="1" applyAlignment="1">
      <alignment horizontal="left" vertical="center"/>
    </xf>
    <xf numFmtId="0" fontId="14" fillId="0" borderId="2" xfId="0"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2" xfId="0" applyFont="1" applyFill="1" applyBorder="1" applyAlignment="1">
      <alignment horizontal="left" vertical="center" wrapText="1"/>
    </xf>
    <xf numFmtId="164" fontId="16" fillId="0" borderId="2" xfId="1" applyFont="1" applyFill="1" applyBorder="1" applyAlignment="1">
      <alignment vertical="center" wrapText="1"/>
    </xf>
    <xf numFmtId="0" fontId="17" fillId="0" borderId="0" xfId="0" applyFont="1" applyFill="1"/>
    <xf numFmtId="0" fontId="17" fillId="0" borderId="1" xfId="0" applyFont="1" applyFill="1" applyBorder="1"/>
    <xf numFmtId="0" fontId="17" fillId="0" borderId="10" xfId="0" applyFont="1" applyFill="1" applyBorder="1"/>
    <xf numFmtId="0" fontId="17" fillId="0" borderId="11" xfId="0" applyFont="1" applyFill="1" applyBorder="1"/>
    <xf numFmtId="49" fontId="5" fillId="4" borderId="6"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6" borderId="4" xfId="0" applyFont="1" applyFill="1" applyBorder="1" applyAlignment="1">
      <alignment horizontal="center" vertical="center"/>
    </xf>
    <xf numFmtId="0" fontId="4" fillId="5" borderId="23" xfId="0" applyFont="1" applyFill="1" applyBorder="1" applyAlignment="1">
      <alignment horizontal="center" vertical="center" textRotation="90"/>
    </xf>
    <xf numFmtId="0" fontId="4" fillId="5" borderId="24" xfId="0" applyFont="1" applyFill="1" applyBorder="1" applyAlignment="1">
      <alignment horizontal="center" vertical="center" textRotation="90"/>
    </xf>
    <xf numFmtId="0" fontId="4" fillId="5" borderId="22" xfId="0" applyFont="1" applyFill="1" applyBorder="1" applyAlignment="1">
      <alignment horizontal="center" vertical="center" textRotation="90"/>
    </xf>
    <xf numFmtId="0" fontId="4" fillId="5" borderId="11" xfId="0" applyFont="1" applyFill="1" applyBorder="1" applyAlignment="1">
      <alignment horizontal="center" vertical="center" textRotation="90"/>
    </xf>
    <xf numFmtId="0" fontId="4" fillId="5" borderId="20"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3" fillId="7" borderId="5" xfId="0" applyFont="1" applyFill="1" applyBorder="1" applyAlignment="1">
      <alignment horizontal="center" vertical="center"/>
    </xf>
    <xf numFmtId="0" fontId="3" fillId="7" borderId="0"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7" fillId="0" borderId="18"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wrapText="1"/>
      <protection locked="0"/>
    </xf>
    <xf numFmtId="0" fontId="7" fillId="0" borderId="18" xfId="0" applyFont="1" applyFill="1" applyBorder="1" applyAlignment="1">
      <alignment horizontal="center" vertical="center" textRotation="90" wrapText="1"/>
    </xf>
    <xf numFmtId="0" fontId="7" fillId="0" borderId="19" xfId="0" applyFont="1" applyFill="1" applyBorder="1" applyAlignment="1">
      <alignment horizontal="center" vertical="center" textRotation="90" wrapText="1"/>
    </xf>
    <xf numFmtId="0" fontId="7" fillId="0" borderId="11" xfId="0" applyFont="1" applyFill="1" applyBorder="1" applyAlignment="1">
      <alignment horizontal="center" vertical="center" textRotation="90" wrapText="1"/>
    </xf>
    <xf numFmtId="0" fontId="14" fillId="3" borderId="18" xfId="0" applyFont="1" applyFill="1" applyBorder="1" applyAlignment="1" applyProtection="1">
      <alignment horizontal="center" vertical="center" wrapText="1"/>
      <protection locked="0"/>
    </xf>
    <xf numFmtId="0" fontId="14" fillId="3" borderId="19"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wrapText="1"/>
      <protection locked="0"/>
    </xf>
    <xf numFmtId="0" fontId="0" fillId="0" borderId="18" xfId="0" applyFill="1" applyBorder="1"/>
    <xf numFmtId="0" fontId="0" fillId="0" borderId="19" xfId="0" applyFill="1" applyBorder="1"/>
    <xf numFmtId="0" fontId="0" fillId="0" borderId="11" xfId="0" applyFill="1" applyBorder="1"/>
    <xf numFmtId="0" fontId="5" fillId="8" borderId="3" xfId="0" applyFont="1" applyFill="1" applyBorder="1" applyAlignment="1">
      <alignment horizontal="center" vertical="center" wrapText="1"/>
    </xf>
    <xf numFmtId="0" fontId="6" fillId="0" borderId="18" xfId="0" applyFont="1" applyFill="1" applyBorder="1" applyAlignment="1">
      <alignment horizontal="center" vertical="top" textRotation="90" wrapText="1"/>
    </xf>
    <xf numFmtId="0" fontId="6" fillId="0" borderId="19" xfId="0" applyFont="1" applyFill="1" applyBorder="1" applyAlignment="1">
      <alignment horizontal="center" vertical="top" textRotation="90" wrapText="1"/>
    </xf>
    <xf numFmtId="0" fontId="6" fillId="0" borderId="11" xfId="0" applyFont="1" applyFill="1" applyBorder="1" applyAlignment="1">
      <alignment horizontal="center" vertical="top" textRotation="90" wrapText="1"/>
    </xf>
    <xf numFmtId="0" fontId="14" fillId="0" borderId="2" xfId="0" applyFont="1" applyFill="1" applyBorder="1" applyAlignment="1">
      <alignment horizontal="center" vertical="center" wrapText="1"/>
    </xf>
    <xf numFmtId="0" fontId="14" fillId="0" borderId="2" xfId="0" applyFont="1" applyFill="1" applyBorder="1" applyAlignment="1" applyProtection="1">
      <alignment horizontal="center" vertical="center" wrapText="1"/>
    </xf>
    <xf numFmtId="0" fontId="0" fillId="0" borderId="0" xfId="0" applyFill="1"/>
    <xf numFmtId="0" fontId="0" fillId="0" borderId="0" xfId="0"/>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e\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topLeftCell="A6" workbookViewId="0">
      <selection activeCell="C6" sqref="C6"/>
    </sheetView>
  </sheetViews>
  <sheetFormatPr defaultColWidth="9.109375" defaultRowHeight="14.4" x14ac:dyDescent="0.3"/>
  <cols>
    <col min="1" max="1" width="4.88671875" customWidth="1"/>
    <col min="2" max="2" width="71.33203125" customWidth="1"/>
    <col min="3" max="3" width="79.6640625" bestFit="1" customWidth="1"/>
    <col min="4" max="8" width="9.109375" style="2" customWidth="1"/>
    <col min="9" max="9" width="29.44140625" style="2" customWidth="1"/>
    <col min="10" max="10" width="9.109375" style="2" customWidth="1"/>
    <col min="11" max="16384" width="9.109375" style="2"/>
  </cols>
  <sheetData>
    <row r="1" spans="1:3" ht="15.6" x14ac:dyDescent="0.3">
      <c r="B1" s="1" t="s">
        <v>0</v>
      </c>
      <c r="C1" s="1"/>
    </row>
    <row r="2" spans="1:3" x14ac:dyDescent="0.3">
      <c r="B2" s="3" t="s">
        <v>1</v>
      </c>
      <c r="C2" s="4" t="s">
        <v>2</v>
      </c>
    </row>
    <row r="3" spans="1:3" x14ac:dyDescent="0.3">
      <c r="B3" s="3" t="s">
        <v>3</v>
      </c>
      <c r="C3" s="5" t="str">
        <f>VLOOKUP(C2,competenze!$A$1:$D$41,2,0)</f>
        <v>RPCT</v>
      </c>
    </row>
    <row r="4" spans="1:3" ht="14.25" customHeight="1" x14ac:dyDescent="0.3">
      <c r="B4" s="6" t="s">
        <v>5</v>
      </c>
      <c r="C4" s="5" t="str">
        <f>VLOOKUP(C2,competenze!$A$1:$D$41,4,0)</f>
        <v>CIRILLO ANTONELLA</v>
      </c>
    </row>
    <row r="5" spans="1:3" ht="4.5" hidden="1" customHeight="1" x14ac:dyDescent="0.3">
      <c r="B5" s="3" t="s">
        <v>7</v>
      </c>
      <c r="C5" s="4"/>
    </row>
    <row r="6" spans="1:3" ht="409.5" customHeight="1" x14ac:dyDescent="0.3">
      <c r="A6" s="2"/>
      <c r="B6" s="7" t="s">
        <v>8</v>
      </c>
      <c r="C6" s="8" t="s">
        <v>365</v>
      </c>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competenze!$A$2:$A$41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109375" defaultRowHeight="14.4" x14ac:dyDescent="0.3"/>
  <cols>
    <col min="1" max="1" width="5" customWidth="1"/>
    <col min="2" max="2" width="71.33203125" customWidth="1"/>
    <col min="3" max="3" width="79.6640625" bestFit="1" customWidth="1"/>
    <col min="4" max="4" width="9.109375" style="2" customWidth="1"/>
    <col min="5" max="5" width="48" style="2" customWidth="1"/>
    <col min="6" max="8" width="9.109375" style="2" customWidth="1"/>
    <col min="9" max="9" width="29.44140625" style="2" customWidth="1"/>
    <col min="10" max="10" width="9.109375" style="2" customWidth="1"/>
    <col min="11" max="16384" width="9.109375" style="2"/>
  </cols>
  <sheetData>
    <row r="1" spans="1:5" ht="15.6" x14ac:dyDescent="0.3">
      <c r="B1" s="1" t="s">
        <v>0</v>
      </c>
      <c r="C1" s="1"/>
    </row>
    <row r="2" spans="1:5" x14ac:dyDescent="0.3">
      <c r="B2" s="3" t="s">
        <v>9</v>
      </c>
      <c r="C2" s="4"/>
    </row>
    <row r="3" spans="1:5" ht="28.8" x14ac:dyDescent="0.3">
      <c r="B3" s="6" t="s">
        <v>10</v>
      </c>
      <c r="C3" s="9" t="e">
        <f>VLOOKUP(C2,#REF!,3,0)</f>
        <v>#REF!</v>
      </c>
    </row>
    <row r="4" spans="1:5" hidden="1" x14ac:dyDescent="0.3">
      <c r="B4" s="3" t="s">
        <v>7</v>
      </c>
      <c r="C4" s="4"/>
    </row>
    <row r="5" spans="1:5" ht="238.5" customHeight="1" x14ac:dyDescent="0.3">
      <c r="A5" s="2"/>
      <c r="B5" s="7" t="s">
        <v>11</v>
      </c>
      <c r="C5" s="10" t="e">
        <f>VLOOKUP(C2,#REF!,2)</f>
        <v>#REF!</v>
      </c>
      <c r="E5" s="11"/>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1"/>
  <sheetViews>
    <sheetView topLeftCell="A18" zoomScale="50" zoomScaleNormal="50" workbookViewId="0">
      <selection activeCell="D18" sqref="D18:D22"/>
    </sheetView>
  </sheetViews>
  <sheetFormatPr defaultRowHeight="15.6" x14ac:dyDescent="0.3"/>
  <cols>
    <col min="1" max="1" width="10.6640625" style="45" customWidth="1"/>
    <col min="2" max="3" width="7.109375" style="35" customWidth="1"/>
    <col min="4" max="5" width="40.5546875" style="45" customWidth="1"/>
    <col min="6" max="6" width="57.88671875" style="36" customWidth="1"/>
    <col min="7" max="7" width="34.33203125" style="45" customWidth="1"/>
    <col min="8" max="15" width="34.33203125" customWidth="1"/>
    <col min="16" max="16" width="14.44140625" customWidth="1"/>
    <col min="17" max="17" width="20.33203125" customWidth="1"/>
    <col min="18" max="18" width="24.5546875" customWidth="1"/>
    <col min="19" max="19" width="20.88671875" customWidth="1"/>
    <col min="20" max="20" width="17.33203125" customWidth="1"/>
    <col min="21" max="21" width="22.33203125" customWidth="1"/>
  </cols>
  <sheetData>
    <row r="1" spans="1:24" ht="26.4" thickBot="1" x14ac:dyDescent="0.35">
      <c r="A1" s="73" t="s">
        <v>12</v>
      </c>
      <c r="B1" s="74"/>
      <c r="C1" s="74"/>
      <c r="D1" s="74"/>
      <c r="E1" s="74"/>
      <c r="F1" s="74"/>
      <c r="G1" s="75"/>
      <c r="H1" s="76" t="s">
        <v>13</v>
      </c>
      <c r="I1" s="76"/>
      <c r="J1" s="76"/>
      <c r="K1" s="76"/>
      <c r="L1" s="76"/>
      <c r="M1" s="76"/>
      <c r="N1" s="86" t="s">
        <v>14</v>
      </c>
      <c r="O1" s="87"/>
      <c r="P1" s="87"/>
      <c r="Q1" s="87"/>
      <c r="R1" s="87"/>
      <c r="S1" s="87"/>
      <c r="T1" s="87"/>
      <c r="U1" s="87"/>
    </row>
    <row r="2" spans="1:24" ht="66" customHeight="1" thickBot="1" x14ac:dyDescent="0.35">
      <c r="A2" s="77" t="s">
        <v>15</v>
      </c>
      <c r="B2" s="79" t="s">
        <v>16</v>
      </c>
      <c r="C2" s="79" t="s">
        <v>17</v>
      </c>
      <c r="D2" s="81" t="s">
        <v>18</v>
      </c>
      <c r="E2" s="83" t="s">
        <v>19</v>
      </c>
      <c r="F2" s="83" t="s">
        <v>20</v>
      </c>
      <c r="G2" s="85" t="s">
        <v>21</v>
      </c>
      <c r="H2" s="90" t="s">
        <v>22</v>
      </c>
      <c r="I2" s="90" t="s">
        <v>23</v>
      </c>
      <c r="J2" s="113" t="s">
        <v>24</v>
      </c>
      <c r="K2" s="113"/>
      <c r="L2" s="113"/>
      <c r="M2" s="113"/>
      <c r="N2" s="71" t="s">
        <v>25</v>
      </c>
      <c r="O2" s="72" t="s">
        <v>26</v>
      </c>
      <c r="P2" s="72" t="s">
        <v>27</v>
      </c>
      <c r="Q2" s="88" t="s">
        <v>28</v>
      </c>
      <c r="R2" s="89"/>
      <c r="S2" s="89"/>
      <c r="T2" s="89"/>
      <c r="U2" s="89"/>
    </row>
    <row r="3" spans="1:24" ht="105" customHeight="1" x14ac:dyDescent="0.3">
      <c r="A3" s="78"/>
      <c r="B3" s="80"/>
      <c r="C3" s="80"/>
      <c r="D3" s="82"/>
      <c r="E3" s="84"/>
      <c r="F3" s="84"/>
      <c r="G3" s="85"/>
      <c r="H3" s="90"/>
      <c r="I3" s="90"/>
      <c r="J3" s="12" t="s">
        <v>29</v>
      </c>
      <c r="K3" s="12" t="s">
        <v>30</v>
      </c>
      <c r="L3" s="12" t="s">
        <v>31</v>
      </c>
      <c r="M3" s="12" t="s">
        <v>32</v>
      </c>
      <c r="N3" s="71"/>
      <c r="O3" s="72"/>
      <c r="P3" s="72"/>
      <c r="Q3" s="13" t="s">
        <v>364</v>
      </c>
      <c r="R3" s="14" t="s">
        <v>33</v>
      </c>
      <c r="S3" s="13" t="s">
        <v>34</v>
      </c>
      <c r="T3" s="13" t="s">
        <v>35</v>
      </c>
      <c r="U3" s="15" t="s">
        <v>36</v>
      </c>
    </row>
    <row r="4" spans="1:24" ht="333" customHeight="1" x14ac:dyDescent="0.5">
      <c r="A4" s="114" t="str">
        <f>Sezione_generale_!C2</f>
        <v>Responsabile della prevenzione della corruzione e della trasparenza</v>
      </c>
      <c r="B4" s="101">
        <v>1</v>
      </c>
      <c r="C4" s="104" t="s">
        <v>37</v>
      </c>
      <c r="D4" s="107" t="s">
        <v>38</v>
      </c>
      <c r="E4" s="107" t="s">
        <v>39</v>
      </c>
      <c r="F4" s="46" t="s">
        <v>40</v>
      </c>
      <c r="G4" s="46" t="s">
        <v>41</v>
      </c>
      <c r="H4" s="47" t="s">
        <v>42</v>
      </c>
      <c r="I4" s="48"/>
      <c r="J4" s="49"/>
      <c r="K4" s="49"/>
      <c r="L4" s="49"/>
      <c r="M4" s="100" t="s">
        <v>43</v>
      </c>
      <c r="N4" s="50"/>
      <c r="O4" s="50"/>
      <c r="P4" s="51"/>
      <c r="Q4" s="51"/>
      <c r="R4" s="51"/>
      <c r="S4" s="51"/>
      <c r="T4" s="51"/>
      <c r="U4" s="52"/>
      <c r="V4" s="53"/>
      <c r="W4" s="53"/>
      <c r="X4" s="53"/>
    </row>
    <row r="5" spans="1:24" ht="255" customHeight="1" x14ac:dyDescent="0.3">
      <c r="A5" s="115"/>
      <c r="B5" s="102"/>
      <c r="C5" s="105"/>
      <c r="D5" s="108"/>
      <c r="E5" s="108"/>
      <c r="F5" s="54" t="s">
        <v>44</v>
      </c>
      <c r="G5" s="54" t="s">
        <v>41</v>
      </c>
      <c r="H5" s="54" t="s">
        <v>45</v>
      </c>
      <c r="I5" s="55" t="s">
        <v>46</v>
      </c>
      <c r="J5" s="49" t="s">
        <v>47</v>
      </c>
      <c r="K5" s="49" t="s">
        <v>48</v>
      </c>
      <c r="L5" s="49" t="s">
        <v>49</v>
      </c>
      <c r="M5" s="100"/>
      <c r="N5" s="46" t="s">
        <v>50</v>
      </c>
      <c r="O5" s="46" t="s">
        <v>51</v>
      </c>
      <c r="P5" s="56" t="s">
        <v>52</v>
      </c>
      <c r="Q5" s="57" t="s">
        <v>53</v>
      </c>
      <c r="R5" s="46" t="s">
        <v>54</v>
      </c>
      <c r="S5" s="46" t="s">
        <v>55</v>
      </c>
      <c r="T5" s="58">
        <v>0.8</v>
      </c>
      <c r="U5" s="59" t="s">
        <v>56</v>
      </c>
      <c r="V5" s="53"/>
      <c r="W5" s="53"/>
      <c r="X5" s="53"/>
    </row>
    <row r="6" spans="1:24" ht="205.5" customHeight="1" x14ac:dyDescent="0.5">
      <c r="A6" s="115"/>
      <c r="B6" s="102"/>
      <c r="C6" s="105"/>
      <c r="D6" s="108"/>
      <c r="E6" s="108"/>
      <c r="F6" s="46" t="s">
        <v>57</v>
      </c>
      <c r="G6" s="46" t="s">
        <v>58</v>
      </c>
      <c r="H6" s="47" t="s">
        <v>42</v>
      </c>
      <c r="I6" s="48"/>
      <c r="J6" s="49"/>
      <c r="K6" s="49"/>
      <c r="L6" s="49"/>
      <c r="M6" s="100"/>
      <c r="N6" s="50"/>
      <c r="O6" s="50"/>
      <c r="P6" s="51"/>
      <c r="Q6" s="51"/>
      <c r="R6" s="51"/>
      <c r="S6" s="51"/>
      <c r="T6" s="51"/>
      <c r="U6" s="52"/>
      <c r="V6" s="53"/>
      <c r="W6" s="53"/>
      <c r="X6" s="53"/>
    </row>
    <row r="7" spans="1:24" ht="279" customHeight="1" x14ac:dyDescent="0.3">
      <c r="A7" s="115"/>
      <c r="B7" s="102"/>
      <c r="C7" s="105"/>
      <c r="D7" s="108"/>
      <c r="E7" s="108"/>
      <c r="F7" s="54" t="s">
        <v>59</v>
      </c>
      <c r="G7" s="54" t="s">
        <v>41</v>
      </c>
      <c r="H7" s="54" t="s">
        <v>60</v>
      </c>
      <c r="I7" s="55" t="s">
        <v>46</v>
      </c>
      <c r="J7" s="49" t="s">
        <v>47</v>
      </c>
      <c r="K7" s="49" t="s">
        <v>48</v>
      </c>
      <c r="L7" s="49" t="s">
        <v>49</v>
      </c>
      <c r="M7" s="100"/>
      <c r="N7" s="46" t="s">
        <v>50</v>
      </c>
      <c r="O7" s="60" t="s">
        <v>61</v>
      </c>
      <c r="P7" s="51"/>
      <c r="Q7" s="51"/>
      <c r="R7" s="51"/>
      <c r="S7" s="51"/>
      <c r="T7" s="51"/>
      <c r="U7" s="52"/>
      <c r="V7" s="53"/>
      <c r="W7" s="53"/>
      <c r="X7" s="53"/>
    </row>
    <row r="8" spans="1:24" ht="286.5" customHeight="1" x14ac:dyDescent="0.3">
      <c r="A8" s="115"/>
      <c r="B8" s="102"/>
      <c r="C8" s="105"/>
      <c r="D8" s="108"/>
      <c r="E8" s="108"/>
      <c r="F8" s="54" t="s">
        <v>62</v>
      </c>
      <c r="G8" s="54" t="s">
        <v>41</v>
      </c>
      <c r="H8" s="54" t="s">
        <v>63</v>
      </c>
      <c r="I8" s="55" t="s">
        <v>46</v>
      </c>
      <c r="J8" s="49" t="s">
        <v>47</v>
      </c>
      <c r="K8" s="49" t="s">
        <v>48</v>
      </c>
      <c r="L8" s="49" t="s">
        <v>49</v>
      </c>
      <c r="M8" s="100"/>
      <c r="N8" s="46" t="s">
        <v>50</v>
      </c>
      <c r="O8" s="46" t="s">
        <v>51</v>
      </c>
      <c r="P8" s="56" t="s">
        <v>64</v>
      </c>
      <c r="Q8" s="46" t="s">
        <v>65</v>
      </c>
      <c r="R8" s="46" t="s">
        <v>66</v>
      </c>
      <c r="S8" s="46" t="s">
        <v>67</v>
      </c>
      <c r="T8" s="58">
        <v>0.8</v>
      </c>
      <c r="U8" s="59" t="s">
        <v>56</v>
      </c>
      <c r="V8" s="53"/>
      <c r="W8" s="53"/>
      <c r="X8" s="53"/>
    </row>
    <row r="9" spans="1:24" ht="117" customHeight="1" x14ac:dyDescent="0.5">
      <c r="A9" s="115"/>
      <c r="B9" s="103"/>
      <c r="C9" s="105"/>
      <c r="D9" s="109"/>
      <c r="E9" s="109"/>
      <c r="F9" s="46" t="s">
        <v>68</v>
      </c>
      <c r="G9" s="46" t="s">
        <v>69</v>
      </c>
      <c r="H9" s="47" t="s">
        <v>42</v>
      </c>
      <c r="I9" s="48"/>
      <c r="J9" s="49"/>
      <c r="K9" s="49"/>
      <c r="L9" s="49"/>
      <c r="M9" s="100"/>
      <c r="N9" s="50"/>
      <c r="O9" s="50"/>
      <c r="P9" s="51"/>
      <c r="Q9" s="51"/>
      <c r="R9" s="51"/>
      <c r="S9" s="51"/>
      <c r="T9" s="51"/>
      <c r="U9" s="52"/>
      <c r="V9" s="53"/>
      <c r="W9" s="53"/>
      <c r="X9" s="53"/>
    </row>
    <row r="10" spans="1:24" ht="369" customHeight="1" x14ac:dyDescent="0.3">
      <c r="A10" s="115"/>
      <c r="B10" s="110"/>
      <c r="C10" s="105"/>
      <c r="D10" s="94" t="s">
        <v>70</v>
      </c>
      <c r="E10" s="94" t="s">
        <v>39</v>
      </c>
      <c r="F10" s="54" t="s">
        <v>71</v>
      </c>
      <c r="G10" s="54" t="s">
        <v>41</v>
      </c>
      <c r="H10" s="54" t="s">
        <v>72</v>
      </c>
      <c r="I10" s="55" t="s">
        <v>73</v>
      </c>
      <c r="J10" s="49" t="s">
        <v>47</v>
      </c>
      <c r="K10" s="49" t="s">
        <v>74</v>
      </c>
      <c r="L10" s="49" t="s">
        <v>75</v>
      </c>
      <c r="M10" s="100" t="s">
        <v>76</v>
      </c>
      <c r="N10" s="60" t="s">
        <v>61</v>
      </c>
      <c r="O10" s="46" t="s">
        <v>77</v>
      </c>
      <c r="P10" s="56" t="s">
        <v>78</v>
      </c>
      <c r="Q10" s="46" t="s">
        <v>79</v>
      </c>
      <c r="R10" s="46" t="s">
        <v>80</v>
      </c>
      <c r="S10" s="46" t="s">
        <v>81</v>
      </c>
      <c r="T10" s="58">
        <v>1</v>
      </c>
      <c r="U10" s="59" t="s">
        <v>56</v>
      </c>
      <c r="V10" s="53"/>
      <c r="W10" s="53"/>
      <c r="X10" s="53"/>
    </row>
    <row r="11" spans="1:24" ht="246.75" customHeight="1" x14ac:dyDescent="0.3">
      <c r="A11" s="115"/>
      <c r="B11" s="111"/>
      <c r="C11" s="105"/>
      <c r="D11" s="95"/>
      <c r="E11" s="95"/>
      <c r="F11" s="46" t="s">
        <v>82</v>
      </c>
      <c r="G11" s="46" t="s">
        <v>41</v>
      </c>
      <c r="H11" s="46" t="s">
        <v>83</v>
      </c>
      <c r="I11" s="55" t="s">
        <v>84</v>
      </c>
      <c r="J11" s="49" t="s">
        <v>47</v>
      </c>
      <c r="K11" s="49" t="s">
        <v>85</v>
      </c>
      <c r="L11" s="49" t="s">
        <v>47</v>
      </c>
      <c r="M11" s="100"/>
      <c r="N11" s="60" t="s">
        <v>61</v>
      </c>
      <c r="O11" s="46" t="s">
        <v>86</v>
      </c>
      <c r="P11" s="46" t="s">
        <v>78</v>
      </c>
      <c r="Q11" s="46" t="s">
        <v>87</v>
      </c>
      <c r="R11" s="46" t="s">
        <v>80</v>
      </c>
      <c r="S11" s="46" t="s">
        <v>88</v>
      </c>
      <c r="T11" s="46">
        <v>0</v>
      </c>
      <c r="U11" s="59" t="s">
        <v>56</v>
      </c>
      <c r="V11" s="53"/>
      <c r="W11" s="53"/>
      <c r="X11" s="53"/>
    </row>
    <row r="12" spans="1:24" ht="168.75" customHeight="1" x14ac:dyDescent="0.3">
      <c r="A12" s="115"/>
      <c r="B12" s="111"/>
      <c r="C12" s="105"/>
      <c r="D12" s="95"/>
      <c r="E12" s="95"/>
      <c r="F12" s="46" t="s">
        <v>89</v>
      </c>
      <c r="G12" s="46" t="s">
        <v>90</v>
      </c>
      <c r="H12" s="46" t="s">
        <v>91</v>
      </c>
      <c r="I12" s="55" t="s">
        <v>84</v>
      </c>
      <c r="J12" s="49" t="s">
        <v>47</v>
      </c>
      <c r="K12" s="49" t="s">
        <v>85</v>
      </c>
      <c r="L12" s="49" t="s">
        <v>47</v>
      </c>
      <c r="M12" s="100"/>
      <c r="N12" s="60" t="s">
        <v>61</v>
      </c>
      <c r="O12" s="46" t="s">
        <v>86</v>
      </c>
      <c r="P12" s="46" t="s">
        <v>78</v>
      </c>
      <c r="Q12" s="46" t="s">
        <v>87</v>
      </c>
      <c r="R12" s="46" t="s">
        <v>80</v>
      </c>
      <c r="S12" s="46" t="s">
        <v>88</v>
      </c>
      <c r="T12" s="46">
        <v>0</v>
      </c>
      <c r="U12" s="59" t="s">
        <v>56</v>
      </c>
      <c r="V12" s="53"/>
      <c r="W12" s="53"/>
      <c r="X12" s="53"/>
    </row>
    <row r="13" spans="1:24" ht="409.5" customHeight="1" x14ac:dyDescent="0.3">
      <c r="A13" s="115"/>
      <c r="B13" s="111"/>
      <c r="C13" s="105"/>
      <c r="D13" s="95"/>
      <c r="E13" s="95"/>
      <c r="F13" s="46" t="s">
        <v>92</v>
      </c>
      <c r="G13" s="46" t="s">
        <v>90</v>
      </c>
      <c r="H13" s="46" t="s">
        <v>93</v>
      </c>
      <c r="I13" s="55" t="s">
        <v>73</v>
      </c>
      <c r="J13" s="49" t="s">
        <v>47</v>
      </c>
      <c r="K13" s="49" t="s">
        <v>85</v>
      </c>
      <c r="L13" s="49" t="s">
        <v>47</v>
      </c>
      <c r="M13" s="100"/>
      <c r="N13" s="47" t="s">
        <v>61</v>
      </c>
      <c r="O13" s="46" t="s">
        <v>77</v>
      </c>
      <c r="P13" s="46" t="s">
        <v>78</v>
      </c>
      <c r="Q13" s="46" t="s">
        <v>87</v>
      </c>
      <c r="R13" s="46" t="s">
        <v>80</v>
      </c>
      <c r="S13" s="46" t="s">
        <v>81</v>
      </c>
      <c r="T13" s="58">
        <v>1</v>
      </c>
      <c r="U13" s="59" t="s">
        <v>56</v>
      </c>
      <c r="V13" s="53"/>
      <c r="W13" s="53"/>
      <c r="X13" s="53"/>
    </row>
    <row r="14" spans="1:24" ht="318" customHeight="1" x14ac:dyDescent="0.3">
      <c r="A14" s="115"/>
      <c r="B14" s="111"/>
      <c r="C14" s="105"/>
      <c r="D14" s="95"/>
      <c r="E14" s="95"/>
      <c r="F14" s="46" t="s">
        <v>94</v>
      </c>
      <c r="G14" s="46" t="s">
        <v>41</v>
      </c>
      <c r="H14" s="46" t="s">
        <v>95</v>
      </c>
      <c r="I14" s="55" t="s">
        <v>46</v>
      </c>
      <c r="J14" s="49" t="s">
        <v>47</v>
      </c>
      <c r="K14" s="49" t="s">
        <v>85</v>
      </c>
      <c r="L14" s="49" t="s">
        <v>47</v>
      </c>
      <c r="M14" s="100"/>
      <c r="N14" s="46" t="s">
        <v>50</v>
      </c>
      <c r="O14" s="46" t="s">
        <v>51</v>
      </c>
      <c r="P14" s="46" t="s">
        <v>64</v>
      </c>
      <c r="Q14" s="46" t="s">
        <v>87</v>
      </c>
      <c r="R14" s="46" t="s">
        <v>80</v>
      </c>
      <c r="S14" s="46" t="s">
        <v>96</v>
      </c>
      <c r="T14" s="58">
        <v>1</v>
      </c>
      <c r="U14" s="59" t="s">
        <v>56</v>
      </c>
      <c r="V14" s="53"/>
      <c r="W14" s="53"/>
      <c r="X14" s="53"/>
    </row>
    <row r="15" spans="1:24" ht="374.25" customHeight="1" x14ac:dyDescent="0.3">
      <c r="A15" s="115"/>
      <c r="B15" s="111"/>
      <c r="C15" s="105"/>
      <c r="D15" s="95"/>
      <c r="E15" s="95"/>
      <c r="F15" s="46" t="s">
        <v>97</v>
      </c>
      <c r="G15" s="46" t="s">
        <v>90</v>
      </c>
      <c r="H15" s="54" t="s">
        <v>91</v>
      </c>
      <c r="I15" s="55" t="s">
        <v>84</v>
      </c>
      <c r="J15" s="49" t="s">
        <v>47</v>
      </c>
      <c r="K15" s="49" t="s">
        <v>85</v>
      </c>
      <c r="L15" s="49" t="s">
        <v>47</v>
      </c>
      <c r="M15" s="100"/>
      <c r="N15" s="47" t="s">
        <v>61</v>
      </c>
      <c r="O15" s="46" t="s">
        <v>86</v>
      </c>
      <c r="P15" s="46" t="s">
        <v>78</v>
      </c>
      <c r="Q15" s="46" t="s">
        <v>87</v>
      </c>
      <c r="R15" s="46" t="s">
        <v>80</v>
      </c>
      <c r="S15" s="46" t="s">
        <v>98</v>
      </c>
      <c r="T15" s="46">
        <v>0</v>
      </c>
      <c r="U15" s="59" t="s">
        <v>56</v>
      </c>
      <c r="V15" s="53"/>
      <c r="W15" s="53"/>
      <c r="X15" s="53"/>
    </row>
    <row r="16" spans="1:24" ht="340.5" customHeight="1" x14ac:dyDescent="0.3">
      <c r="A16" s="115"/>
      <c r="B16" s="111"/>
      <c r="C16" s="105"/>
      <c r="D16" s="95"/>
      <c r="E16" s="95"/>
      <c r="F16" s="46" t="s">
        <v>99</v>
      </c>
      <c r="G16" s="46" t="s">
        <v>41</v>
      </c>
      <c r="H16" s="46" t="s">
        <v>100</v>
      </c>
      <c r="I16" s="55" t="s">
        <v>101</v>
      </c>
      <c r="J16" s="46" t="s">
        <v>47</v>
      </c>
      <c r="K16" s="61" t="s">
        <v>85</v>
      </c>
      <c r="L16" s="47" t="s">
        <v>47</v>
      </c>
      <c r="M16" s="100"/>
      <c r="N16" s="47" t="s">
        <v>61</v>
      </c>
      <c r="O16" s="46" t="s">
        <v>86</v>
      </c>
      <c r="P16" s="46" t="s">
        <v>78</v>
      </c>
      <c r="Q16" s="46" t="s">
        <v>87</v>
      </c>
      <c r="R16" s="46" t="s">
        <v>80</v>
      </c>
      <c r="S16" s="46" t="s">
        <v>98</v>
      </c>
      <c r="T16" s="46">
        <v>0</v>
      </c>
      <c r="U16" s="59" t="s">
        <v>56</v>
      </c>
      <c r="V16" s="53"/>
      <c r="W16" s="53"/>
      <c r="X16" s="53"/>
    </row>
    <row r="17" spans="1:24" ht="238.5" customHeight="1" x14ac:dyDescent="0.3">
      <c r="A17" s="115"/>
      <c r="B17" s="112"/>
      <c r="C17" s="105"/>
      <c r="D17" s="96"/>
      <c r="E17" s="96"/>
      <c r="F17" s="46" t="s">
        <v>102</v>
      </c>
      <c r="G17" s="46" t="s">
        <v>90</v>
      </c>
      <c r="H17" s="46" t="s">
        <v>95</v>
      </c>
      <c r="I17" s="55" t="s">
        <v>46</v>
      </c>
      <c r="J17" s="46" t="s">
        <v>47</v>
      </c>
      <c r="K17" s="61" t="s">
        <v>85</v>
      </c>
      <c r="L17" s="47" t="s">
        <v>47</v>
      </c>
      <c r="M17" s="100"/>
      <c r="N17" s="47" t="s">
        <v>61</v>
      </c>
      <c r="O17" s="46" t="s">
        <v>51</v>
      </c>
      <c r="P17" s="46" t="s">
        <v>64</v>
      </c>
      <c r="Q17" s="46" t="s">
        <v>87</v>
      </c>
      <c r="R17" s="46" t="s">
        <v>80</v>
      </c>
      <c r="S17" s="46" t="s">
        <v>103</v>
      </c>
      <c r="T17" s="58">
        <v>0.8</v>
      </c>
      <c r="U17" s="59" t="s">
        <v>56</v>
      </c>
      <c r="V17" s="53"/>
      <c r="W17" s="53"/>
      <c r="X17" s="53"/>
    </row>
    <row r="18" spans="1:24" ht="153" customHeight="1" x14ac:dyDescent="0.5">
      <c r="A18" s="115"/>
      <c r="B18" s="91">
        <v>3</v>
      </c>
      <c r="C18" s="105"/>
      <c r="D18" s="97" t="s">
        <v>104</v>
      </c>
      <c r="E18" s="94" t="s">
        <v>39</v>
      </c>
      <c r="F18" s="46" t="s">
        <v>105</v>
      </c>
      <c r="G18" s="54" t="s">
        <v>41</v>
      </c>
      <c r="H18" s="54" t="s">
        <v>42</v>
      </c>
      <c r="I18" s="48"/>
      <c r="J18" s="51"/>
      <c r="K18" s="51"/>
      <c r="L18" s="51"/>
      <c r="M18" s="100" t="s">
        <v>106</v>
      </c>
      <c r="N18" s="51"/>
      <c r="O18" s="51"/>
      <c r="P18" s="51"/>
      <c r="Q18" s="51"/>
      <c r="R18" s="51"/>
      <c r="S18" s="51"/>
      <c r="T18" s="51"/>
      <c r="U18" s="52"/>
      <c r="V18" s="53"/>
      <c r="W18" s="53"/>
      <c r="X18" s="53"/>
    </row>
    <row r="19" spans="1:24" ht="279.75" customHeight="1" x14ac:dyDescent="0.3">
      <c r="A19" s="115"/>
      <c r="B19" s="92"/>
      <c r="C19" s="105"/>
      <c r="D19" s="98"/>
      <c r="E19" s="95"/>
      <c r="F19" s="54" t="s">
        <v>107</v>
      </c>
      <c r="G19" s="54" t="s">
        <v>90</v>
      </c>
      <c r="H19" s="54" t="s">
        <v>95</v>
      </c>
      <c r="I19" s="55" t="s">
        <v>46</v>
      </c>
      <c r="J19" s="49" t="s">
        <v>47</v>
      </c>
      <c r="K19" s="49" t="s">
        <v>48</v>
      </c>
      <c r="L19" s="49" t="s">
        <v>75</v>
      </c>
      <c r="M19" s="100"/>
      <c r="N19" s="62" t="s">
        <v>50</v>
      </c>
      <c r="O19" s="62" t="s">
        <v>108</v>
      </c>
      <c r="P19" s="46" t="s">
        <v>78</v>
      </c>
      <c r="Q19" s="46" t="s">
        <v>87</v>
      </c>
      <c r="R19" s="46" t="s">
        <v>80</v>
      </c>
      <c r="S19" s="46" t="s">
        <v>109</v>
      </c>
      <c r="T19" s="58">
        <v>1</v>
      </c>
      <c r="U19" s="59" t="s">
        <v>56</v>
      </c>
      <c r="V19" s="53"/>
      <c r="W19" s="53"/>
      <c r="X19" s="53"/>
    </row>
    <row r="20" spans="1:24" ht="273" customHeight="1" x14ac:dyDescent="0.3">
      <c r="A20" s="115"/>
      <c r="B20" s="92"/>
      <c r="C20" s="105"/>
      <c r="D20" s="98"/>
      <c r="E20" s="95"/>
      <c r="F20" s="54" t="s">
        <v>110</v>
      </c>
      <c r="G20" s="54" t="s">
        <v>41</v>
      </c>
      <c r="H20" s="54" t="s">
        <v>111</v>
      </c>
      <c r="I20" s="55" t="s">
        <v>46</v>
      </c>
      <c r="J20" s="49" t="s">
        <v>47</v>
      </c>
      <c r="K20" s="49" t="s">
        <v>74</v>
      </c>
      <c r="L20" s="49" t="s">
        <v>75</v>
      </c>
      <c r="M20" s="100"/>
      <c r="N20" s="47" t="s">
        <v>61</v>
      </c>
      <c r="O20" s="62" t="s">
        <v>108</v>
      </c>
      <c r="P20" s="46" t="s">
        <v>78</v>
      </c>
      <c r="Q20" s="46" t="s">
        <v>87</v>
      </c>
      <c r="R20" s="46" t="s">
        <v>80</v>
      </c>
      <c r="S20" s="46" t="s">
        <v>109</v>
      </c>
      <c r="T20" s="58">
        <v>1</v>
      </c>
      <c r="U20" s="59" t="s">
        <v>56</v>
      </c>
      <c r="V20" s="53"/>
      <c r="W20" s="53"/>
      <c r="X20" s="53"/>
    </row>
    <row r="21" spans="1:24" ht="354.75" customHeight="1" x14ac:dyDescent="0.3">
      <c r="A21" s="115"/>
      <c r="B21" s="92"/>
      <c r="C21" s="105"/>
      <c r="D21" s="98"/>
      <c r="E21" s="95"/>
      <c r="F21" s="54" t="s">
        <v>112</v>
      </c>
      <c r="G21" s="54" t="s">
        <v>90</v>
      </c>
      <c r="H21" s="54" t="s">
        <v>93</v>
      </c>
      <c r="I21" s="55" t="s">
        <v>113</v>
      </c>
      <c r="J21" s="49" t="s">
        <v>47</v>
      </c>
      <c r="K21" s="49" t="s">
        <v>74</v>
      </c>
      <c r="L21" s="49" t="s">
        <v>75</v>
      </c>
      <c r="M21" s="100"/>
      <c r="N21" s="47" t="s">
        <v>61</v>
      </c>
      <c r="O21" s="46" t="s">
        <v>77</v>
      </c>
      <c r="P21" s="46" t="s">
        <v>78</v>
      </c>
      <c r="Q21" s="46" t="s">
        <v>87</v>
      </c>
      <c r="R21" s="46" t="s">
        <v>80</v>
      </c>
      <c r="S21" s="46" t="s">
        <v>114</v>
      </c>
      <c r="T21" s="58">
        <v>1</v>
      </c>
      <c r="U21" s="59" t="s">
        <v>56</v>
      </c>
      <c r="V21" s="53"/>
      <c r="W21" s="53"/>
      <c r="X21" s="53"/>
    </row>
    <row r="22" spans="1:24" ht="232.5" customHeight="1" x14ac:dyDescent="0.3">
      <c r="A22" s="115"/>
      <c r="B22" s="93"/>
      <c r="C22" s="105"/>
      <c r="D22" s="99"/>
      <c r="E22" s="96"/>
      <c r="F22" s="54" t="s">
        <v>115</v>
      </c>
      <c r="G22" s="54" t="s">
        <v>90</v>
      </c>
      <c r="H22" s="54" t="s">
        <v>95</v>
      </c>
      <c r="I22" s="55" t="s">
        <v>46</v>
      </c>
      <c r="J22" s="49" t="s">
        <v>47</v>
      </c>
      <c r="K22" s="49" t="s">
        <v>74</v>
      </c>
      <c r="L22" s="49" t="s">
        <v>75</v>
      </c>
      <c r="M22" s="100"/>
      <c r="N22" s="47" t="s">
        <v>61</v>
      </c>
      <c r="O22" s="46" t="s">
        <v>51</v>
      </c>
      <c r="P22" s="46" t="s">
        <v>64</v>
      </c>
      <c r="Q22" s="46" t="s">
        <v>87</v>
      </c>
      <c r="R22" s="46" t="s">
        <v>80</v>
      </c>
      <c r="S22" s="46" t="s">
        <v>116</v>
      </c>
      <c r="T22" s="58">
        <v>0.8</v>
      </c>
      <c r="U22" s="59" t="s">
        <v>56</v>
      </c>
      <c r="V22" s="53"/>
      <c r="W22" s="53"/>
      <c r="X22" s="53"/>
    </row>
    <row r="23" spans="1:24" ht="260.25" customHeight="1" x14ac:dyDescent="0.5">
      <c r="A23" s="115"/>
      <c r="B23" s="91">
        <v>4</v>
      </c>
      <c r="C23" s="105"/>
      <c r="D23" s="94" t="s">
        <v>117</v>
      </c>
      <c r="E23" s="97" t="s">
        <v>39</v>
      </c>
      <c r="F23" s="54" t="s">
        <v>118</v>
      </c>
      <c r="G23" s="54" t="s">
        <v>41</v>
      </c>
      <c r="H23" s="54" t="s">
        <v>42</v>
      </c>
      <c r="I23" s="48"/>
      <c r="J23" s="49"/>
      <c r="K23" s="49"/>
      <c r="L23" s="49"/>
      <c r="M23" s="100" t="s">
        <v>106</v>
      </c>
      <c r="N23" s="50"/>
      <c r="O23" s="50"/>
      <c r="P23" s="51"/>
      <c r="Q23" s="51"/>
      <c r="R23" s="51"/>
      <c r="S23" s="51"/>
      <c r="T23" s="51"/>
      <c r="U23" s="52"/>
      <c r="V23" s="53"/>
      <c r="W23" s="53"/>
      <c r="X23" s="53"/>
    </row>
    <row r="24" spans="1:24" ht="409.5" customHeight="1" x14ac:dyDescent="0.3">
      <c r="A24" s="115"/>
      <c r="B24" s="92"/>
      <c r="C24" s="105"/>
      <c r="D24" s="95"/>
      <c r="E24" s="98"/>
      <c r="F24" s="46" t="s">
        <v>119</v>
      </c>
      <c r="G24" s="46" t="s">
        <v>90</v>
      </c>
      <c r="H24" s="46" t="s">
        <v>120</v>
      </c>
      <c r="I24" s="55" t="s">
        <v>46</v>
      </c>
      <c r="J24" s="49" t="s">
        <v>47</v>
      </c>
      <c r="K24" s="49" t="s">
        <v>85</v>
      </c>
      <c r="L24" s="49" t="s">
        <v>47</v>
      </c>
      <c r="M24" s="100"/>
      <c r="N24" s="46" t="s">
        <v>50</v>
      </c>
      <c r="O24" s="46" t="s">
        <v>86</v>
      </c>
      <c r="P24" s="46" t="s">
        <v>78</v>
      </c>
      <c r="Q24" s="46" t="s">
        <v>87</v>
      </c>
      <c r="R24" s="46" t="s">
        <v>80</v>
      </c>
      <c r="S24" s="46" t="s">
        <v>121</v>
      </c>
      <c r="T24" s="46">
        <v>0</v>
      </c>
      <c r="U24" s="59" t="s">
        <v>56</v>
      </c>
      <c r="V24" s="53"/>
      <c r="W24" s="53"/>
      <c r="X24" s="53"/>
    </row>
    <row r="25" spans="1:24" ht="313.5" customHeight="1" x14ac:dyDescent="0.3">
      <c r="A25" s="115"/>
      <c r="B25" s="92"/>
      <c r="C25" s="105"/>
      <c r="D25" s="95"/>
      <c r="E25" s="98"/>
      <c r="F25" s="54" t="s">
        <v>122</v>
      </c>
      <c r="G25" s="54" t="s">
        <v>41</v>
      </c>
      <c r="H25" s="54" t="s">
        <v>123</v>
      </c>
      <c r="I25" s="55" t="s">
        <v>46</v>
      </c>
      <c r="J25" s="49" t="s">
        <v>47</v>
      </c>
      <c r="K25" s="49" t="s">
        <v>48</v>
      </c>
      <c r="L25" s="49" t="s">
        <v>75</v>
      </c>
      <c r="M25" s="100"/>
      <c r="N25" s="62" t="s">
        <v>61</v>
      </c>
      <c r="O25" s="62" t="s">
        <v>108</v>
      </c>
      <c r="P25" s="46" t="s">
        <v>78</v>
      </c>
      <c r="Q25" s="46" t="s">
        <v>87</v>
      </c>
      <c r="R25" s="46" t="s">
        <v>80</v>
      </c>
      <c r="S25" s="46" t="s">
        <v>109</v>
      </c>
      <c r="T25" s="58">
        <v>1</v>
      </c>
      <c r="U25" s="59" t="s">
        <v>56</v>
      </c>
      <c r="V25" s="53"/>
      <c r="W25" s="53"/>
      <c r="X25" s="53"/>
    </row>
    <row r="26" spans="1:24" ht="289.5" customHeight="1" x14ac:dyDescent="0.3">
      <c r="A26" s="115"/>
      <c r="B26" s="92"/>
      <c r="C26" s="105"/>
      <c r="D26" s="95"/>
      <c r="E26" s="98"/>
      <c r="F26" s="54" t="s">
        <v>124</v>
      </c>
      <c r="G26" s="54" t="s">
        <v>41</v>
      </c>
      <c r="H26" s="54" t="s">
        <v>123</v>
      </c>
      <c r="I26" s="55" t="s">
        <v>46</v>
      </c>
      <c r="J26" s="49" t="s">
        <v>47</v>
      </c>
      <c r="K26" s="49" t="s">
        <v>48</v>
      </c>
      <c r="L26" s="49" t="s">
        <v>75</v>
      </c>
      <c r="M26" s="100"/>
      <c r="N26" s="62" t="s">
        <v>61</v>
      </c>
      <c r="O26" s="62" t="s">
        <v>108</v>
      </c>
      <c r="P26" s="46" t="s">
        <v>78</v>
      </c>
      <c r="Q26" s="46" t="s">
        <v>87</v>
      </c>
      <c r="R26" s="46" t="s">
        <v>80</v>
      </c>
      <c r="S26" s="46" t="s">
        <v>109</v>
      </c>
      <c r="T26" s="58">
        <v>1</v>
      </c>
      <c r="U26" s="59" t="s">
        <v>56</v>
      </c>
      <c r="V26" s="53"/>
      <c r="W26" s="53"/>
      <c r="X26" s="53"/>
    </row>
    <row r="27" spans="1:24" ht="342" customHeight="1" x14ac:dyDescent="0.3">
      <c r="A27" s="115"/>
      <c r="B27" s="92"/>
      <c r="C27" s="105"/>
      <c r="D27" s="95"/>
      <c r="E27" s="98"/>
      <c r="F27" s="54" t="s">
        <v>125</v>
      </c>
      <c r="G27" s="54" t="s">
        <v>90</v>
      </c>
      <c r="H27" s="54" t="s">
        <v>93</v>
      </c>
      <c r="I27" s="55" t="s">
        <v>113</v>
      </c>
      <c r="J27" s="49" t="s">
        <v>47</v>
      </c>
      <c r="K27" s="49" t="s">
        <v>74</v>
      </c>
      <c r="L27" s="49" t="s">
        <v>75</v>
      </c>
      <c r="M27" s="100"/>
      <c r="N27" s="47" t="s">
        <v>61</v>
      </c>
      <c r="O27" s="46" t="s">
        <v>77</v>
      </c>
      <c r="P27" s="46" t="s">
        <v>78</v>
      </c>
      <c r="Q27" s="46" t="s">
        <v>87</v>
      </c>
      <c r="R27" s="46" t="s">
        <v>80</v>
      </c>
      <c r="S27" s="46" t="s">
        <v>126</v>
      </c>
      <c r="T27" s="58">
        <v>1</v>
      </c>
      <c r="U27" s="59" t="s">
        <v>56</v>
      </c>
      <c r="V27" s="53"/>
      <c r="W27" s="53"/>
      <c r="X27" s="53"/>
    </row>
    <row r="28" spans="1:24" ht="320.25" customHeight="1" x14ac:dyDescent="0.3">
      <c r="A28" s="115"/>
      <c r="B28" s="92"/>
      <c r="C28" s="105"/>
      <c r="D28" s="95"/>
      <c r="E28" s="98"/>
      <c r="F28" s="54" t="s">
        <v>127</v>
      </c>
      <c r="G28" s="54" t="s">
        <v>90</v>
      </c>
      <c r="H28" s="54" t="s">
        <v>93</v>
      </c>
      <c r="I28" s="55" t="s">
        <v>113</v>
      </c>
      <c r="J28" s="49" t="s">
        <v>47</v>
      </c>
      <c r="K28" s="49" t="s">
        <v>74</v>
      </c>
      <c r="L28" s="49" t="s">
        <v>75</v>
      </c>
      <c r="M28" s="100"/>
      <c r="N28" s="47" t="s">
        <v>61</v>
      </c>
      <c r="O28" s="46" t="s">
        <v>77</v>
      </c>
      <c r="P28" s="46" t="s">
        <v>78</v>
      </c>
      <c r="Q28" s="46" t="s">
        <v>87</v>
      </c>
      <c r="R28" s="46" t="s">
        <v>80</v>
      </c>
      <c r="S28" s="46" t="s">
        <v>126</v>
      </c>
      <c r="T28" s="58">
        <v>1</v>
      </c>
      <c r="U28" s="59" t="s">
        <v>56</v>
      </c>
      <c r="V28" s="53"/>
      <c r="W28" s="53"/>
      <c r="X28" s="53"/>
    </row>
    <row r="29" spans="1:24" ht="223.5" customHeight="1" x14ac:dyDescent="0.3">
      <c r="A29" s="115"/>
      <c r="B29" s="93"/>
      <c r="C29" s="105"/>
      <c r="D29" s="96"/>
      <c r="E29" s="99"/>
      <c r="F29" s="54" t="s">
        <v>128</v>
      </c>
      <c r="G29" s="54" t="s">
        <v>90</v>
      </c>
      <c r="H29" s="54" t="s">
        <v>95</v>
      </c>
      <c r="I29" s="55" t="s">
        <v>46</v>
      </c>
      <c r="J29" s="49" t="s">
        <v>47</v>
      </c>
      <c r="K29" s="49" t="s">
        <v>74</v>
      </c>
      <c r="L29" s="49" t="s">
        <v>75</v>
      </c>
      <c r="M29" s="100"/>
      <c r="N29" s="47" t="s">
        <v>61</v>
      </c>
      <c r="O29" s="46" t="s">
        <v>51</v>
      </c>
      <c r="P29" s="46" t="s">
        <v>64</v>
      </c>
      <c r="Q29" s="46" t="s">
        <v>87</v>
      </c>
      <c r="R29" s="46" t="s">
        <v>80</v>
      </c>
      <c r="S29" s="46" t="s">
        <v>116</v>
      </c>
      <c r="T29" s="58">
        <v>0.8</v>
      </c>
      <c r="U29" s="59" t="s">
        <v>56</v>
      </c>
      <c r="V29" s="53"/>
      <c r="W29" s="53"/>
      <c r="X29" s="53"/>
    </row>
    <row r="30" spans="1:24" ht="333" customHeight="1" x14ac:dyDescent="0.3">
      <c r="A30" s="115"/>
      <c r="B30" s="91">
        <v>5</v>
      </c>
      <c r="C30" s="105"/>
      <c r="D30" s="97" t="s">
        <v>129</v>
      </c>
      <c r="E30" s="97" t="s">
        <v>39</v>
      </c>
      <c r="F30" s="54" t="s">
        <v>130</v>
      </c>
      <c r="G30" s="54" t="s">
        <v>90</v>
      </c>
      <c r="H30" s="54" t="s">
        <v>131</v>
      </c>
      <c r="I30" s="55" t="s">
        <v>46</v>
      </c>
      <c r="J30" s="49" t="s">
        <v>47</v>
      </c>
      <c r="K30" s="49" t="s">
        <v>74</v>
      </c>
      <c r="L30" s="49" t="s">
        <v>75</v>
      </c>
      <c r="M30" s="100" t="s">
        <v>106</v>
      </c>
      <c r="N30" s="62" t="s">
        <v>61</v>
      </c>
      <c r="O30" s="62" t="s">
        <v>132</v>
      </c>
      <c r="P30" s="62" t="s">
        <v>78</v>
      </c>
      <c r="Q30" s="46" t="s">
        <v>87</v>
      </c>
      <c r="R30" s="46" t="s">
        <v>80</v>
      </c>
      <c r="S30" s="46" t="s">
        <v>109</v>
      </c>
      <c r="T30" s="58">
        <v>1</v>
      </c>
      <c r="U30" s="59" t="s">
        <v>56</v>
      </c>
      <c r="V30" s="53"/>
      <c r="W30" s="53"/>
      <c r="X30" s="53"/>
    </row>
    <row r="31" spans="1:24" ht="241.5" customHeight="1" x14ac:dyDescent="0.3">
      <c r="A31" s="115"/>
      <c r="B31" s="92"/>
      <c r="C31" s="105"/>
      <c r="D31" s="98"/>
      <c r="E31" s="98"/>
      <c r="F31" s="54" t="s">
        <v>133</v>
      </c>
      <c r="G31" s="54" t="s">
        <v>90</v>
      </c>
      <c r="H31" s="54" t="s">
        <v>95</v>
      </c>
      <c r="I31" s="55" t="s">
        <v>46</v>
      </c>
      <c r="J31" s="49" t="s">
        <v>47</v>
      </c>
      <c r="K31" s="49" t="s">
        <v>74</v>
      </c>
      <c r="L31" s="49" t="s">
        <v>75</v>
      </c>
      <c r="M31" s="100"/>
      <c r="N31" s="47" t="s">
        <v>61</v>
      </c>
      <c r="O31" s="46" t="s">
        <v>51</v>
      </c>
      <c r="P31" s="46" t="s">
        <v>64</v>
      </c>
      <c r="Q31" s="46" t="s">
        <v>87</v>
      </c>
      <c r="R31" s="46" t="s">
        <v>80</v>
      </c>
      <c r="S31" s="46" t="s">
        <v>134</v>
      </c>
      <c r="T31" s="58">
        <v>0.8</v>
      </c>
      <c r="U31" s="59" t="s">
        <v>56</v>
      </c>
      <c r="V31" s="53"/>
      <c r="W31" s="53"/>
      <c r="X31" s="53"/>
    </row>
    <row r="32" spans="1:24" ht="261.75" customHeight="1" x14ac:dyDescent="0.3">
      <c r="A32" s="116"/>
      <c r="B32" s="93"/>
      <c r="C32" s="105"/>
      <c r="D32" s="99"/>
      <c r="E32" s="99"/>
      <c r="F32" s="54" t="s">
        <v>135</v>
      </c>
      <c r="G32" s="54" t="s">
        <v>90</v>
      </c>
      <c r="H32" s="54" t="s">
        <v>136</v>
      </c>
      <c r="I32" s="55" t="s">
        <v>46</v>
      </c>
      <c r="J32" s="49" t="s">
        <v>47</v>
      </c>
      <c r="K32" s="49" t="s">
        <v>74</v>
      </c>
      <c r="L32" s="49" t="s">
        <v>75</v>
      </c>
      <c r="M32" s="100"/>
      <c r="N32" s="62" t="s">
        <v>61</v>
      </c>
      <c r="O32" s="62" t="s">
        <v>132</v>
      </c>
      <c r="P32" s="46" t="s">
        <v>64</v>
      </c>
      <c r="Q32" s="46" t="s">
        <v>87</v>
      </c>
      <c r="R32" s="46" t="s">
        <v>80</v>
      </c>
      <c r="S32" s="46" t="s">
        <v>109</v>
      </c>
      <c r="T32" s="58">
        <v>1</v>
      </c>
      <c r="U32" s="59" t="s">
        <v>56</v>
      </c>
      <c r="V32" s="53"/>
      <c r="W32" s="53"/>
      <c r="X32" s="53"/>
    </row>
    <row r="33" spans="1:24" ht="213.75" customHeight="1" x14ac:dyDescent="0.3">
      <c r="A33" s="110"/>
      <c r="B33" s="91">
        <v>6</v>
      </c>
      <c r="C33" s="105"/>
      <c r="D33" s="94" t="s">
        <v>137</v>
      </c>
      <c r="E33" s="94" t="s">
        <v>39</v>
      </c>
      <c r="F33" s="46" t="s">
        <v>138</v>
      </c>
      <c r="G33" s="46" t="s">
        <v>41</v>
      </c>
      <c r="H33" s="46" t="s">
        <v>139</v>
      </c>
      <c r="I33" s="55" t="s">
        <v>46</v>
      </c>
      <c r="J33" s="49" t="s">
        <v>47</v>
      </c>
      <c r="K33" s="49" t="s">
        <v>48</v>
      </c>
      <c r="L33" s="49" t="s">
        <v>75</v>
      </c>
      <c r="M33" s="100"/>
      <c r="N33" s="62" t="s">
        <v>61</v>
      </c>
      <c r="O33" s="46" t="s">
        <v>361</v>
      </c>
      <c r="P33" s="62" t="s">
        <v>140</v>
      </c>
      <c r="Q33" s="46" t="s">
        <v>87</v>
      </c>
      <c r="R33" s="46" t="s">
        <v>141</v>
      </c>
      <c r="S33" s="46" t="s">
        <v>360</v>
      </c>
      <c r="T33" s="58" t="s">
        <v>362</v>
      </c>
      <c r="U33" s="59" t="s">
        <v>56</v>
      </c>
      <c r="V33" s="53"/>
      <c r="W33" s="53"/>
      <c r="X33" s="53"/>
    </row>
    <row r="34" spans="1:24" ht="54" customHeight="1" x14ac:dyDescent="0.3">
      <c r="A34" s="111"/>
      <c r="B34" s="92"/>
      <c r="C34" s="105"/>
      <c r="D34" s="95"/>
      <c r="E34" s="95"/>
      <c r="F34" s="63" t="s">
        <v>142</v>
      </c>
      <c r="G34" s="64" t="s">
        <v>90</v>
      </c>
      <c r="H34" s="46" t="s">
        <v>143</v>
      </c>
      <c r="I34" s="55" t="s">
        <v>46</v>
      </c>
      <c r="J34" s="49" t="s">
        <v>47</v>
      </c>
      <c r="K34" s="49" t="s">
        <v>48</v>
      </c>
      <c r="L34" s="49" t="s">
        <v>75</v>
      </c>
      <c r="M34" s="100"/>
      <c r="N34" s="62" t="s">
        <v>61</v>
      </c>
      <c r="O34" s="46" t="s">
        <v>361</v>
      </c>
      <c r="P34" s="62" t="s">
        <v>140</v>
      </c>
      <c r="Q34" s="46" t="s">
        <v>87</v>
      </c>
      <c r="R34" s="46" t="s">
        <v>141</v>
      </c>
      <c r="S34" s="46" t="s">
        <v>360</v>
      </c>
      <c r="T34" s="58" t="s">
        <v>362</v>
      </c>
      <c r="U34" s="59" t="s">
        <v>56</v>
      </c>
      <c r="V34" s="53"/>
      <c r="W34" s="53"/>
      <c r="X34" s="53"/>
    </row>
    <row r="35" spans="1:24" ht="81.75" customHeight="1" x14ac:dyDescent="0.3">
      <c r="A35" s="111"/>
      <c r="B35" s="92"/>
      <c r="C35" s="105"/>
      <c r="D35" s="95"/>
      <c r="E35" s="95"/>
      <c r="F35" s="63" t="s">
        <v>144</v>
      </c>
      <c r="G35" s="46" t="s">
        <v>145</v>
      </c>
      <c r="H35" s="46" t="s">
        <v>143</v>
      </c>
      <c r="I35" s="55" t="s">
        <v>46</v>
      </c>
      <c r="J35" s="49" t="s">
        <v>47</v>
      </c>
      <c r="K35" s="49" t="s">
        <v>48</v>
      </c>
      <c r="L35" s="49" t="s">
        <v>75</v>
      </c>
      <c r="M35" s="100"/>
      <c r="N35" s="62" t="s">
        <v>61</v>
      </c>
      <c r="O35" s="46" t="s">
        <v>361</v>
      </c>
      <c r="P35" s="62" t="s">
        <v>140</v>
      </c>
      <c r="Q35" s="46" t="s">
        <v>87</v>
      </c>
      <c r="R35" s="46" t="s">
        <v>141</v>
      </c>
      <c r="S35" s="46" t="s">
        <v>360</v>
      </c>
      <c r="T35" s="58" t="s">
        <v>362</v>
      </c>
      <c r="U35" s="59" t="s">
        <v>56</v>
      </c>
      <c r="V35" s="53"/>
      <c r="W35" s="53"/>
      <c r="X35" s="53"/>
    </row>
    <row r="36" spans="1:24" ht="91.5" customHeight="1" x14ac:dyDescent="0.3">
      <c r="A36" s="111"/>
      <c r="B36" s="93"/>
      <c r="C36" s="105"/>
      <c r="D36" s="96"/>
      <c r="E36" s="96"/>
      <c r="F36" s="63" t="s">
        <v>363</v>
      </c>
      <c r="G36" s="46" t="s">
        <v>41</v>
      </c>
      <c r="H36" s="46" t="s">
        <v>146</v>
      </c>
      <c r="I36" s="56" t="s">
        <v>147</v>
      </c>
      <c r="J36" s="49" t="s">
        <v>47</v>
      </c>
      <c r="K36" s="49" t="s">
        <v>48</v>
      </c>
      <c r="L36" s="49" t="s">
        <v>75</v>
      </c>
      <c r="M36" s="100"/>
      <c r="N36" s="62" t="s">
        <v>61</v>
      </c>
      <c r="O36" s="46" t="s">
        <v>148</v>
      </c>
      <c r="P36" s="62" t="s">
        <v>140</v>
      </c>
      <c r="Q36" s="46" t="s">
        <v>87</v>
      </c>
      <c r="R36" s="46" t="s">
        <v>141</v>
      </c>
      <c r="S36" s="58" t="s">
        <v>149</v>
      </c>
      <c r="T36" s="58">
        <v>1</v>
      </c>
      <c r="U36" s="59" t="s">
        <v>56</v>
      </c>
      <c r="V36" s="53"/>
      <c r="W36" s="53"/>
      <c r="X36" s="53"/>
    </row>
    <row r="37" spans="1:24" s="18" customFormat="1" ht="91.5" customHeight="1" x14ac:dyDescent="0.3">
      <c r="A37" s="111"/>
      <c r="B37" s="91">
        <v>7</v>
      </c>
      <c r="C37" s="105"/>
      <c r="D37" s="94" t="s">
        <v>150</v>
      </c>
      <c r="E37" s="94" t="s">
        <v>39</v>
      </c>
      <c r="F37" s="63" t="s">
        <v>151</v>
      </c>
      <c r="G37" s="46" t="s">
        <v>41</v>
      </c>
      <c r="H37" s="46" t="s">
        <v>152</v>
      </c>
      <c r="I37" s="65" t="s">
        <v>153</v>
      </c>
      <c r="J37" s="66" t="s">
        <v>47</v>
      </c>
      <c r="K37" s="66" t="s">
        <v>85</v>
      </c>
      <c r="L37" s="66" t="s">
        <v>47</v>
      </c>
      <c r="M37" s="117" t="s">
        <v>154</v>
      </c>
      <c r="N37" s="118" t="s">
        <v>50</v>
      </c>
      <c r="O37" s="46" t="s">
        <v>155</v>
      </c>
      <c r="P37" s="62" t="s">
        <v>140</v>
      </c>
      <c r="Q37" s="46" t="s">
        <v>79</v>
      </c>
      <c r="R37" s="46" t="s">
        <v>156</v>
      </c>
      <c r="S37" s="58" t="s">
        <v>157</v>
      </c>
      <c r="T37" s="58">
        <v>1</v>
      </c>
      <c r="U37" s="59" t="s">
        <v>56</v>
      </c>
      <c r="V37" s="67"/>
      <c r="W37" s="67"/>
      <c r="X37" s="67"/>
    </row>
    <row r="38" spans="1:24" s="18" customFormat="1" ht="91.5" customHeight="1" x14ac:dyDescent="0.3">
      <c r="A38" s="111"/>
      <c r="B38" s="92"/>
      <c r="C38" s="105"/>
      <c r="D38" s="95"/>
      <c r="E38" s="95"/>
      <c r="F38" s="63" t="s">
        <v>158</v>
      </c>
      <c r="G38" s="46" t="s">
        <v>145</v>
      </c>
      <c r="H38" s="46" t="s">
        <v>143</v>
      </c>
      <c r="I38" s="65" t="s">
        <v>153</v>
      </c>
      <c r="J38" s="66" t="s">
        <v>47</v>
      </c>
      <c r="K38" s="66" t="s">
        <v>159</v>
      </c>
      <c r="L38" s="66" t="s">
        <v>47</v>
      </c>
      <c r="M38" s="117"/>
      <c r="N38" s="118"/>
      <c r="O38" s="46" t="s">
        <v>155</v>
      </c>
      <c r="P38" s="62" t="s">
        <v>140</v>
      </c>
      <c r="Q38" s="46" t="s">
        <v>79</v>
      </c>
      <c r="R38" s="46" t="s">
        <v>156</v>
      </c>
      <c r="S38" s="58" t="s">
        <v>157</v>
      </c>
      <c r="T38" s="58">
        <v>1</v>
      </c>
      <c r="U38" s="59" t="s">
        <v>56</v>
      </c>
      <c r="V38" s="67"/>
      <c r="W38" s="67"/>
      <c r="X38" s="67"/>
    </row>
    <row r="39" spans="1:24" s="18" customFormat="1" ht="91.5" customHeight="1" x14ac:dyDescent="0.3">
      <c r="A39" s="111"/>
      <c r="B39" s="92"/>
      <c r="C39" s="105"/>
      <c r="D39" s="95"/>
      <c r="E39" s="95"/>
      <c r="F39" s="63" t="s">
        <v>160</v>
      </c>
      <c r="G39" s="46" t="s">
        <v>145</v>
      </c>
      <c r="H39" s="46" t="s">
        <v>161</v>
      </c>
      <c r="I39" s="65" t="s">
        <v>153</v>
      </c>
      <c r="J39" s="66" t="s">
        <v>47</v>
      </c>
      <c r="K39" s="66" t="s">
        <v>159</v>
      </c>
      <c r="L39" s="66" t="s">
        <v>47</v>
      </c>
      <c r="M39" s="117"/>
      <c r="N39" s="118"/>
      <c r="O39" s="46" t="s">
        <v>155</v>
      </c>
      <c r="P39" s="62" t="s">
        <v>140</v>
      </c>
      <c r="Q39" s="46" t="s">
        <v>79</v>
      </c>
      <c r="R39" s="46" t="s">
        <v>156</v>
      </c>
      <c r="S39" s="58" t="s">
        <v>157</v>
      </c>
      <c r="T39" s="58">
        <v>1</v>
      </c>
      <c r="U39" s="59" t="s">
        <v>56</v>
      </c>
      <c r="V39" s="67"/>
      <c r="W39" s="67"/>
      <c r="X39" s="67"/>
    </row>
    <row r="40" spans="1:24" s="19" customFormat="1" ht="168.75" customHeight="1" x14ac:dyDescent="0.3">
      <c r="A40" s="111"/>
      <c r="B40" s="92"/>
      <c r="C40" s="105"/>
      <c r="D40" s="95"/>
      <c r="E40" s="95"/>
      <c r="F40" s="63" t="s">
        <v>162</v>
      </c>
      <c r="G40" s="46" t="s">
        <v>90</v>
      </c>
      <c r="H40" s="63" t="s">
        <v>163</v>
      </c>
      <c r="I40" s="63" t="s">
        <v>164</v>
      </c>
      <c r="J40" s="66" t="s">
        <v>47</v>
      </c>
      <c r="K40" s="66" t="s">
        <v>159</v>
      </c>
      <c r="L40" s="66" t="s">
        <v>47</v>
      </c>
      <c r="M40" s="117"/>
      <c r="N40" s="118"/>
      <c r="O40" s="63" t="s">
        <v>165</v>
      </c>
      <c r="P40" s="63" t="s">
        <v>64</v>
      </c>
      <c r="Q40" s="46" t="s">
        <v>79</v>
      </c>
      <c r="R40" s="46" t="s">
        <v>156</v>
      </c>
      <c r="S40" s="63" t="s">
        <v>166</v>
      </c>
      <c r="T40" s="58">
        <v>1</v>
      </c>
      <c r="U40" s="68"/>
      <c r="V40" s="69"/>
      <c r="W40" s="70"/>
      <c r="X40" s="70"/>
    </row>
    <row r="41" spans="1:24" s="18" customFormat="1" ht="87" customHeight="1" x14ac:dyDescent="0.3">
      <c r="A41" s="111"/>
      <c r="B41" s="92"/>
      <c r="C41" s="105"/>
      <c r="D41" s="95"/>
      <c r="E41" s="95"/>
      <c r="F41" s="63" t="s">
        <v>167</v>
      </c>
      <c r="G41" s="63" t="s">
        <v>41</v>
      </c>
      <c r="H41" s="63" t="s">
        <v>168</v>
      </c>
      <c r="I41" s="65" t="s">
        <v>153</v>
      </c>
      <c r="J41" s="66" t="s">
        <v>47</v>
      </c>
      <c r="K41" s="66" t="s">
        <v>159</v>
      </c>
      <c r="L41" s="66" t="s">
        <v>47</v>
      </c>
      <c r="M41" s="117"/>
      <c r="N41" s="118"/>
      <c r="O41" s="63" t="s">
        <v>165</v>
      </c>
      <c r="P41" s="63" t="s">
        <v>64</v>
      </c>
      <c r="Q41" s="46" t="s">
        <v>79</v>
      </c>
      <c r="R41" s="46" t="s">
        <v>156</v>
      </c>
      <c r="S41" s="63" t="s">
        <v>166</v>
      </c>
      <c r="T41" s="58">
        <v>1</v>
      </c>
      <c r="U41" s="68"/>
      <c r="V41" s="67"/>
      <c r="W41" s="67"/>
      <c r="X41" s="67"/>
    </row>
    <row r="42" spans="1:24" s="18" customFormat="1" ht="204" customHeight="1" x14ac:dyDescent="0.3">
      <c r="A42" s="111"/>
      <c r="B42" s="92"/>
      <c r="C42" s="105"/>
      <c r="D42" s="95"/>
      <c r="E42" s="95"/>
      <c r="F42" s="63" t="s">
        <v>169</v>
      </c>
      <c r="G42" s="63" t="s">
        <v>41</v>
      </c>
      <c r="H42" s="63" t="s">
        <v>170</v>
      </c>
      <c r="I42" s="63" t="s">
        <v>46</v>
      </c>
      <c r="J42" s="66" t="s">
        <v>47</v>
      </c>
      <c r="K42" s="66" t="s">
        <v>85</v>
      </c>
      <c r="L42" s="66" t="s">
        <v>47</v>
      </c>
      <c r="M42" s="117"/>
      <c r="N42" s="118"/>
      <c r="O42" s="63" t="s">
        <v>165</v>
      </c>
      <c r="P42" s="63" t="s">
        <v>64</v>
      </c>
      <c r="Q42" s="46" t="s">
        <v>79</v>
      </c>
      <c r="R42" s="46" t="s">
        <v>156</v>
      </c>
      <c r="S42" s="63" t="s">
        <v>166</v>
      </c>
      <c r="T42" s="58">
        <v>1</v>
      </c>
      <c r="U42" s="68"/>
      <c r="V42" s="67"/>
      <c r="W42" s="67"/>
      <c r="X42" s="67"/>
    </row>
    <row r="43" spans="1:24" s="18" customFormat="1" ht="87" customHeight="1" x14ac:dyDescent="0.3">
      <c r="A43" s="111"/>
      <c r="B43" s="92"/>
      <c r="C43" s="105"/>
      <c r="D43" s="95"/>
      <c r="E43" s="95"/>
      <c r="F43" s="63" t="s">
        <v>171</v>
      </c>
      <c r="G43" s="63" t="s">
        <v>90</v>
      </c>
      <c r="H43" s="63" t="s">
        <v>172</v>
      </c>
      <c r="I43" s="63" t="s">
        <v>46</v>
      </c>
      <c r="J43" s="66" t="s">
        <v>47</v>
      </c>
      <c r="K43" s="66" t="s">
        <v>85</v>
      </c>
      <c r="L43" s="66" t="s">
        <v>47</v>
      </c>
      <c r="M43" s="117"/>
      <c r="N43" s="118"/>
      <c r="O43" s="63" t="s">
        <v>155</v>
      </c>
      <c r="P43" s="63" t="s">
        <v>78</v>
      </c>
      <c r="Q43" s="46" t="s">
        <v>79</v>
      </c>
      <c r="R43" s="46" t="s">
        <v>156</v>
      </c>
      <c r="S43" s="63" t="s">
        <v>157</v>
      </c>
      <c r="T43" s="58">
        <v>1</v>
      </c>
      <c r="U43" s="68"/>
      <c r="V43" s="67"/>
      <c r="W43" s="67"/>
      <c r="X43" s="67"/>
    </row>
    <row r="44" spans="1:24" s="18" customFormat="1" ht="87" customHeight="1" x14ac:dyDescent="0.3">
      <c r="A44" s="111"/>
      <c r="B44" s="92"/>
      <c r="C44" s="105"/>
      <c r="D44" s="95"/>
      <c r="E44" s="95"/>
      <c r="F44" s="63" t="s">
        <v>173</v>
      </c>
      <c r="G44" s="63" t="s">
        <v>145</v>
      </c>
      <c r="H44" s="63" t="s">
        <v>168</v>
      </c>
      <c r="I44" s="63" t="s">
        <v>153</v>
      </c>
      <c r="J44" s="66" t="s">
        <v>47</v>
      </c>
      <c r="K44" s="66" t="s">
        <v>159</v>
      </c>
      <c r="L44" s="66" t="s">
        <v>47</v>
      </c>
      <c r="M44" s="117"/>
      <c r="N44" s="118"/>
      <c r="O44" s="63" t="s">
        <v>165</v>
      </c>
      <c r="P44" s="63" t="s">
        <v>64</v>
      </c>
      <c r="Q44" s="46" t="s">
        <v>79</v>
      </c>
      <c r="R44" s="46" t="s">
        <v>156</v>
      </c>
      <c r="S44" s="63" t="s">
        <v>166</v>
      </c>
      <c r="T44" s="58">
        <v>1</v>
      </c>
      <c r="U44" s="68"/>
      <c r="V44" s="67"/>
      <c r="W44" s="67"/>
      <c r="X44" s="67"/>
    </row>
    <row r="45" spans="1:24" s="18" customFormat="1" ht="87" customHeight="1" x14ac:dyDescent="0.3">
      <c r="A45" s="112"/>
      <c r="B45" s="93"/>
      <c r="C45" s="106"/>
      <c r="D45" s="96"/>
      <c r="E45" s="96"/>
      <c r="F45" s="63" t="s">
        <v>174</v>
      </c>
      <c r="G45" s="63" t="s">
        <v>41</v>
      </c>
      <c r="H45" s="63" t="s">
        <v>175</v>
      </c>
      <c r="I45" s="63" t="s">
        <v>46</v>
      </c>
      <c r="J45" s="66" t="s">
        <v>47</v>
      </c>
      <c r="K45" s="66" t="s">
        <v>85</v>
      </c>
      <c r="L45" s="66" t="s">
        <v>47</v>
      </c>
      <c r="M45" s="117"/>
      <c r="N45" s="118"/>
      <c r="O45" s="63" t="s">
        <v>165</v>
      </c>
      <c r="P45" s="63" t="s">
        <v>64</v>
      </c>
      <c r="Q45" s="46" t="s">
        <v>79</v>
      </c>
      <c r="R45" s="46" t="s">
        <v>156</v>
      </c>
      <c r="S45" s="63" t="s">
        <v>166</v>
      </c>
      <c r="T45" s="58">
        <v>1</v>
      </c>
      <c r="U45" s="68"/>
      <c r="V45" s="67"/>
      <c r="W45" s="67"/>
      <c r="X45" s="67"/>
    </row>
    <row r="46" spans="1:24" ht="87" customHeight="1" thickBot="1" x14ac:dyDescent="0.35">
      <c r="A46" s="20"/>
      <c r="B46" s="21"/>
      <c r="C46" s="21"/>
      <c r="D46" s="22"/>
      <c r="E46" s="22"/>
      <c r="F46" s="23"/>
      <c r="G46" s="22"/>
    </row>
    <row r="47" spans="1:24" ht="87" customHeight="1" x14ac:dyDescent="0.3">
      <c r="A47" s="20"/>
      <c r="B47" s="21"/>
      <c r="C47" s="21"/>
      <c r="D47" s="22"/>
      <c r="E47" s="22"/>
      <c r="F47" s="24"/>
      <c r="G47" s="25" t="s">
        <v>176</v>
      </c>
    </row>
    <row r="48" spans="1:24" ht="60.75" customHeight="1" x14ac:dyDescent="0.3">
      <c r="A48" s="20"/>
      <c r="B48" s="21"/>
      <c r="C48" s="21"/>
      <c r="D48" s="22"/>
      <c r="E48" s="22"/>
      <c r="F48" s="26" t="s">
        <v>177</v>
      </c>
      <c r="G48" s="27" t="s">
        <v>178</v>
      </c>
    </row>
    <row r="49" spans="1:7" ht="60.75" customHeight="1" thickBot="1" x14ac:dyDescent="0.35">
      <c r="A49" s="20"/>
      <c r="B49" s="21"/>
      <c r="C49" s="21"/>
      <c r="D49" s="22"/>
      <c r="E49" s="22"/>
      <c r="F49" s="28" t="s">
        <v>179</v>
      </c>
      <c r="G49" s="29" t="s">
        <v>180</v>
      </c>
    </row>
    <row r="50" spans="1:7" ht="205.5" customHeight="1" x14ac:dyDescent="0.3">
      <c r="A50" s="20"/>
      <c r="B50" s="119"/>
      <c r="C50" s="21"/>
      <c r="D50" s="119"/>
      <c r="E50" s="30"/>
      <c r="F50" s="31"/>
      <c r="G50" s="32"/>
    </row>
    <row r="51" spans="1:7" ht="90.75" customHeight="1" x14ac:dyDescent="0.3">
      <c r="A51" s="20"/>
      <c r="B51" s="119"/>
      <c r="C51" s="21"/>
      <c r="D51" s="119"/>
      <c r="E51" s="119"/>
      <c r="F51" s="31"/>
      <c r="G51" s="32"/>
    </row>
    <row r="52" spans="1:7" ht="90.75" customHeight="1" x14ac:dyDescent="0.3">
      <c r="A52" s="20"/>
      <c r="B52" s="119"/>
      <c r="C52" s="21"/>
      <c r="D52" s="119"/>
      <c r="E52" s="119"/>
      <c r="F52" s="31"/>
      <c r="G52" s="32"/>
    </row>
    <row r="53" spans="1:7" ht="90.75" customHeight="1" x14ac:dyDescent="0.3">
      <c r="A53" s="20"/>
      <c r="B53" s="119"/>
      <c r="C53" s="21"/>
      <c r="D53" s="119"/>
      <c r="E53" s="119"/>
      <c r="F53" s="31"/>
      <c r="G53" s="32"/>
    </row>
    <row r="54" spans="1:7" ht="90.75" customHeight="1" x14ac:dyDescent="0.3">
      <c r="A54" s="20"/>
      <c r="B54" s="119"/>
      <c r="C54" s="21"/>
      <c r="D54" s="119"/>
      <c r="E54" s="119"/>
      <c r="F54" s="31"/>
      <c r="G54" s="32"/>
    </row>
    <row r="55" spans="1:7" ht="88.5" customHeight="1" x14ac:dyDescent="0.3">
      <c r="A55" s="20"/>
      <c r="B55" s="119"/>
      <c r="C55" s="21"/>
      <c r="D55" s="119"/>
      <c r="E55" s="119"/>
      <c r="F55" s="31"/>
      <c r="G55" s="32"/>
    </row>
    <row r="56" spans="1:7" ht="82.5" customHeight="1" x14ac:dyDescent="0.3">
      <c r="A56" s="20"/>
      <c r="B56" s="119"/>
      <c r="C56" s="21"/>
      <c r="D56" s="119"/>
      <c r="E56" s="119"/>
      <c r="F56" s="31"/>
      <c r="G56" s="32"/>
    </row>
    <row r="57" spans="1:7" ht="60.75" customHeight="1" x14ac:dyDescent="0.3">
      <c r="A57" s="20"/>
      <c r="B57" s="119"/>
      <c r="C57" s="21"/>
      <c r="D57" s="119"/>
      <c r="E57" s="119"/>
      <c r="F57" s="31"/>
      <c r="G57" s="32"/>
    </row>
    <row r="58" spans="1:7" ht="60.75" customHeight="1" x14ac:dyDescent="0.3">
      <c r="A58" s="20"/>
      <c r="B58" s="119"/>
      <c r="C58" s="21"/>
      <c r="D58" s="119"/>
      <c r="E58" s="119"/>
      <c r="F58" s="31"/>
      <c r="G58" s="32"/>
    </row>
    <row r="59" spans="1:7" ht="60.75" customHeight="1" x14ac:dyDescent="0.3">
      <c r="A59" s="20"/>
      <c r="B59" s="119"/>
      <c r="C59" s="21"/>
      <c r="D59" s="119"/>
      <c r="E59" s="119"/>
      <c r="F59" s="31"/>
      <c r="G59" s="32"/>
    </row>
    <row r="60" spans="1:7" ht="60.75" customHeight="1" x14ac:dyDescent="0.3">
      <c r="A60" s="20"/>
      <c r="B60" s="119"/>
      <c r="C60" s="21"/>
      <c r="D60" s="119"/>
      <c r="E60" s="119"/>
      <c r="F60" s="31"/>
      <c r="G60" s="32"/>
    </row>
    <row r="61" spans="1:7" ht="150" customHeight="1" thickBot="1" x14ac:dyDescent="0.35">
      <c r="A61" s="33"/>
      <c r="B61" s="21"/>
      <c r="C61" s="21"/>
      <c r="D61" s="34"/>
      <c r="E61" s="30"/>
      <c r="F61" s="31"/>
      <c r="G61" s="32"/>
    </row>
    <row r="62" spans="1:7" ht="25.8" x14ac:dyDescent="0.3">
      <c r="G62" s="32"/>
    </row>
    <row r="63" spans="1:7" ht="25.8" x14ac:dyDescent="0.3">
      <c r="G63" s="32"/>
    </row>
    <row r="64" spans="1:7" x14ac:dyDescent="0.3">
      <c r="E64" s="120"/>
      <c r="F64" s="120"/>
    </row>
    <row r="65" spans="5:6" x14ac:dyDescent="0.3">
      <c r="E65" s="120"/>
      <c r="F65" s="120"/>
    </row>
    <row r="66" spans="5:6" x14ac:dyDescent="0.3">
      <c r="E66" s="120"/>
      <c r="F66" s="120"/>
    </row>
    <row r="67" spans="5:6" x14ac:dyDescent="0.3">
      <c r="E67" s="120"/>
      <c r="F67" s="120"/>
    </row>
    <row r="68" spans="5:6" x14ac:dyDescent="0.3">
      <c r="E68" s="120"/>
      <c r="F68" s="120"/>
    </row>
    <row r="69" spans="5:6" x14ac:dyDescent="0.3">
      <c r="E69" s="120"/>
      <c r="F69" s="120"/>
    </row>
    <row r="70" spans="5:6" x14ac:dyDescent="0.3">
      <c r="E70" s="120"/>
      <c r="F70" s="120"/>
    </row>
    <row r="71" spans="5:6" x14ac:dyDescent="0.3">
      <c r="E71" s="120"/>
      <c r="F71" s="120"/>
    </row>
  </sheetData>
  <mergeCells count="62">
    <mergeCell ref="E70:F70"/>
    <mergeCell ref="E71:F71"/>
    <mergeCell ref="E64:F64"/>
    <mergeCell ref="E65:F65"/>
    <mergeCell ref="E66:F66"/>
    <mergeCell ref="E67:F67"/>
    <mergeCell ref="E68:F68"/>
    <mergeCell ref="E69:F69"/>
    <mergeCell ref="A4:A32"/>
    <mergeCell ref="E37:E45"/>
    <mergeCell ref="M37:M45"/>
    <mergeCell ref="N37:N45"/>
    <mergeCell ref="B50:B60"/>
    <mergeCell ref="D50:D60"/>
    <mergeCell ref="E51:E53"/>
    <mergeCell ref="E54:E55"/>
    <mergeCell ref="E56:E57"/>
    <mergeCell ref="E58:E60"/>
    <mergeCell ref="A33:A45"/>
    <mergeCell ref="B33:B36"/>
    <mergeCell ref="D33:D36"/>
    <mergeCell ref="E33:E36"/>
    <mergeCell ref="B37:B45"/>
    <mergeCell ref="D37:D45"/>
    <mergeCell ref="J2:M2"/>
    <mergeCell ref="M10:M17"/>
    <mergeCell ref="B18:B22"/>
    <mergeCell ref="D18:D22"/>
    <mergeCell ref="E18:E22"/>
    <mergeCell ref="M18:M22"/>
    <mergeCell ref="B23:B29"/>
    <mergeCell ref="D23:D29"/>
    <mergeCell ref="E23:E29"/>
    <mergeCell ref="M23:M29"/>
    <mergeCell ref="B4:B9"/>
    <mergeCell ref="C4:C45"/>
    <mergeCell ref="D4:D9"/>
    <mergeCell ref="E4:E9"/>
    <mergeCell ref="M4:M9"/>
    <mergeCell ref="B10:B17"/>
    <mergeCell ref="D10:D17"/>
    <mergeCell ref="E10:E17"/>
    <mergeCell ref="B30:B32"/>
    <mergeCell ref="D30:D32"/>
    <mergeCell ref="E30:E32"/>
    <mergeCell ref="M30:M36"/>
    <mergeCell ref="N2:N3"/>
    <mergeCell ref="O2:O3"/>
    <mergeCell ref="P2:P3"/>
    <mergeCell ref="A1:G1"/>
    <mergeCell ref="H1:M1"/>
    <mergeCell ref="A2:A3"/>
    <mergeCell ref="B2:B3"/>
    <mergeCell ref="C2:C3"/>
    <mergeCell ref="D2:D3"/>
    <mergeCell ref="E2:E3"/>
    <mergeCell ref="F2:F3"/>
    <mergeCell ref="G2:G3"/>
    <mergeCell ref="N1:U1"/>
    <mergeCell ref="Q2:U2"/>
    <mergeCell ref="H2:H3"/>
    <mergeCell ref="I2:I3"/>
  </mergeCells>
  <dataValidations count="9">
    <dataValidation type="list" allowBlank="1" showInputMessage="1" showErrorMessage="1" sqref="G6">
      <formula1>"Consiglio / Dirigente / Funzionario"</formula1>
    </dataValidation>
    <dataValidation type="list" allowBlank="1" showInputMessage="1" showErrorMessage="1" sqref="L4:L15 L19:L45">
      <formula1>"Medio,Alto,Altissimo"</formula1>
    </dataValidation>
    <dataValidation type="list" allowBlank="1" showInputMessage="1" showErrorMessage="1" sqref="K4:K15 K19:K45">
      <formula1>"Molto bassa,Bassa,Media,Alta,Altissima"</formula1>
    </dataValidation>
    <dataValidation type="list" allowBlank="1" showInputMessage="1" showErrorMessage="1" sqref="J4:J15 J19:J45">
      <formula1>"Alto,Altissimo"</formula1>
    </dataValidation>
    <dataValidation type="list" allowBlank="1" showInputMessage="1" showErrorMessage="1" sqref="J16:J17">
      <formula1>impatto</formula1>
    </dataValidation>
    <dataValidation type="list" allowBlank="1" showInputMessage="1" showErrorMessage="1" sqref="L16:L17">
      <formula1>risultato</formula1>
    </dataValidation>
    <dataValidation type="list" allowBlank="1" showInputMessage="1" showErrorMessage="1" sqref="K16:K17">
      <formula1>probabilita</formula1>
    </dataValidation>
    <dataValidation type="list" allowBlank="1" showInputMessage="1" showErrorMessage="1" sqref="G33 G35:G46 G50:G63">
      <formula1>responsabilità</formula1>
    </dataValidation>
    <dataValidation type="list" allowBlank="1" showInputMessage="1" showErrorMessage="1" sqref="G4:G5 G7:G32">
      <formula1>esecutoreazione</formula1>
    </dataValidation>
  </dataValidations>
  <printOptions horizontalCentered="1"/>
  <pageMargins left="0.23622047244094502" right="0.23622047244094502" top="0.74803149606299213" bottom="0.74803149606299213" header="0.31496062992126012" footer="0.31496062992126012"/>
  <pageSetup paperSize="9" scale="38"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1"/>
  <sheetViews>
    <sheetView workbookViewId="0"/>
  </sheetViews>
  <sheetFormatPr defaultRowHeight="14.4" x14ac:dyDescent="0.3"/>
  <cols>
    <col min="1" max="1" width="70.6640625" bestFit="1" customWidth="1"/>
    <col min="2" max="2" width="15.88671875" bestFit="1" customWidth="1"/>
    <col min="3" max="3" width="97.6640625" style="39" customWidth="1"/>
    <col min="4" max="4" width="26.33203125" bestFit="1" customWidth="1"/>
    <col min="5" max="5" width="9.109375" customWidth="1"/>
  </cols>
  <sheetData>
    <row r="1" spans="1:37" x14ac:dyDescent="0.3">
      <c r="A1" s="37" t="s">
        <v>181</v>
      </c>
      <c r="B1" s="37" t="s">
        <v>182</v>
      </c>
      <c r="C1" s="37" t="s">
        <v>183</v>
      </c>
      <c r="D1" s="37" t="s">
        <v>56</v>
      </c>
    </row>
    <row r="2" spans="1:37" ht="144" x14ac:dyDescent="0.3">
      <c r="A2" s="16" t="s">
        <v>184</v>
      </c>
      <c r="B2" s="16" t="s">
        <v>185</v>
      </c>
      <c r="C2" s="37" t="s">
        <v>186</v>
      </c>
      <c r="D2" s="16" t="s">
        <v>187</v>
      </c>
    </row>
    <row r="3" spans="1:37" ht="43.2" x14ac:dyDescent="0.3">
      <c r="A3" s="16" t="s">
        <v>188</v>
      </c>
      <c r="B3" s="16" t="s">
        <v>189</v>
      </c>
      <c r="C3" s="37" t="s">
        <v>190</v>
      </c>
      <c r="D3" s="16" t="s">
        <v>191</v>
      </c>
    </row>
    <row r="4" spans="1:37" ht="57.6" x14ac:dyDescent="0.3">
      <c r="A4" s="16" t="s">
        <v>192</v>
      </c>
      <c r="B4" s="16" t="s">
        <v>193</v>
      </c>
      <c r="C4" s="37" t="s">
        <v>194</v>
      </c>
      <c r="D4" s="16" t="s">
        <v>195</v>
      </c>
    </row>
    <row r="5" spans="1:37" ht="57.6" x14ac:dyDescent="0.3">
      <c r="A5" s="16" t="s">
        <v>196</v>
      </c>
      <c r="B5" s="16" t="s">
        <v>197</v>
      </c>
      <c r="C5" s="37" t="s">
        <v>198</v>
      </c>
      <c r="D5" s="16" t="s">
        <v>199</v>
      </c>
    </row>
    <row r="6" spans="1:37" ht="86.4" x14ac:dyDescent="0.3">
      <c r="A6" s="16" t="s">
        <v>200</v>
      </c>
      <c r="B6" s="16" t="s">
        <v>201</v>
      </c>
      <c r="C6" s="37" t="s">
        <v>202</v>
      </c>
      <c r="D6" s="16" t="s">
        <v>6</v>
      </c>
    </row>
    <row r="7" spans="1:37" ht="264" customHeight="1" x14ac:dyDescent="0.3">
      <c r="A7" s="16" t="s">
        <v>2</v>
      </c>
      <c r="B7" s="16" t="s">
        <v>4</v>
      </c>
      <c r="C7" s="37" t="s">
        <v>203</v>
      </c>
      <c r="D7" s="16" t="s">
        <v>6</v>
      </c>
    </row>
    <row r="8" spans="1:37" ht="43.2" x14ac:dyDescent="0.3">
      <c r="A8" s="16" t="s">
        <v>204</v>
      </c>
      <c r="B8" s="16" t="s">
        <v>205</v>
      </c>
      <c r="C8" s="37" t="s">
        <v>206</v>
      </c>
      <c r="D8" s="16" t="s">
        <v>207</v>
      </c>
    </row>
    <row r="9" spans="1:37" ht="57.6" x14ac:dyDescent="0.3">
      <c r="A9" s="16" t="s">
        <v>208</v>
      </c>
      <c r="B9" s="16" t="s">
        <v>209</v>
      </c>
      <c r="C9" s="37" t="s">
        <v>210</v>
      </c>
      <c r="D9" s="16" t="s">
        <v>211</v>
      </c>
      <c r="AK9" t="s">
        <v>212</v>
      </c>
    </row>
    <row r="10" spans="1:37" ht="86.4" x14ac:dyDescent="0.3">
      <c r="A10" s="16" t="s">
        <v>213</v>
      </c>
      <c r="B10" s="16" t="s">
        <v>214</v>
      </c>
      <c r="C10" s="37" t="s">
        <v>215</v>
      </c>
      <c r="D10" s="16" t="s">
        <v>216</v>
      </c>
      <c r="AK10" t="s">
        <v>212</v>
      </c>
    </row>
    <row r="11" spans="1:37" ht="57.6" x14ac:dyDescent="0.3">
      <c r="A11" s="16" t="s">
        <v>217</v>
      </c>
      <c r="B11" s="16" t="s">
        <v>218</v>
      </c>
      <c r="C11" s="37" t="s">
        <v>219</v>
      </c>
      <c r="D11" s="16" t="s">
        <v>220</v>
      </c>
      <c r="AK11" t="s">
        <v>212</v>
      </c>
    </row>
    <row r="12" spans="1:37" ht="57.6" x14ac:dyDescent="0.3">
      <c r="A12" s="16" t="s">
        <v>221</v>
      </c>
      <c r="B12" s="16" t="s">
        <v>222</v>
      </c>
      <c r="C12" s="37" t="s">
        <v>223</v>
      </c>
      <c r="D12" s="16" t="s">
        <v>224</v>
      </c>
      <c r="AK12" t="s">
        <v>212</v>
      </c>
    </row>
    <row r="13" spans="1:37" ht="72" x14ac:dyDescent="0.3">
      <c r="A13" s="16" t="s">
        <v>225</v>
      </c>
      <c r="B13" s="16" t="s">
        <v>226</v>
      </c>
      <c r="C13" s="37" t="s">
        <v>227</v>
      </c>
      <c r="D13" s="16" t="s">
        <v>228</v>
      </c>
      <c r="AK13" t="s">
        <v>229</v>
      </c>
    </row>
    <row r="14" spans="1:37" ht="86.4" x14ac:dyDescent="0.3">
      <c r="A14" s="16" t="s">
        <v>230</v>
      </c>
      <c r="B14" s="16" t="s">
        <v>231</v>
      </c>
      <c r="C14" s="37" t="s">
        <v>232</v>
      </c>
      <c r="D14" s="16" t="s">
        <v>233</v>
      </c>
      <c r="AK14" t="s">
        <v>229</v>
      </c>
    </row>
    <row r="15" spans="1:37" ht="86.4" x14ac:dyDescent="0.3">
      <c r="A15" s="16" t="s">
        <v>234</v>
      </c>
      <c r="B15" s="16" t="s">
        <v>235</v>
      </c>
      <c r="C15" s="37" t="s">
        <v>236</v>
      </c>
      <c r="D15" s="16" t="s">
        <v>237</v>
      </c>
      <c r="AK15" t="s">
        <v>229</v>
      </c>
    </row>
    <row r="16" spans="1:37" ht="129.6" x14ac:dyDescent="0.3">
      <c r="A16" s="16" t="s">
        <v>238</v>
      </c>
      <c r="B16" s="16" t="s">
        <v>239</v>
      </c>
      <c r="C16" s="37" t="s">
        <v>240</v>
      </c>
      <c r="D16" s="16" t="s">
        <v>241</v>
      </c>
      <c r="AK16" t="s">
        <v>229</v>
      </c>
    </row>
    <row r="17" spans="1:37" ht="57.6" x14ac:dyDescent="0.3">
      <c r="A17" s="16" t="s">
        <v>242</v>
      </c>
      <c r="B17" s="16" t="s">
        <v>243</v>
      </c>
      <c r="C17" s="37" t="s">
        <v>244</v>
      </c>
      <c r="D17" s="16" t="s">
        <v>245</v>
      </c>
      <c r="AK17" t="s">
        <v>229</v>
      </c>
    </row>
    <row r="18" spans="1:37" ht="57.6" x14ac:dyDescent="0.3">
      <c r="A18" s="16" t="s">
        <v>246</v>
      </c>
      <c r="B18" s="16" t="s">
        <v>247</v>
      </c>
      <c r="C18" s="37" t="s">
        <v>248</v>
      </c>
      <c r="D18" s="16" t="s">
        <v>249</v>
      </c>
      <c r="AK18" t="s">
        <v>229</v>
      </c>
    </row>
    <row r="19" spans="1:37" ht="57.6" x14ac:dyDescent="0.3">
      <c r="A19" s="16" t="s">
        <v>250</v>
      </c>
      <c r="B19" s="16" t="s">
        <v>251</v>
      </c>
      <c r="C19" s="37" t="s">
        <v>252</v>
      </c>
      <c r="D19" s="16" t="s">
        <v>253</v>
      </c>
      <c r="AK19" t="s">
        <v>254</v>
      </c>
    </row>
    <row r="20" spans="1:37" ht="86.4" x14ac:dyDescent="0.3">
      <c r="A20" s="16" t="s">
        <v>255</v>
      </c>
      <c r="B20" s="16" t="s">
        <v>256</v>
      </c>
      <c r="C20" s="37" t="s">
        <v>257</v>
      </c>
      <c r="D20" s="16" t="s">
        <v>258</v>
      </c>
      <c r="AK20" t="s">
        <v>254</v>
      </c>
    </row>
    <row r="21" spans="1:37" ht="72" x14ac:dyDescent="0.3">
      <c r="A21" s="16" t="s">
        <v>259</v>
      </c>
      <c r="B21" s="16" t="s">
        <v>260</v>
      </c>
      <c r="C21" s="37" t="s">
        <v>261</v>
      </c>
      <c r="D21" s="16" t="s">
        <v>262</v>
      </c>
      <c r="AK21" t="s">
        <v>254</v>
      </c>
    </row>
    <row r="22" spans="1:37" ht="115.2" x14ac:dyDescent="0.3">
      <c r="A22" s="16" t="s">
        <v>263</v>
      </c>
      <c r="B22" s="16" t="s">
        <v>264</v>
      </c>
      <c r="C22" s="37" t="s">
        <v>265</v>
      </c>
      <c r="D22" s="16" t="s">
        <v>266</v>
      </c>
      <c r="AK22" t="s">
        <v>254</v>
      </c>
    </row>
    <row r="23" spans="1:37" ht="57.6" x14ac:dyDescent="0.3">
      <c r="A23" s="16" t="s">
        <v>267</v>
      </c>
      <c r="B23" s="16" t="s">
        <v>268</v>
      </c>
      <c r="C23" s="37" t="s">
        <v>269</v>
      </c>
      <c r="D23" s="16" t="s">
        <v>270</v>
      </c>
      <c r="AK23" t="s">
        <v>254</v>
      </c>
    </row>
    <row r="24" spans="1:37" ht="86.4" x14ac:dyDescent="0.3">
      <c r="A24" s="16" t="s">
        <v>271</v>
      </c>
      <c r="B24" s="16" t="s">
        <v>272</v>
      </c>
      <c r="C24" s="37" t="s">
        <v>273</v>
      </c>
      <c r="D24" s="16" t="s">
        <v>274</v>
      </c>
      <c r="AK24" t="s">
        <v>254</v>
      </c>
    </row>
    <row r="25" spans="1:37" ht="100.8" x14ac:dyDescent="0.3">
      <c r="A25" s="16" t="s">
        <v>275</v>
      </c>
      <c r="B25" s="16" t="s">
        <v>276</v>
      </c>
      <c r="C25" s="37" t="s">
        <v>277</v>
      </c>
      <c r="D25" s="16" t="s">
        <v>278</v>
      </c>
      <c r="AK25" t="s">
        <v>254</v>
      </c>
    </row>
    <row r="26" spans="1:37" ht="57.6" x14ac:dyDescent="0.3">
      <c r="A26" s="16" t="s">
        <v>279</v>
      </c>
      <c r="B26" s="16" t="s">
        <v>280</v>
      </c>
      <c r="C26" s="37" t="s">
        <v>281</v>
      </c>
      <c r="D26" s="16" t="s">
        <v>282</v>
      </c>
      <c r="AK26" t="s">
        <v>254</v>
      </c>
    </row>
    <row r="27" spans="1:37" ht="86.4" x14ac:dyDescent="0.3">
      <c r="A27" s="16" t="s">
        <v>283</v>
      </c>
      <c r="B27" s="16" t="s">
        <v>284</v>
      </c>
      <c r="C27" s="37" t="s">
        <v>285</v>
      </c>
      <c r="D27" s="16" t="s">
        <v>286</v>
      </c>
      <c r="AK27" t="s">
        <v>287</v>
      </c>
    </row>
    <row r="28" spans="1:37" ht="43.2" x14ac:dyDescent="0.3">
      <c r="A28" s="16" t="s">
        <v>288</v>
      </c>
      <c r="B28" s="16" t="s">
        <v>289</v>
      </c>
      <c r="C28" s="37" t="s">
        <v>290</v>
      </c>
      <c r="D28" s="16" t="s">
        <v>291</v>
      </c>
      <c r="AK28" t="s">
        <v>287</v>
      </c>
    </row>
    <row r="29" spans="1:37" ht="57.6" x14ac:dyDescent="0.3">
      <c r="A29" s="16" t="s">
        <v>292</v>
      </c>
      <c r="B29" s="16" t="s">
        <v>293</v>
      </c>
      <c r="C29" s="37" t="s">
        <v>294</v>
      </c>
      <c r="D29" s="16" t="s">
        <v>295</v>
      </c>
      <c r="AK29" t="s">
        <v>287</v>
      </c>
    </row>
    <row r="30" spans="1:37" ht="62.25" customHeight="1" x14ac:dyDescent="0.3">
      <c r="A30" s="16" t="s">
        <v>296</v>
      </c>
      <c r="B30" s="16" t="s">
        <v>297</v>
      </c>
      <c r="C30" s="37" t="s">
        <v>298</v>
      </c>
      <c r="D30" s="16" t="s">
        <v>299</v>
      </c>
    </row>
    <row r="31" spans="1:37" ht="46.8" x14ac:dyDescent="0.3">
      <c r="A31" s="16" t="s">
        <v>300</v>
      </c>
      <c r="B31" s="16" t="s">
        <v>301</v>
      </c>
      <c r="C31" s="38" t="s">
        <v>302</v>
      </c>
      <c r="D31" s="16" t="s">
        <v>303</v>
      </c>
      <c r="AK31" t="s">
        <v>287</v>
      </c>
    </row>
    <row r="32" spans="1:37" ht="46.8" x14ac:dyDescent="0.3">
      <c r="A32" s="16" t="s">
        <v>304</v>
      </c>
      <c r="B32" s="16" t="s">
        <v>305</v>
      </c>
      <c r="C32" s="38" t="s">
        <v>302</v>
      </c>
      <c r="D32" s="16" t="s">
        <v>306</v>
      </c>
      <c r="AK32" t="s">
        <v>287</v>
      </c>
    </row>
    <row r="33" spans="1:37" ht="72" x14ac:dyDescent="0.3">
      <c r="A33" s="16" t="s">
        <v>307</v>
      </c>
      <c r="B33" s="16" t="s">
        <v>308</v>
      </c>
      <c r="C33" s="37" t="s">
        <v>309</v>
      </c>
      <c r="D33" s="16"/>
      <c r="AK33" t="s">
        <v>287</v>
      </c>
    </row>
    <row r="34" spans="1:37" ht="57.6" x14ac:dyDescent="0.3">
      <c r="A34" s="16" t="s">
        <v>310</v>
      </c>
      <c r="B34" s="37" t="s">
        <v>310</v>
      </c>
      <c r="C34" s="39" t="s">
        <v>311</v>
      </c>
      <c r="D34" s="16" t="s">
        <v>312</v>
      </c>
      <c r="AK34" t="s">
        <v>287</v>
      </c>
    </row>
    <row r="35" spans="1:37" ht="115.2" x14ac:dyDescent="0.3">
      <c r="A35" s="16" t="s">
        <v>313</v>
      </c>
      <c r="B35" s="16" t="s">
        <v>314</v>
      </c>
      <c r="C35" s="37" t="s">
        <v>315</v>
      </c>
      <c r="D35" s="16"/>
    </row>
    <row r="36" spans="1:37" ht="57.6" x14ac:dyDescent="0.3">
      <c r="A36" s="16" t="s">
        <v>316</v>
      </c>
      <c r="B36" s="16" t="s">
        <v>317</v>
      </c>
      <c r="C36" s="37" t="s">
        <v>318</v>
      </c>
      <c r="D36" s="16"/>
    </row>
    <row r="37" spans="1:37" ht="57.6" x14ac:dyDescent="0.3">
      <c r="A37" s="16" t="s">
        <v>319</v>
      </c>
      <c r="B37" s="16" t="s">
        <v>320</v>
      </c>
      <c r="C37" s="39" t="s">
        <v>321</v>
      </c>
      <c r="D37" s="16"/>
    </row>
    <row r="38" spans="1:37" ht="28.8" x14ac:dyDescent="0.3">
      <c r="A38" s="17" t="s">
        <v>322</v>
      </c>
      <c r="B38" s="16" t="s">
        <v>323</v>
      </c>
      <c r="C38" s="37" t="s">
        <v>324</v>
      </c>
      <c r="D38" s="16"/>
    </row>
    <row r="39" spans="1:37" ht="57.6" x14ac:dyDescent="0.3">
      <c r="A39" s="17" t="s">
        <v>325</v>
      </c>
      <c r="B39" s="17" t="s">
        <v>326</v>
      </c>
      <c r="C39" s="37" t="s">
        <v>327</v>
      </c>
      <c r="D39" s="16"/>
    </row>
    <row r="40" spans="1:37" ht="43.2" x14ac:dyDescent="0.3">
      <c r="A40" s="17" t="s">
        <v>328</v>
      </c>
      <c r="B40" s="17" t="s">
        <v>329</v>
      </c>
      <c r="C40" s="37" t="s">
        <v>330</v>
      </c>
      <c r="D40" s="16"/>
    </row>
    <row r="41" spans="1:37" ht="72" x14ac:dyDescent="0.3">
      <c r="A41" s="17" t="s">
        <v>331</v>
      </c>
      <c r="B41" s="17" t="s">
        <v>332</v>
      </c>
      <c r="C41" s="37" t="s">
        <v>333</v>
      </c>
      <c r="D41" s="16"/>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29"/>
  <sheetViews>
    <sheetView workbookViewId="0"/>
  </sheetViews>
  <sheetFormatPr defaultRowHeight="14.4" x14ac:dyDescent="0.3"/>
  <cols>
    <col min="1" max="3" width="9.109375" customWidth="1"/>
    <col min="4" max="6" width="17" customWidth="1"/>
    <col min="7" max="7" width="12.109375" customWidth="1"/>
    <col min="8" max="8" width="9.109375" customWidth="1"/>
  </cols>
  <sheetData>
    <row r="2" spans="1:7" x14ac:dyDescent="0.3">
      <c r="A2" s="3" t="s">
        <v>334</v>
      </c>
    </row>
    <row r="3" spans="1:7" ht="18" x14ac:dyDescent="0.35">
      <c r="B3" s="40" t="s">
        <v>90</v>
      </c>
      <c r="G3" s="41" t="s">
        <v>335</v>
      </c>
    </row>
    <row r="4" spans="1:7" ht="18" x14ac:dyDescent="0.35">
      <c r="B4" s="40" t="s">
        <v>336</v>
      </c>
      <c r="G4" s="42" t="s">
        <v>69</v>
      </c>
    </row>
    <row r="5" spans="1:7" ht="18" x14ac:dyDescent="0.35">
      <c r="B5" s="40" t="s">
        <v>145</v>
      </c>
      <c r="G5" s="42" t="s">
        <v>337</v>
      </c>
    </row>
    <row r="6" spans="1:7" ht="18" x14ac:dyDescent="0.35">
      <c r="B6" s="40" t="s">
        <v>69</v>
      </c>
      <c r="G6" s="42" t="s">
        <v>90</v>
      </c>
    </row>
    <row r="7" spans="1:7" ht="18" x14ac:dyDescent="0.35">
      <c r="B7" s="40" t="s">
        <v>41</v>
      </c>
      <c r="G7" s="42" t="s">
        <v>338</v>
      </c>
    </row>
    <row r="8" spans="1:7" ht="18" x14ac:dyDescent="0.35">
      <c r="B8" s="40" t="s">
        <v>339</v>
      </c>
      <c r="G8" s="42" t="s">
        <v>41</v>
      </c>
    </row>
    <row r="9" spans="1:7" ht="18" x14ac:dyDescent="0.35">
      <c r="B9" s="40"/>
      <c r="G9" s="41" t="s">
        <v>340</v>
      </c>
    </row>
    <row r="10" spans="1:7" ht="18" x14ac:dyDescent="0.35">
      <c r="A10" s="3" t="s">
        <v>341</v>
      </c>
      <c r="C10" s="121" t="s">
        <v>342</v>
      </c>
      <c r="D10" s="121"/>
      <c r="G10" s="41" t="s">
        <v>145</v>
      </c>
    </row>
    <row r="11" spans="1:7" ht="18" x14ac:dyDescent="0.35">
      <c r="B11" t="s">
        <v>343</v>
      </c>
      <c r="D11" t="s">
        <v>344</v>
      </c>
      <c r="G11" s="42" t="s">
        <v>345</v>
      </c>
    </row>
    <row r="12" spans="1:7" ht="18" x14ac:dyDescent="0.35">
      <c r="B12" t="s">
        <v>346</v>
      </c>
      <c r="D12" t="s">
        <v>347</v>
      </c>
      <c r="G12" s="42" t="s">
        <v>348</v>
      </c>
    </row>
    <row r="13" spans="1:7" x14ac:dyDescent="0.3">
      <c r="D13" t="s">
        <v>349</v>
      </c>
    </row>
    <row r="17" spans="2:12" x14ac:dyDescent="0.3">
      <c r="L17" s="43" t="s">
        <v>350</v>
      </c>
    </row>
    <row r="18" spans="2:12" x14ac:dyDescent="0.3">
      <c r="B18" t="s">
        <v>74</v>
      </c>
      <c r="D18" t="s">
        <v>47</v>
      </c>
      <c r="F18" t="s">
        <v>47</v>
      </c>
      <c r="L18" s="18" t="s">
        <v>351</v>
      </c>
    </row>
    <row r="19" spans="2:12" x14ac:dyDescent="0.3">
      <c r="B19" t="s">
        <v>48</v>
      </c>
      <c r="D19" t="s">
        <v>49</v>
      </c>
      <c r="F19" t="s">
        <v>352</v>
      </c>
      <c r="L19" s="44" t="s">
        <v>353</v>
      </c>
    </row>
    <row r="20" spans="2:12" x14ac:dyDescent="0.3">
      <c r="B20" t="s">
        <v>85</v>
      </c>
      <c r="F20" t="s">
        <v>75</v>
      </c>
      <c r="L20" s="18" t="s">
        <v>349</v>
      </c>
    </row>
    <row r="21" spans="2:12" x14ac:dyDescent="0.3">
      <c r="B21" t="s">
        <v>159</v>
      </c>
      <c r="L21" s="18" t="s">
        <v>354</v>
      </c>
    </row>
    <row r="22" spans="2:12" x14ac:dyDescent="0.3">
      <c r="B22" t="s">
        <v>355</v>
      </c>
      <c r="L22" s="18" t="s">
        <v>356</v>
      </c>
    </row>
    <row r="23" spans="2:12" x14ac:dyDescent="0.3">
      <c r="L23" s="18" t="s">
        <v>357</v>
      </c>
    </row>
    <row r="26" spans="2:12" x14ac:dyDescent="0.3">
      <c r="D26" t="s">
        <v>358</v>
      </c>
      <c r="E26" t="s">
        <v>358</v>
      </c>
      <c r="F26" t="s">
        <v>358</v>
      </c>
      <c r="G26" t="s">
        <v>359</v>
      </c>
    </row>
    <row r="27" spans="2:12" x14ac:dyDescent="0.3">
      <c r="B27" t="s">
        <v>49</v>
      </c>
      <c r="C27">
        <v>0</v>
      </c>
      <c r="D27" t="str">
        <f t="shared" ref="D27:D58" si="0">IF(OR(C27 = "Media", C27="Alta",C27="Altissima"),"Altissimo","")</f>
        <v/>
      </c>
      <c r="E27" t="str">
        <f t="shared" ref="E27:E58" si="1">IF(C27="Bassa","Alto","")</f>
        <v/>
      </c>
      <c r="F27" t="str">
        <f t="shared" ref="F27:F58" si="2">IF(C27="Molto bassa","Medio","")</f>
        <v/>
      </c>
      <c r="G27" t="str">
        <f t="shared" ref="G27:G58" si="3">CONCATENATE(D27,E27,F27)</f>
        <v/>
      </c>
    </row>
    <row r="28" spans="2:12" x14ac:dyDescent="0.3">
      <c r="B28" t="s">
        <v>49</v>
      </c>
      <c r="C28">
        <v>0</v>
      </c>
      <c r="D28" t="str">
        <f t="shared" si="0"/>
        <v/>
      </c>
      <c r="E28" t="str">
        <f t="shared" si="1"/>
        <v/>
      </c>
      <c r="F28" t="str">
        <f t="shared" si="2"/>
        <v/>
      </c>
      <c r="G28" t="str">
        <f t="shared" si="3"/>
        <v/>
      </c>
    </row>
    <row r="29" spans="2:12" x14ac:dyDescent="0.3">
      <c r="B29" t="s">
        <v>49</v>
      </c>
      <c r="C29">
        <v>0</v>
      </c>
      <c r="D29" t="str">
        <f t="shared" si="0"/>
        <v/>
      </c>
      <c r="E29" t="str">
        <f t="shared" si="1"/>
        <v/>
      </c>
      <c r="F29" t="str">
        <f t="shared" si="2"/>
        <v/>
      </c>
      <c r="G29" t="str">
        <f t="shared" si="3"/>
        <v/>
      </c>
    </row>
    <row r="30" spans="2:12" x14ac:dyDescent="0.3">
      <c r="B30" t="s">
        <v>49</v>
      </c>
      <c r="C30">
        <v>0</v>
      </c>
      <c r="D30" t="str">
        <f t="shared" si="0"/>
        <v/>
      </c>
      <c r="E30" t="str">
        <f t="shared" si="1"/>
        <v/>
      </c>
      <c r="F30" t="str">
        <f t="shared" si="2"/>
        <v/>
      </c>
      <c r="G30" t="str">
        <f t="shared" si="3"/>
        <v/>
      </c>
    </row>
    <row r="31" spans="2:12" x14ac:dyDescent="0.3">
      <c r="B31" t="s">
        <v>49</v>
      </c>
      <c r="C31">
        <v>0</v>
      </c>
      <c r="D31" t="str">
        <f t="shared" si="0"/>
        <v/>
      </c>
      <c r="E31" t="str">
        <f t="shared" si="1"/>
        <v/>
      </c>
      <c r="F31" t="str">
        <f t="shared" si="2"/>
        <v/>
      </c>
      <c r="G31" t="str">
        <f t="shared" si="3"/>
        <v/>
      </c>
    </row>
    <row r="32" spans="2:12" x14ac:dyDescent="0.3">
      <c r="C32">
        <v>0</v>
      </c>
      <c r="D32" t="str">
        <f t="shared" si="0"/>
        <v/>
      </c>
      <c r="E32" t="str">
        <f t="shared" si="1"/>
        <v/>
      </c>
      <c r="F32" t="str">
        <f t="shared" si="2"/>
        <v/>
      </c>
      <c r="G32" t="str">
        <f t="shared" si="3"/>
        <v/>
      </c>
    </row>
    <row r="33" spans="3:7" x14ac:dyDescent="0.3">
      <c r="C33">
        <v>0</v>
      </c>
      <c r="D33" t="str">
        <f t="shared" si="0"/>
        <v/>
      </c>
      <c r="E33" t="str">
        <f t="shared" si="1"/>
        <v/>
      </c>
      <c r="F33" t="str">
        <f t="shared" si="2"/>
        <v/>
      </c>
      <c r="G33" t="str">
        <f t="shared" si="3"/>
        <v/>
      </c>
    </row>
    <row r="34" spans="3:7" x14ac:dyDescent="0.3">
      <c r="C34">
        <v>0</v>
      </c>
      <c r="D34" t="str">
        <f t="shared" si="0"/>
        <v/>
      </c>
      <c r="E34" t="str">
        <f t="shared" si="1"/>
        <v/>
      </c>
      <c r="F34" t="str">
        <f t="shared" si="2"/>
        <v/>
      </c>
      <c r="G34" t="str">
        <f t="shared" si="3"/>
        <v/>
      </c>
    </row>
    <row r="35" spans="3:7" x14ac:dyDescent="0.3">
      <c r="C35">
        <v>0</v>
      </c>
      <c r="D35" t="str">
        <f t="shared" si="0"/>
        <v/>
      </c>
      <c r="E35" t="str">
        <f t="shared" si="1"/>
        <v/>
      </c>
      <c r="F35" t="str">
        <f t="shared" si="2"/>
        <v/>
      </c>
      <c r="G35" t="str">
        <f t="shared" si="3"/>
        <v/>
      </c>
    </row>
    <row r="36" spans="3:7" x14ac:dyDescent="0.3">
      <c r="C36">
        <v>0</v>
      </c>
      <c r="D36" t="str">
        <f t="shared" si="0"/>
        <v/>
      </c>
      <c r="E36" t="str">
        <f t="shared" si="1"/>
        <v/>
      </c>
      <c r="F36" t="str">
        <f t="shared" si="2"/>
        <v/>
      </c>
      <c r="G36" t="str">
        <f t="shared" si="3"/>
        <v/>
      </c>
    </row>
    <row r="37" spans="3:7" x14ac:dyDescent="0.3">
      <c r="C37">
        <v>0</v>
      </c>
      <c r="D37" t="str">
        <f t="shared" si="0"/>
        <v/>
      </c>
      <c r="E37" t="str">
        <f t="shared" si="1"/>
        <v/>
      </c>
      <c r="F37" t="str">
        <f t="shared" si="2"/>
        <v/>
      </c>
      <c r="G37" t="str">
        <f t="shared" si="3"/>
        <v/>
      </c>
    </row>
    <row r="38" spans="3:7" x14ac:dyDescent="0.3">
      <c r="C38">
        <v>0</v>
      </c>
      <c r="D38" t="str">
        <f t="shared" si="0"/>
        <v/>
      </c>
      <c r="E38" t="str">
        <f t="shared" si="1"/>
        <v/>
      </c>
      <c r="F38" t="str">
        <f t="shared" si="2"/>
        <v/>
      </c>
      <c r="G38" t="str">
        <f t="shared" si="3"/>
        <v/>
      </c>
    </row>
    <row r="39" spans="3:7" x14ac:dyDescent="0.3">
      <c r="C39">
        <v>0</v>
      </c>
      <c r="D39" t="str">
        <f t="shared" si="0"/>
        <v/>
      </c>
      <c r="E39" t="str">
        <f t="shared" si="1"/>
        <v/>
      </c>
      <c r="F39" t="str">
        <f t="shared" si="2"/>
        <v/>
      </c>
      <c r="G39" t="str">
        <f t="shared" si="3"/>
        <v/>
      </c>
    </row>
    <row r="40" spans="3:7" x14ac:dyDescent="0.3">
      <c r="C40">
        <v>0</v>
      </c>
      <c r="D40" t="str">
        <f t="shared" si="0"/>
        <v/>
      </c>
      <c r="E40" t="str">
        <f t="shared" si="1"/>
        <v/>
      </c>
      <c r="F40" t="str">
        <f t="shared" si="2"/>
        <v/>
      </c>
      <c r="G40" t="str">
        <f t="shared" si="3"/>
        <v/>
      </c>
    </row>
    <row r="41" spans="3:7" x14ac:dyDescent="0.3">
      <c r="C41">
        <v>0</v>
      </c>
      <c r="D41" t="str">
        <f t="shared" si="0"/>
        <v/>
      </c>
      <c r="E41" t="str">
        <f t="shared" si="1"/>
        <v/>
      </c>
      <c r="F41" t="str">
        <f t="shared" si="2"/>
        <v/>
      </c>
      <c r="G41" t="str">
        <f t="shared" si="3"/>
        <v/>
      </c>
    </row>
    <row r="42" spans="3:7" x14ac:dyDescent="0.3">
      <c r="C42">
        <v>0</v>
      </c>
      <c r="D42" t="str">
        <f t="shared" si="0"/>
        <v/>
      </c>
      <c r="E42" t="str">
        <f t="shared" si="1"/>
        <v/>
      </c>
      <c r="F42" t="str">
        <f t="shared" si="2"/>
        <v/>
      </c>
      <c r="G42" t="str">
        <f t="shared" si="3"/>
        <v/>
      </c>
    </row>
    <row r="43" spans="3:7" x14ac:dyDescent="0.3">
      <c r="C43">
        <v>0</v>
      </c>
      <c r="D43" t="str">
        <f t="shared" si="0"/>
        <v/>
      </c>
      <c r="E43" t="str">
        <f t="shared" si="1"/>
        <v/>
      </c>
      <c r="F43" t="str">
        <f t="shared" si="2"/>
        <v/>
      </c>
      <c r="G43" t="str">
        <f t="shared" si="3"/>
        <v/>
      </c>
    </row>
    <row r="44" spans="3:7" x14ac:dyDescent="0.3">
      <c r="C44">
        <v>0</v>
      </c>
      <c r="D44" t="str">
        <f t="shared" si="0"/>
        <v/>
      </c>
      <c r="E44" t="str">
        <f t="shared" si="1"/>
        <v/>
      </c>
      <c r="F44" t="str">
        <f t="shared" si="2"/>
        <v/>
      </c>
      <c r="G44" t="str">
        <f t="shared" si="3"/>
        <v/>
      </c>
    </row>
    <row r="45" spans="3:7" x14ac:dyDescent="0.3">
      <c r="C45">
        <v>0</v>
      </c>
      <c r="D45" t="str">
        <f t="shared" si="0"/>
        <v/>
      </c>
      <c r="E45" t="str">
        <f t="shared" si="1"/>
        <v/>
      </c>
      <c r="F45" t="str">
        <f t="shared" si="2"/>
        <v/>
      </c>
      <c r="G45" t="str">
        <f t="shared" si="3"/>
        <v/>
      </c>
    </row>
    <row r="46" spans="3:7" x14ac:dyDescent="0.3">
      <c r="C46">
        <v>0</v>
      </c>
      <c r="D46" t="str">
        <f t="shared" si="0"/>
        <v/>
      </c>
      <c r="E46" t="str">
        <f t="shared" si="1"/>
        <v/>
      </c>
      <c r="F46" t="str">
        <f t="shared" si="2"/>
        <v/>
      </c>
      <c r="G46" t="str">
        <f t="shared" si="3"/>
        <v/>
      </c>
    </row>
    <row r="47" spans="3:7" x14ac:dyDescent="0.3">
      <c r="C47">
        <v>0</v>
      </c>
      <c r="D47" t="str">
        <f t="shared" si="0"/>
        <v/>
      </c>
      <c r="E47" t="str">
        <f t="shared" si="1"/>
        <v/>
      </c>
      <c r="F47" t="str">
        <f t="shared" si="2"/>
        <v/>
      </c>
      <c r="G47" t="str">
        <f t="shared" si="3"/>
        <v/>
      </c>
    </row>
    <row r="48" spans="3:7" x14ac:dyDescent="0.3">
      <c r="C48">
        <v>0</v>
      </c>
      <c r="D48" t="str">
        <f t="shared" si="0"/>
        <v/>
      </c>
      <c r="E48" t="str">
        <f t="shared" si="1"/>
        <v/>
      </c>
      <c r="F48" t="str">
        <f t="shared" si="2"/>
        <v/>
      </c>
      <c r="G48" t="str">
        <f t="shared" si="3"/>
        <v/>
      </c>
    </row>
    <row r="49" spans="3:7" x14ac:dyDescent="0.3">
      <c r="C49">
        <v>0</v>
      </c>
      <c r="D49" t="str">
        <f t="shared" si="0"/>
        <v/>
      </c>
      <c r="E49" t="str">
        <f t="shared" si="1"/>
        <v/>
      </c>
      <c r="F49" t="str">
        <f t="shared" si="2"/>
        <v/>
      </c>
      <c r="G49" t="str">
        <f t="shared" si="3"/>
        <v/>
      </c>
    </row>
    <row r="50" spans="3:7" x14ac:dyDescent="0.3">
      <c r="C50">
        <v>0</v>
      </c>
      <c r="D50" t="str">
        <f t="shared" si="0"/>
        <v/>
      </c>
      <c r="E50" t="str">
        <f t="shared" si="1"/>
        <v/>
      </c>
      <c r="F50" t="str">
        <f t="shared" si="2"/>
        <v/>
      </c>
      <c r="G50" t="str">
        <f t="shared" si="3"/>
        <v/>
      </c>
    </row>
    <row r="51" spans="3:7" x14ac:dyDescent="0.3">
      <c r="C51">
        <v>0</v>
      </c>
      <c r="D51" t="str">
        <f t="shared" si="0"/>
        <v/>
      </c>
      <c r="E51" t="str">
        <f t="shared" si="1"/>
        <v/>
      </c>
      <c r="F51" t="str">
        <f t="shared" si="2"/>
        <v/>
      </c>
      <c r="G51" t="str">
        <f t="shared" si="3"/>
        <v/>
      </c>
    </row>
    <row r="52" spans="3:7" x14ac:dyDescent="0.3">
      <c r="C52">
        <v>0</v>
      </c>
      <c r="D52" t="str">
        <f t="shared" si="0"/>
        <v/>
      </c>
      <c r="E52" t="str">
        <f t="shared" si="1"/>
        <v/>
      </c>
      <c r="F52" t="str">
        <f t="shared" si="2"/>
        <v/>
      </c>
      <c r="G52" t="str">
        <f t="shared" si="3"/>
        <v/>
      </c>
    </row>
    <row r="53" spans="3:7" x14ac:dyDescent="0.3">
      <c r="C53">
        <v>0</v>
      </c>
      <c r="D53" t="str">
        <f t="shared" si="0"/>
        <v/>
      </c>
      <c r="E53" t="str">
        <f t="shared" si="1"/>
        <v/>
      </c>
      <c r="F53" t="str">
        <f t="shared" si="2"/>
        <v/>
      </c>
      <c r="G53" t="str">
        <f t="shared" si="3"/>
        <v/>
      </c>
    </row>
    <row r="54" spans="3:7" x14ac:dyDescent="0.3">
      <c r="C54">
        <v>0</v>
      </c>
      <c r="D54" t="str">
        <f t="shared" si="0"/>
        <v/>
      </c>
      <c r="E54" t="str">
        <f t="shared" si="1"/>
        <v/>
      </c>
      <c r="F54" t="str">
        <f t="shared" si="2"/>
        <v/>
      </c>
      <c r="G54" t="str">
        <f t="shared" si="3"/>
        <v/>
      </c>
    </row>
    <row r="55" spans="3:7" x14ac:dyDescent="0.3">
      <c r="C55">
        <v>0</v>
      </c>
      <c r="D55" t="str">
        <f t="shared" si="0"/>
        <v/>
      </c>
      <c r="E55" t="str">
        <f t="shared" si="1"/>
        <v/>
      </c>
      <c r="F55" t="str">
        <f t="shared" si="2"/>
        <v/>
      </c>
      <c r="G55" t="str">
        <f t="shared" si="3"/>
        <v/>
      </c>
    </row>
    <row r="56" spans="3:7" x14ac:dyDescent="0.3">
      <c r="C56">
        <v>0</v>
      </c>
      <c r="D56" t="str">
        <f t="shared" si="0"/>
        <v/>
      </c>
      <c r="E56" t="str">
        <f t="shared" si="1"/>
        <v/>
      </c>
      <c r="F56" t="str">
        <f t="shared" si="2"/>
        <v/>
      </c>
      <c r="G56" t="str">
        <f t="shared" si="3"/>
        <v/>
      </c>
    </row>
    <row r="57" spans="3:7" x14ac:dyDescent="0.3">
      <c r="C57">
        <v>0</v>
      </c>
      <c r="D57" t="str">
        <f t="shared" si="0"/>
        <v/>
      </c>
      <c r="E57" t="str">
        <f t="shared" si="1"/>
        <v/>
      </c>
      <c r="F57" t="str">
        <f t="shared" si="2"/>
        <v/>
      </c>
      <c r="G57" t="str">
        <f t="shared" si="3"/>
        <v/>
      </c>
    </row>
    <row r="58" spans="3:7" x14ac:dyDescent="0.3">
      <c r="C58">
        <v>0</v>
      </c>
      <c r="D58" t="str">
        <f t="shared" si="0"/>
        <v/>
      </c>
      <c r="E58" t="str">
        <f t="shared" si="1"/>
        <v/>
      </c>
      <c r="F58" t="str">
        <f t="shared" si="2"/>
        <v/>
      </c>
      <c r="G58" t="str">
        <f t="shared" si="3"/>
        <v/>
      </c>
    </row>
    <row r="59" spans="3:7" x14ac:dyDescent="0.3">
      <c r="C59">
        <v>0</v>
      </c>
      <c r="D59" t="str">
        <f t="shared" ref="D59:D90" si="4">IF(OR(C59 = "Media", C59="Alta",C59="Altissima"),"Altissimo","")</f>
        <v/>
      </c>
      <c r="E59" t="str">
        <f t="shared" ref="E59:E90" si="5">IF(C59="Bassa","Alto","")</f>
        <v/>
      </c>
      <c r="F59" t="str">
        <f t="shared" ref="F59:F90" si="6">IF(C59="Molto bassa","Medio","")</f>
        <v/>
      </c>
      <c r="G59" t="str">
        <f t="shared" ref="G59:G90" si="7">CONCATENATE(D59,E59,F59)</f>
        <v/>
      </c>
    </row>
    <row r="60" spans="3:7" x14ac:dyDescent="0.3">
      <c r="C60">
        <v>0</v>
      </c>
      <c r="D60" t="str">
        <f t="shared" si="4"/>
        <v/>
      </c>
      <c r="E60" t="str">
        <f t="shared" si="5"/>
        <v/>
      </c>
      <c r="F60" t="str">
        <f t="shared" si="6"/>
        <v/>
      </c>
      <c r="G60" t="str">
        <f t="shared" si="7"/>
        <v/>
      </c>
    </row>
    <row r="61" spans="3:7" x14ac:dyDescent="0.3">
      <c r="C61">
        <v>0</v>
      </c>
      <c r="D61" t="str">
        <f t="shared" si="4"/>
        <v/>
      </c>
      <c r="E61" t="str">
        <f t="shared" si="5"/>
        <v/>
      </c>
      <c r="F61" t="str">
        <f t="shared" si="6"/>
        <v/>
      </c>
      <c r="G61" t="str">
        <f t="shared" si="7"/>
        <v/>
      </c>
    </row>
    <row r="62" spans="3:7" x14ac:dyDescent="0.3">
      <c r="C62">
        <v>0</v>
      </c>
      <c r="D62" t="str">
        <f t="shared" si="4"/>
        <v/>
      </c>
      <c r="E62" t="str">
        <f t="shared" si="5"/>
        <v/>
      </c>
      <c r="F62" t="str">
        <f t="shared" si="6"/>
        <v/>
      </c>
      <c r="G62" t="str">
        <f t="shared" si="7"/>
        <v/>
      </c>
    </row>
    <row r="63" spans="3:7" x14ac:dyDescent="0.3">
      <c r="C63">
        <v>0</v>
      </c>
      <c r="D63" t="str">
        <f t="shared" si="4"/>
        <v/>
      </c>
      <c r="E63" t="str">
        <f t="shared" si="5"/>
        <v/>
      </c>
      <c r="F63" t="str">
        <f t="shared" si="6"/>
        <v/>
      </c>
      <c r="G63" t="str">
        <f t="shared" si="7"/>
        <v/>
      </c>
    </row>
    <row r="64" spans="3:7" x14ac:dyDescent="0.3">
      <c r="C64">
        <v>0</v>
      </c>
      <c r="D64" t="str">
        <f t="shared" si="4"/>
        <v/>
      </c>
      <c r="E64" t="str">
        <f t="shared" si="5"/>
        <v/>
      </c>
      <c r="F64" t="str">
        <f t="shared" si="6"/>
        <v/>
      </c>
      <c r="G64" t="str">
        <f t="shared" si="7"/>
        <v/>
      </c>
    </row>
    <row r="65" spans="3:7" x14ac:dyDescent="0.3">
      <c r="C65">
        <v>0</v>
      </c>
      <c r="D65" t="str">
        <f t="shared" si="4"/>
        <v/>
      </c>
      <c r="E65" t="str">
        <f t="shared" si="5"/>
        <v/>
      </c>
      <c r="F65" t="str">
        <f t="shared" si="6"/>
        <v/>
      </c>
      <c r="G65" t="str">
        <f t="shared" si="7"/>
        <v/>
      </c>
    </row>
    <row r="66" spans="3:7" x14ac:dyDescent="0.3">
      <c r="C66">
        <v>0</v>
      </c>
      <c r="D66" t="str">
        <f t="shared" si="4"/>
        <v/>
      </c>
      <c r="E66" t="str">
        <f t="shared" si="5"/>
        <v/>
      </c>
      <c r="F66" t="str">
        <f t="shared" si="6"/>
        <v/>
      </c>
      <c r="G66" t="str">
        <f t="shared" si="7"/>
        <v/>
      </c>
    </row>
    <row r="67" spans="3:7" x14ac:dyDescent="0.3">
      <c r="C67">
        <v>0</v>
      </c>
      <c r="D67" t="str">
        <f t="shared" si="4"/>
        <v/>
      </c>
      <c r="E67" t="str">
        <f t="shared" si="5"/>
        <v/>
      </c>
      <c r="F67" t="str">
        <f t="shared" si="6"/>
        <v/>
      </c>
      <c r="G67" t="str">
        <f t="shared" si="7"/>
        <v/>
      </c>
    </row>
    <row r="68" spans="3:7" x14ac:dyDescent="0.3">
      <c r="C68">
        <v>0</v>
      </c>
      <c r="D68" t="str">
        <f t="shared" si="4"/>
        <v/>
      </c>
      <c r="E68" t="str">
        <f t="shared" si="5"/>
        <v/>
      </c>
      <c r="F68" t="str">
        <f t="shared" si="6"/>
        <v/>
      </c>
      <c r="G68" t="str">
        <f t="shared" si="7"/>
        <v/>
      </c>
    </row>
    <row r="69" spans="3:7" x14ac:dyDescent="0.3">
      <c r="C69">
        <v>0</v>
      </c>
      <c r="D69" t="str">
        <f t="shared" si="4"/>
        <v/>
      </c>
      <c r="E69" t="str">
        <f t="shared" si="5"/>
        <v/>
      </c>
      <c r="F69" t="str">
        <f t="shared" si="6"/>
        <v/>
      </c>
      <c r="G69" t="str">
        <f t="shared" si="7"/>
        <v/>
      </c>
    </row>
    <row r="70" spans="3:7" x14ac:dyDescent="0.3">
      <c r="C70">
        <v>0</v>
      </c>
      <c r="D70" t="str">
        <f t="shared" si="4"/>
        <v/>
      </c>
      <c r="E70" t="str">
        <f t="shared" si="5"/>
        <v/>
      </c>
      <c r="F70" t="str">
        <f t="shared" si="6"/>
        <v/>
      </c>
      <c r="G70" t="str">
        <f t="shared" si="7"/>
        <v/>
      </c>
    </row>
    <row r="71" spans="3:7" x14ac:dyDescent="0.3">
      <c r="C71">
        <v>0</v>
      </c>
      <c r="D71" t="str">
        <f t="shared" si="4"/>
        <v/>
      </c>
      <c r="E71" t="str">
        <f t="shared" si="5"/>
        <v/>
      </c>
      <c r="F71" t="str">
        <f t="shared" si="6"/>
        <v/>
      </c>
      <c r="G71" t="str">
        <f t="shared" si="7"/>
        <v/>
      </c>
    </row>
    <row r="72" spans="3:7" x14ac:dyDescent="0.3">
      <c r="C72">
        <v>0</v>
      </c>
      <c r="D72" t="str">
        <f t="shared" si="4"/>
        <v/>
      </c>
      <c r="E72" t="str">
        <f t="shared" si="5"/>
        <v/>
      </c>
      <c r="F72" t="str">
        <f t="shared" si="6"/>
        <v/>
      </c>
      <c r="G72" t="str">
        <f t="shared" si="7"/>
        <v/>
      </c>
    </row>
    <row r="73" spans="3:7" x14ac:dyDescent="0.3">
      <c r="C73">
        <v>0</v>
      </c>
      <c r="D73" t="str">
        <f t="shared" si="4"/>
        <v/>
      </c>
      <c r="E73" t="str">
        <f t="shared" si="5"/>
        <v/>
      </c>
      <c r="F73" t="str">
        <f t="shared" si="6"/>
        <v/>
      </c>
      <c r="G73" t="str">
        <f t="shared" si="7"/>
        <v/>
      </c>
    </row>
    <row r="74" spans="3:7" x14ac:dyDescent="0.3">
      <c r="C74">
        <v>0</v>
      </c>
      <c r="D74" t="str">
        <f t="shared" si="4"/>
        <v/>
      </c>
      <c r="E74" t="str">
        <f t="shared" si="5"/>
        <v/>
      </c>
      <c r="F74" t="str">
        <f t="shared" si="6"/>
        <v/>
      </c>
      <c r="G74" t="str">
        <f t="shared" si="7"/>
        <v/>
      </c>
    </row>
    <row r="75" spans="3:7" x14ac:dyDescent="0.3">
      <c r="C75">
        <v>0</v>
      </c>
      <c r="D75" t="str">
        <f t="shared" si="4"/>
        <v/>
      </c>
      <c r="E75" t="str">
        <f t="shared" si="5"/>
        <v/>
      </c>
      <c r="F75" t="str">
        <f t="shared" si="6"/>
        <v/>
      </c>
      <c r="G75" t="str">
        <f t="shared" si="7"/>
        <v/>
      </c>
    </row>
    <row r="76" spans="3:7" x14ac:dyDescent="0.3">
      <c r="C76">
        <v>0</v>
      </c>
      <c r="D76" t="str">
        <f t="shared" si="4"/>
        <v/>
      </c>
      <c r="E76" t="str">
        <f t="shared" si="5"/>
        <v/>
      </c>
      <c r="F76" t="str">
        <f t="shared" si="6"/>
        <v/>
      </c>
      <c r="G76" t="str">
        <f t="shared" si="7"/>
        <v/>
      </c>
    </row>
    <row r="77" spans="3:7" x14ac:dyDescent="0.3">
      <c r="C77">
        <v>0</v>
      </c>
      <c r="D77" t="str">
        <f t="shared" si="4"/>
        <v/>
      </c>
      <c r="E77" t="str">
        <f t="shared" si="5"/>
        <v/>
      </c>
      <c r="F77" t="str">
        <f t="shared" si="6"/>
        <v/>
      </c>
      <c r="G77" t="str">
        <f t="shared" si="7"/>
        <v/>
      </c>
    </row>
    <row r="78" spans="3:7" x14ac:dyDescent="0.3">
      <c r="C78">
        <v>0</v>
      </c>
      <c r="D78" t="str">
        <f t="shared" si="4"/>
        <v/>
      </c>
      <c r="E78" t="str">
        <f t="shared" si="5"/>
        <v/>
      </c>
      <c r="F78" t="str">
        <f t="shared" si="6"/>
        <v/>
      </c>
      <c r="G78" t="str">
        <f t="shared" si="7"/>
        <v/>
      </c>
    </row>
    <row r="79" spans="3:7" x14ac:dyDescent="0.3">
      <c r="C79">
        <v>0</v>
      </c>
      <c r="D79" t="str">
        <f t="shared" si="4"/>
        <v/>
      </c>
      <c r="E79" t="str">
        <f t="shared" si="5"/>
        <v/>
      </c>
      <c r="F79" t="str">
        <f t="shared" si="6"/>
        <v/>
      </c>
      <c r="G79" t="str">
        <f t="shared" si="7"/>
        <v/>
      </c>
    </row>
    <row r="80" spans="3:7" x14ac:dyDescent="0.3">
      <c r="C80">
        <v>0</v>
      </c>
      <c r="D80" t="str">
        <f t="shared" si="4"/>
        <v/>
      </c>
      <c r="E80" t="str">
        <f t="shared" si="5"/>
        <v/>
      </c>
      <c r="F80" t="str">
        <f t="shared" si="6"/>
        <v/>
      </c>
      <c r="G80" t="str">
        <f t="shared" si="7"/>
        <v/>
      </c>
    </row>
    <row r="81" spans="3:7" x14ac:dyDescent="0.3">
      <c r="C81">
        <v>0</v>
      </c>
      <c r="D81" t="str">
        <f t="shared" si="4"/>
        <v/>
      </c>
      <c r="E81" t="str">
        <f t="shared" si="5"/>
        <v/>
      </c>
      <c r="F81" t="str">
        <f t="shared" si="6"/>
        <v/>
      </c>
      <c r="G81" t="str">
        <f t="shared" si="7"/>
        <v/>
      </c>
    </row>
    <row r="82" spans="3:7" x14ac:dyDescent="0.3">
      <c r="C82">
        <v>0</v>
      </c>
      <c r="D82" t="str">
        <f t="shared" si="4"/>
        <v/>
      </c>
      <c r="E82" t="str">
        <f t="shared" si="5"/>
        <v/>
      </c>
      <c r="F82" t="str">
        <f t="shared" si="6"/>
        <v/>
      </c>
      <c r="G82" t="str">
        <f t="shared" si="7"/>
        <v/>
      </c>
    </row>
    <row r="83" spans="3:7" x14ac:dyDescent="0.3">
      <c r="C83">
        <v>0</v>
      </c>
      <c r="D83" t="str">
        <f t="shared" si="4"/>
        <v/>
      </c>
      <c r="E83" t="str">
        <f t="shared" si="5"/>
        <v/>
      </c>
      <c r="F83" t="str">
        <f t="shared" si="6"/>
        <v/>
      </c>
      <c r="G83" t="str">
        <f t="shared" si="7"/>
        <v/>
      </c>
    </row>
    <row r="84" spans="3:7" x14ac:dyDescent="0.3">
      <c r="C84">
        <v>0</v>
      </c>
      <c r="D84" t="str">
        <f t="shared" si="4"/>
        <v/>
      </c>
      <c r="E84" t="str">
        <f t="shared" si="5"/>
        <v/>
      </c>
      <c r="F84" t="str">
        <f t="shared" si="6"/>
        <v/>
      </c>
      <c r="G84" t="str">
        <f t="shared" si="7"/>
        <v/>
      </c>
    </row>
    <row r="85" spans="3:7" x14ac:dyDescent="0.3">
      <c r="C85">
        <v>0</v>
      </c>
      <c r="D85" t="str">
        <f t="shared" si="4"/>
        <v/>
      </c>
      <c r="E85" t="str">
        <f t="shared" si="5"/>
        <v/>
      </c>
      <c r="F85" t="str">
        <f t="shared" si="6"/>
        <v/>
      </c>
      <c r="G85" t="str">
        <f t="shared" si="7"/>
        <v/>
      </c>
    </row>
    <row r="86" spans="3:7" x14ac:dyDescent="0.3">
      <c r="C86">
        <v>0</v>
      </c>
      <c r="D86" t="str">
        <f t="shared" si="4"/>
        <v/>
      </c>
      <c r="E86" t="str">
        <f t="shared" si="5"/>
        <v/>
      </c>
      <c r="F86" t="str">
        <f t="shared" si="6"/>
        <v/>
      </c>
      <c r="G86" t="str">
        <f t="shared" si="7"/>
        <v/>
      </c>
    </row>
    <row r="87" spans="3:7" x14ac:dyDescent="0.3">
      <c r="C87">
        <v>0</v>
      </c>
      <c r="D87" t="str">
        <f t="shared" si="4"/>
        <v/>
      </c>
      <c r="E87" t="str">
        <f t="shared" si="5"/>
        <v/>
      </c>
      <c r="F87" t="str">
        <f t="shared" si="6"/>
        <v/>
      </c>
      <c r="G87" t="str">
        <f t="shared" si="7"/>
        <v/>
      </c>
    </row>
    <row r="88" spans="3:7" x14ac:dyDescent="0.3">
      <c r="C88">
        <v>0</v>
      </c>
      <c r="D88" t="str">
        <f t="shared" si="4"/>
        <v/>
      </c>
      <c r="E88" t="str">
        <f t="shared" si="5"/>
        <v/>
      </c>
      <c r="F88" t="str">
        <f t="shared" si="6"/>
        <v/>
      </c>
      <c r="G88" t="str">
        <f t="shared" si="7"/>
        <v/>
      </c>
    </row>
    <row r="89" spans="3:7" x14ac:dyDescent="0.3">
      <c r="C89">
        <v>0</v>
      </c>
      <c r="D89" t="str">
        <f t="shared" si="4"/>
        <v/>
      </c>
      <c r="E89" t="str">
        <f t="shared" si="5"/>
        <v/>
      </c>
      <c r="F89" t="str">
        <f t="shared" si="6"/>
        <v/>
      </c>
      <c r="G89" t="str">
        <f t="shared" si="7"/>
        <v/>
      </c>
    </row>
    <row r="90" spans="3:7" x14ac:dyDescent="0.3">
      <c r="C90">
        <v>0</v>
      </c>
      <c r="D90" t="str">
        <f t="shared" si="4"/>
        <v/>
      </c>
      <c r="E90" t="str">
        <f t="shared" si="5"/>
        <v/>
      </c>
      <c r="F90" t="str">
        <f t="shared" si="6"/>
        <v/>
      </c>
      <c r="G90" t="str">
        <f t="shared" si="7"/>
        <v/>
      </c>
    </row>
    <row r="91" spans="3:7" x14ac:dyDescent="0.3">
      <c r="C91">
        <v>0</v>
      </c>
      <c r="D91" t="str">
        <f t="shared" ref="D91:D122" si="8">IF(OR(C91 = "Media", C91="Alta",C91="Altissima"),"Altissimo","")</f>
        <v/>
      </c>
      <c r="E91" t="str">
        <f t="shared" ref="E91:E122" si="9">IF(C91="Bassa","Alto","")</f>
        <v/>
      </c>
      <c r="F91" t="str">
        <f t="shared" ref="F91:F122" si="10">IF(C91="Molto bassa","Medio","")</f>
        <v/>
      </c>
      <c r="G91" t="str">
        <f t="shared" ref="G91:G122" si="11">CONCATENATE(D91,E91,F91)</f>
        <v/>
      </c>
    </row>
    <row r="92" spans="3:7" x14ac:dyDescent="0.3">
      <c r="C92">
        <v>0</v>
      </c>
      <c r="D92" t="str">
        <f t="shared" si="8"/>
        <v/>
      </c>
      <c r="E92" t="str">
        <f t="shared" si="9"/>
        <v/>
      </c>
      <c r="F92" t="str">
        <f t="shared" si="10"/>
        <v/>
      </c>
      <c r="G92" t="str">
        <f t="shared" si="11"/>
        <v/>
      </c>
    </row>
    <row r="93" spans="3:7" x14ac:dyDescent="0.3">
      <c r="C93">
        <v>0</v>
      </c>
      <c r="D93" t="str">
        <f t="shared" si="8"/>
        <v/>
      </c>
      <c r="E93" t="str">
        <f t="shared" si="9"/>
        <v/>
      </c>
      <c r="F93" t="str">
        <f t="shared" si="10"/>
        <v/>
      </c>
      <c r="G93" t="str">
        <f t="shared" si="11"/>
        <v/>
      </c>
    </row>
    <row r="94" spans="3:7" x14ac:dyDescent="0.3">
      <c r="C94">
        <v>0</v>
      </c>
      <c r="D94" t="str">
        <f t="shared" si="8"/>
        <v/>
      </c>
      <c r="E94" t="str">
        <f t="shared" si="9"/>
        <v/>
      </c>
      <c r="F94" t="str">
        <f t="shared" si="10"/>
        <v/>
      </c>
      <c r="G94" t="str">
        <f t="shared" si="11"/>
        <v/>
      </c>
    </row>
    <row r="95" spans="3:7" x14ac:dyDescent="0.3">
      <c r="C95">
        <v>0</v>
      </c>
      <c r="D95" t="str">
        <f t="shared" si="8"/>
        <v/>
      </c>
      <c r="E95" t="str">
        <f t="shared" si="9"/>
        <v/>
      </c>
      <c r="F95" t="str">
        <f t="shared" si="10"/>
        <v/>
      </c>
      <c r="G95" t="str">
        <f t="shared" si="11"/>
        <v/>
      </c>
    </row>
    <row r="96" spans="3:7" x14ac:dyDescent="0.3">
      <c r="C96">
        <v>0</v>
      </c>
      <c r="D96" t="str">
        <f t="shared" si="8"/>
        <v/>
      </c>
      <c r="E96" t="str">
        <f t="shared" si="9"/>
        <v/>
      </c>
      <c r="F96" t="str">
        <f t="shared" si="10"/>
        <v/>
      </c>
      <c r="G96" t="str">
        <f t="shared" si="11"/>
        <v/>
      </c>
    </row>
    <row r="97" spans="3:7" x14ac:dyDescent="0.3">
      <c r="C97">
        <v>0</v>
      </c>
      <c r="D97" t="str">
        <f t="shared" si="8"/>
        <v/>
      </c>
      <c r="E97" t="str">
        <f t="shared" si="9"/>
        <v/>
      </c>
      <c r="F97" t="str">
        <f t="shared" si="10"/>
        <v/>
      </c>
      <c r="G97" t="str">
        <f t="shared" si="11"/>
        <v/>
      </c>
    </row>
    <row r="98" spans="3:7" x14ac:dyDescent="0.3">
      <c r="C98">
        <v>0</v>
      </c>
      <c r="D98" t="str">
        <f t="shared" si="8"/>
        <v/>
      </c>
      <c r="E98" t="str">
        <f t="shared" si="9"/>
        <v/>
      </c>
      <c r="F98" t="str">
        <f t="shared" si="10"/>
        <v/>
      </c>
      <c r="G98" t="str">
        <f t="shared" si="11"/>
        <v/>
      </c>
    </row>
    <row r="99" spans="3:7" x14ac:dyDescent="0.3">
      <c r="C99">
        <v>0</v>
      </c>
      <c r="D99" t="str">
        <f t="shared" si="8"/>
        <v/>
      </c>
      <c r="E99" t="str">
        <f t="shared" si="9"/>
        <v/>
      </c>
      <c r="F99" t="str">
        <f t="shared" si="10"/>
        <v/>
      </c>
      <c r="G99" t="str">
        <f t="shared" si="11"/>
        <v/>
      </c>
    </row>
    <row r="100" spans="3:7" x14ac:dyDescent="0.3">
      <c r="C100">
        <v>0</v>
      </c>
      <c r="D100" t="str">
        <f t="shared" si="8"/>
        <v/>
      </c>
      <c r="E100" t="str">
        <f t="shared" si="9"/>
        <v/>
      </c>
      <c r="F100" t="str">
        <f t="shared" si="10"/>
        <v/>
      </c>
      <c r="G100" t="str">
        <f t="shared" si="11"/>
        <v/>
      </c>
    </row>
    <row r="101" spans="3:7" x14ac:dyDescent="0.3">
      <c r="C101">
        <v>0</v>
      </c>
      <c r="D101" t="str">
        <f t="shared" si="8"/>
        <v/>
      </c>
      <c r="E101" t="str">
        <f t="shared" si="9"/>
        <v/>
      </c>
      <c r="F101" t="str">
        <f t="shared" si="10"/>
        <v/>
      </c>
      <c r="G101" t="str">
        <f t="shared" si="11"/>
        <v/>
      </c>
    </row>
    <row r="102" spans="3:7" x14ac:dyDescent="0.3">
      <c r="C102">
        <v>0</v>
      </c>
      <c r="D102" t="str">
        <f t="shared" si="8"/>
        <v/>
      </c>
      <c r="E102" t="str">
        <f t="shared" si="9"/>
        <v/>
      </c>
      <c r="F102" t="str">
        <f t="shared" si="10"/>
        <v/>
      </c>
      <c r="G102" t="str">
        <f t="shared" si="11"/>
        <v/>
      </c>
    </row>
    <row r="103" spans="3:7" x14ac:dyDescent="0.3">
      <c r="C103">
        <v>0</v>
      </c>
      <c r="D103" t="str">
        <f t="shared" si="8"/>
        <v/>
      </c>
      <c r="E103" t="str">
        <f t="shared" si="9"/>
        <v/>
      </c>
      <c r="F103" t="str">
        <f t="shared" si="10"/>
        <v/>
      </c>
      <c r="G103" t="str">
        <f t="shared" si="11"/>
        <v/>
      </c>
    </row>
    <row r="104" spans="3:7" x14ac:dyDescent="0.3">
      <c r="C104">
        <v>0</v>
      </c>
      <c r="D104" t="str">
        <f t="shared" si="8"/>
        <v/>
      </c>
      <c r="E104" t="str">
        <f t="shared" si="9"/>
        <v/>
      </c>
      <c r="F104" t="str">
        <f t="shared" si="10"/>
        <v/>
      </c>
      <c r="G104" t="str">
        <f t="shared" si="11"/>
        <v/>
      </c>
    </row>
    <row r="105" spans="3:7" x14ac:dyDescent="0.3">
      <c r="C105">
        <v>0</v>
      </c>
      <c r="D105" t="str">
        <f t="shared" si="8"/>
        <v/>
      </c>
      <c r="E105" t="str">
        <f t="shared" si="9"/>
        <v/>
      </c>
      <c r="F105" t="str">
        <f t="shared" si="10"/>
        <v/>
      </c>
      <c r="G105" t="str">
        <f t="shared" si="11"/>
        <v/>
      </c>
    </row>
    <row r="106" spans="3:7" x14ac:dyDescent="0.3">
      <c r="C106">
        <v>0</v>
      </c>
      <c r="D106" t="str">
        <f t="shared" si="8"/>
        <v/>
      </c>
      <c r="E106" t="str">
        <f t="shared" si="9"/>
        <v/>
      </c>
      <c r="F106" t="str">
        <f t="shared" si="10"/>
        <v/>
      </c>
      <c r="G106" t="str">
        <f t="shared" si="11"/>
        <v/>
      </c>
    </row>
    <row r="107" spans="3:7" x14ac:dyDescent="0.3">
      <c r="C107">
        <v>0</v>
      </c>
      <c r="D107" t="str">
        <f t="shared" si="8"/>
        <v/>
      </c>
      <c r="E107" t="str">
        <f t="shared" si="9"/>
        <v/>
      </c>
      <c r="F107" t="str">
        <f t="shared" si="10"/>
        <v/>
      </c>
      <c r="G107" t="str">
        <f t="shared" si="11"/>
        <v/>
      </c>
    </row>
    <row r="108" spans="3:7" x14ac:dyDescent="0.3">
      <c r="C108">
        <v>0</v>
      </c>
      <c r="D108" t="str">
        <f t="shared" si="8"/>
        <v/>
      </c>
      <c r="E108" t="str">
        <f t="shared" si="9"/>
        <v/>
      </c>
      <c r="F108" t="str">
        <f t="shared" si="10"/>
        <v/>
      </c>
      <c r="G108" t="str">
        <f t="shared" si="11"/>
        <v/>
      </c>
    </row>
    <row r="109" spans="3:7" x14ac:dyDescent="0.3">
      <c r="C109">
        <v>0</v>
      </c>
      <c r="D109" t="str">
        <f t="shared" si="8"/>
        <v/>
      </c>
      <c r="E109" t="str">
        <f t="shared" si="9"/>
        <v/>
      </c>
      <c r="F109" t="str">
        <f t="shared" si="10"/>
        <v/>
      </c>
      <c r="G109" t="str">
        <f t="shared" si="11"/>
        <v/>
      </c>
    </row>
    <row r="110" spans="3:7" x14ac:dyDescent="0.3">
      <c r="C110">
        <v>0</v>
      </c>
      <c r="D110" t="str">
        <f t="shared" si="8"/>
        <v/>
      </c>
      <c r="E110" t="str">
        <f t="shared" si="9"/>
        <v/>
      </c>
      <c r="F110" t="str">
        <f t="shared" si="10"/>
        <v/>
      </c>
      <c r="G110" t="str">
        <f t="shared" si="11"/>
        <v/>
      </c>
    </row>
    <row r="111" spans="3:7" x14ac:dyDescent="0.3">
      <c r="C111">
        <v>0</v>
      </c>
      <c r="D111" t="str">
        <f t="shared" si="8"/>
        <v/>
      </c>
      <c r="E111" t="str">
        <f t="shared" si="9"/>
        <v/>
      </c>
      <c r="F111" t="str">
        <f t="shared" si="10"/>
        <v/>
      </c>
      <c r="G111" t="str">
        <f t="shared" si="11"/>
        <v/>
      </c>
    </row>
    <row r="112" spans="3:7" x14ac:dyDescent="0.3">
      <c r="C112">
        <v>0</v>
      </c>
      <c r="D112" t="str">
        <f t="shared" si="8"/>
        <v/>
      </c>
      <c r="E112" t="str">
        <f t="shared" si="9"/>
        <v/>
      </c>
      <c r="F112" t="str">
        <f t="shared" si="10"/>
        <v/>
      </c>
      <c r="G112" t="str">
        <f t="shared" si="11"/>
        <v/>
      </c>
    </row>
    <row r="113" spans="3:7" x14ac:dyDescent="0.3">
      <c r="C113">
        <v>0</v>
      </c>
      <c r="D113" t="str">
        <f t="shared" si="8"/>
        <v/>
      </c>
      <c r="E113" t="str">
        <f t="shared" si="9"/>
        <v/>
      </c>
      <c r="F113" t="str">
        <f t="shared" si="10"/>
        <v/>
      </c>
      <c r="G113" t="str">
        <f t="shared" si="11"/>
        <v/>
      </c>
    </row>
    <row r="114" spans="3:7" x14ac:dyDescent="0.3">
      <c r="C114">
        <v>0</v>
      </c>
      <c r="D114" t="str">
        <f t="shared" si="8"/>
        <v/>
      </c>
      <c r="E114" t="str">
        <f t="shared" si="9"/>
        <v/>
      </c>
      <c r="F114" t="str">
        <f t="shared" si="10"/>
        <v/>
      </c>
      <c r="G114" t="str">
        <f t="shared" si="11"/>
        <v/>
      </c>
    </row>
    <row r="115" spans="3:7" x14ac:dyDescent="0.3">
      <c r="C115">
        <v>0</v>
      </c>
      <c r="D115" t="str">
        <f t="shared" si="8"/>
        <v/>
      </c>
      <c r="E115" t="str">
        <f t="shared" si="9"/>
        <v/>
      </c>
      <c r="F115" t="str">
        <f t="shared" si="10"/>
        <v/>
      </c>
      <c r="G115" t="str">
        <f t="shared" si="11"/>
        <v/>
      </c>
    </row>
    <row r="116" spans="3:7" x14ac:dyDescent="0.3">
      <c r="C116">
        <v>0</v>
      </c>
      <c r="D116" t="str">
        <f t="shared" si="8"/>
        <v/>
      </c>
      <c r="E116" t="str">
        <f t="shared" si="9"/>
        <v/>
      </c>
      <c r="F116" t="str">
        <f t="shared" si="10"/>
        <v/>
      </c>
      <c r="G116" t="str">
        <f t="shared" si="11"/>
        <v/>
      </c>
    </row>
    <row r="117" spans="3:7" x14ac:dyDescent="0.3">
      <c r="C117">
        <v>0</v>
      </c>
      <c r="D117" t="str">
        <f t="shared" si="8"/>
        <v/>
      </c>
      <c r="E117" t="str">
        <f t="shared" si="9"/>
        <v/>
      </c>
      <c r="F117" t="str">
        <f t="shared" si="10"/>
        <v/>
      </c>
      <c r="G117" t="str">
        <f t="shared" si="11"/>
        <v/>
      </c>
    </row>
    <row r="118" spans="3:7" x14ac:dyDescent="0.3">
      <c r="C118">
        <v>0</v>
      </c>
      <c r="D118" t="str">
        <f t="shared" si="8"/>
        <v/>
      </c>
      <c r="E118" t="str">
        <f t="shared" si="9"/>
        <v/>
      </c>
      <c r="F118" t="str">
        <f t="shared" si="10"/>
        <v/>
      </c>
      <c r="G118" t="str">
        <f t="shared" si="11"/>
        <v/>
      </c>
    </row>
    <row r="119" spans="3:7" x14ac:dyDescent="0.3">
      <c r="C119">
        <v>0</v>
      </c>
      <c r="D119" t="str">
        <f t="shared" si="8"/>
        <v/>
      </c>
      <c r="E119" t="str">
        <f t="shared" si="9"/>
        <v/>
      </c>
      <c r="F119" t="str">
        <f t="shared" si="10"/>
        <v/>
      </c>
      <c r="G119" t="str">
        <f t="shared" si="11"/>
        <v/>
      </c>
    </row>
    <row r="120" spans="3:7" x14ac:dyDescent="0.3">
      <c r="C120">
        <v>0</v>
      </c>
      <c r="D120" t="str">
        <f t="shared" si="8"/>
        <v/>
      </c>
      <c r="E120" t="str">
        <f t="shared" si="9"/>
        <v/>
      </c>
      <c r="F120" t="str">
        <f t="shared" si="10"/>
        <v/>
      </c>
      <c r="G120" t="str">
        <f t="shared" si="11"/>
        <v/>
      </c>
    </row>
    <row r="121" spans="3:7" x14ac:dyDescent="0.3">
      <c r="C121">
        <v>0</v>
      </c>
      <c r="D121" t="str">
        <f t="shared" si="8"/>
        <v/>
      </c>
      <c r="E121" t="str">
        <f t="shared" si="9"/>
        <v/>
      </c>
      <c r="F121" t="str">
        <f t="shared" si="10"/>
        <v/>
      </c>
      <c r="G121" t="str">
        <f t="shared" si="11"/>
        <v/>
      </c>
    </row>
    <row r="122" spans="3:7" x14ac:dyDescent="0.3">
      <c r="C122">
        <v>0</v>
      </c>
      <c r="D122" t="str">
        <f t="shared" si="8"/>
        <v/>
      </c>
      <c r="E122" t="str">
        <f t="shared" si="9"/>
        <v/>
      </c>
      <c r="F122" t="str">
        <f t="shared" si="10"/>
        <v/>
      </c>
      <c r="G122" t="str">
        <f t="shared" si="11"/>
        <v/>
      </c>
    </row>
    <row r="123" spans="3:7" x14ac:dyDescent="0.3">
      <c r="C123">
        <v>0</v>
      </c>
      <c r="D123" t="str">
        <f t="shared" ref="D123:D129" si="12">IF(OR(C123 = "Media", C123="Alta",C123="Altissima"),"Altissimo","")</f>
        <v/>
      </c>
      <c r="E123" t="str">
        <f t="shared" ref="E123:E129" si="13">IF(C123="Bassa","Alto","")</f>
        <v/>
      </c>
      <c r="F123" t="str">
        <f t="shared" ref="F123:F129" si="14">IF(C123="Molto bassa","Medio","")</f>
        <v/>
      </c>
      <c r="G123" t="str">
        <f t="shared" ref="G123:G129" si="15">CONCATENATE(D123,E123,F123)</f>
        <v/>
      </c>
    </row>
    <row r="124" spans="3:7" x14ac:dyDescent="0.3">
      <c r="C124">
        <v>0</v>
      </c>
      <c r="D124" t="str">
        <f t="shared" si="12"/>
        <v/>
      </c>
      <c r="E124" t="str">
        <f t="shared" si="13"/>
        <v/>
      </c>
      <c r="F124" t="str">
        <f t="shared" si="14"/>
        <v/>
      </c>
      <c r="G124" t="str">
        <f t="shared" si="15"/>
        <v/>
      </c>
    </row>
    <row r="125" spans="3:7" x14ac:dyDescent="0.3">
      <c r="C125">
        <v>0</v>
      </c>
      <c r="D125" t="str">
        <f t="shared" si="12"/>
        <v/>
      </c>
      <c r="E125" t="str">
        <f t="shared" si="13"/>
        <v/>
      </c>
      <c r="F125" t="str">
        <f t="shared" si="14"/>
        <v/>
      </c>
      <c r="G125" t="str">
        <f t="shared" si="15"/>
        <v/>
      </c>
    </row>
    <row r="126" spans="3:7" x14ac:dyDescent="0.3">
      <c r="C126">
        <v>0</v>
      </c>
      <c r="D126" t="str">
        <f t="shared" si="12"/>
        <v/>
      </c>
      <c r="E126" t="str">
        <f t="shared" si="13"/>
        <v/>
      </c>
      <c r="F126" t="str">
        <f t="shared" si="14"/>
        <v/>
      </c>
      <c r="G126" t="str">
        <f t="shared" si="15"/>
        <v/>
      </c>
    </row>
    <row r="127" spans="3:7" x14ac:dyDescent="0.3">
      <c r="C127">
        <v>0</v>
      </c>
      <c r="D127" t="str">
        <f t="shared" si="12"/>
        <v/>
      </c>
      <c r="E127" t="str">
        <f t="shared" si="13"/>
        <v/>
      </c>
      <c r="F127" t="str">
        <f t="shared" si="14"/>
        <v/>
      </c>
      <c r="G127" t="str">
        <f t="shared" si="15"/>
        <v/>
      </c>
    </row>
    <row r="128" spans="3:7" x14ac:dyDescent="0.3">
      <c r="C128">
        <v>0</v>
      </c>
      <c r="D128" t="str">
        <f t="shared" si="12"/>
        <v/>
      </c>
      <c r="E128" t="str">
        <f t="shared" si="13"/>
        <v/>
      </c>
      <c r="F128" t="str">
        <f t="shared" si="14"/>
        <v/>
      </c>
      <c r="G128" t="str">
        <f t="shared" si="15"/>
        <v/>
      </c>
    </row>
    <row r="129" spans="3:7" x14ac:dyDescent="0.3">
      <c r="C129">
        <v>0</v>
      </c>
      <c r="D129" t="str">
        <f t="shared" si="12"/>
        <v/>
      </c>
      <c r="E129" t="str">
        <f t="shared" si="13"/>
        <v/>
      </c>
      <c r="F129" t="str">
        <f t="shared" si="14"/>
        <v/>
      </c>
      <c r="G129" t="str">
        <f t="shared" si="15"/>
        <v/>
      </c>
    </row>
  </sheetData>
  <mergeCells count="1">
    <mergeCell ref="C10:D10"/>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11</vt:i4>
      </vt:variant>
    </vt:vector>
  </HeadingPairs>
  <TitlesOfParts>
    <vt:vector size="16" baseType="lpstr">
      <vt:lpstr>Sezione_generale_</vt:lpstr>
      <vt:lpstr>Sezione_generale_old</vt:lpstr>
      <vt:lpstr>Mappatura_processi_Ufficio</vt:lpstr>
      <vt:lpstr>competenze</vt:lpstr>
      <vt:lpstr>Parametri</vt:lpstr>
      <vt:lpstr>competenze!Area_stampa</vt:lpstr>
      <vt:lpstr>Mappatura_processi_Ufficio!Area_stampa</vt:lpstr>
      <vt:lpstr>attivita</vt:lpstr>
      <vt:lpstr>attività</vt:lpstr>
      <vt:lpstr>esecutoreazione</vt:lpstr>
      <vt:lpstr>fonti</vt:lpstr>
      <vt:lpstr>impatto</vt:lpstr>
      <vt:lpstr>probabilita</vt:lpstr>
      <vt:lpstr>responsabilità</vt:lpstr>
      <vt:lpstr>risultato</vt:lpstr>
      <vt:lpstr>Mappatura_processi_Ufficio!Titoli_stampa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2019-02-04T10:14:30Z</cp:lastPrinted>
  <dcterms:created xsi:type="dcterms:W3CDTF">2014-07-11T10:05:14Z</dcterms:created>
  <dcterms:modified xsi:type="dcterms:W3CDTF">2024-03-01T14:21:49Z</dcterms:modified>
</cp:coreProperties>
</file>