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Objects="none" defaultThemeVersion="124226"/>
  <bookViews>
    <workbookView xWindow="480" yWindow="528" windowWidth="17496" windowHeight="10836" tabRatio="745"/>
  </bookViews>
  <sheets>
    <sheet name="Anno 2015" sheetId="3" r:id="rId1"/>
  </sheets>
  <definedNames>
    <definedName name="_xlnm._FilterDatabase" localSheetId="0" hidden="1">'Anno 2015'!$A$3:$K$94</definedName>
    <definedName name="_xlnm.Print_Area" localSheetId="0">'Anno 2015'!$A$1:$K$111</definedName>
  </definedNames>
  <calcPr calcId="145621"/>
</workbook>
</file>

<file path=xl/calcChain.xml><?xml version="1.0" encoding="utf-8"?>
<calcChain xmlns="http://schemas.openxmlformats.org/spreadsheetml/2006/main">
  <c r="K59" i="3" l="1"/>
  <c r="H56" i="3" l="1"/>
  <c r="H70" i="3"/>
  <c r="N10" i="3" l="1"/>
</calcChain>
</file>

<file path=xl/sharedStrings.xml><?xml version="1.0" encoding="utf-8"?>
<sst xmlns="http://schemas.openxmlformats.org/spreadsheetml/2006/main" count="773" uniqueCount="350">
  <si>
    <t>Z151106899</t>
  </si>
  <si>
    <t>Z5F10E829F</t>
  </si>
  <si>
    <t>Aggiudicatario</t>
  </si>
  <si>
    <t>LICENZA D'USO SOFTWARE URBI, SERVIZIO DI ASSISTENZA E MANUTENZIONE DEL SOFTWARE E ADEGUAMENTO SOFTWARE PER PASSAGGIO DA AVCP A ANAC</t>
  </si>
  <si>
    <t>Z22123D132</t>
  </si>
  <si>
    <t>ZE512B933D</t>
  </si>
  <si>
    <t>SERVIZIO ANNUALE DI SPEDIZIONE CORRISPONDENZA ORDINARIA E RACCOMANDATE</t>
  </si>
  <si>
    <t>Z5F11E23EA</t>
  </si>
  <si>
    <t>FORNITURA N. 575 BADGE DI PROSSIMITA' SENZA BANDA MAGNETICA</t>
  </si>
  <si>
    <t>ZEB12C63BC</t>
  </si>
  <si>
    <t xml:space="preserve">ABBONAMENTO ALLE RIVISTE NELLE VERSIONI CARTACEO E CARTA + ON LINE ANNO 2015 </t>
  </si>
  <si>
    <t>Z3E12C1AA2</t>
  </si>
  <si>
    <t xml:space="preserve">NOLEGGIO N. 12 FOTOCOPIATRICI XEROX WORK CENTRE 5875 - ADESIONE ALLA CONVENZIONE CONSIP  "FOTOCOPIATRICI 23". ORDINATIVO N. 1881284 DEL 27.01.15 </t>
  </si>
  <si>
    <t xml:space="preserve"> 
6105686B78</t>
  </si>
  <si>
    <t>Z6B12D976B</t>
  </si>
  <si>
    <t xml:space="preserve">ORDINE DIRETTO DI ACQUISTO SUL MERCATO ELETTRONICO PER LA FORNITURA DI CARTA PER STAMPANTI FORMATI A3 E A4 </t>
  </si>
  <si>
    <t>Z1513248D8</t>
  </si>
  <si>
    <t xml:space="preserve">ABBONAMENTO ANNUALE ALLE RIVISTE PER L'ANNO 2015 </t>
  </si>
  <si>
    <t>Z681323027</t>
  </si>
  <si>
    <t xml:space="preserve">ORDINE DIRETTO D'ACQUISTO SU MERCATO ELETTRONICO PER LA FORNITURA DI SCATOLE DI CARTONE, NASTRO ADESIVO E MATERIALE DI CANCELLERIA PER IL CONS. PARISI </t>
  </si>
  <si>
    <t xml:space="preserve"> 
Z2B132701C</t>
  </si>
  <si>
    <t>Z0712DE36A</t>
  </si>
  <si>
    <t xml:space="preserve">SERVIZIO DI AGENZIA DI VIAGGI PER LE ESIGENZE ISTITUZIONALI DELL'AUTORITÀ </t>
  </si>
  <si>
    <t>ZEB12FA90E</t>
  </si>
  <si>
    <t xml:space="preserve">SOTTOSCRIZIONE DI N. 2 ABBONAMENTI "PREMIUM MULTIPLO" E N. 2 ABBONAMENTI "STANDARD MULTIPLO" ALLA RIVISTA TELEMATICA LEXITALIA.IT </t>
  </si>
  <si>
    <t xml:space="preserve"> 
Z1A135325E</t>
  </si>
  <si>
    <t xml:space="preserve">ORDINE DIRETTO SU MERCATO ELETTRONICO PER LA FORNITURA DI MATERIALE VARIO DI CANCELLERIA. </t>
  </si>
  <si>
    <t>Z9E1360A5A</t>
  </si>
  <si>
    <t xml:space="preserve">FORNITURA E POSA IN OPERA DI UNA STRUTTURA ADIBITA ALL'IMBOTTITURA DELLA PORTA A DOPPIA ANTA DELLA STANZA DEL SEGRETARIO GENERALE </t>
  </si>
  <si>
    <t>ZC81314E0C</t>
  </si>
  <si>
    <t>Z5B12FF204</t>
  </si>
  <si>
    <t xml:space="preserve">FORNITURA DEL SERVIZIO DI DISTRIBUZIONE DEI PLICHI E/O COLLI NELL'AMBITO DEL TERRITORIO NAZIONALE </t>
  </si>
  <si>
    <t>Z4B13ACF37</t>
  </si>
  <si>
    <t>AFFIDAMENTO DEL SERVIZIO DI INTERPRETAZIONE SIMULTANEA. CONVEGNO DEL 31.3.2015.</t>
  </si>
  <si>
    <t>Z3E13ACCB1</t>
  </si>
  <si>
    <t>SERVIZIO DI CATERING PER CONVEGNO DEL 31.3.2015</t>
  </si>
  <si>
    <t xml:space="preserve"> 
6119426615</t>
  </si>
  <si>
    <t xml:space="preserve">ABBONAMENTO ALLA RIVISTA GIUSTAMM.IT </t>
  </si>
  <si>
    <t>Z85134B641</t>
  </si>
  <si>
    <t>ZB7133D384</t>
  </si>
  <si>
    <t>Z991305611</t>
  </si>
  <si>
    <t xml:space="preserve">SERVIZI ELABORATIVI DEI DATI DEL REGISTRO DELLE IMPRESE E REGISTRO DEI PROTESTI ANNO 2015. TELEMACO E RIVISUAL </t>
  </si>
  <si>
    <t>ZD913368A0</t>
  </si>
  <si>
    <t xml:space="preserve">POLIZZA ASSICURAZIONE RESPONSABILITÀ CIVILE PER COLPA LIEVE PER I COMPONENTI DEL CONSIGLIO, IL SEGRETARIO GENERALE, DUE DIRIGENTI E L'ECONOMO CASSIERE </t>
  </si>
  <si>
    <t>Z0313D0DF9</t>
  </si>
  <si>
    <t xml:space="preserve"> 
ZA313E3805</t>
  </si>
  <si>
    <t xml:space="preserve">ABBONAMENTO ANNUALE ALLE BANCHE DATI </t>
  </si>
  <si>
    <t>Z5D13C8379</t>
  </si>
  <si>
    <t xml:space="preserve">ABBONAMENTO A "IL FORO ITALIANO " ON LINE ALFA </t>
  </si>
  <si>
    <t>Z5913460DC</t>
  </si>
  <si>
    <t xml:space="preserve">FORNITURA TRIENNALE DI PUBBLICAZIONI E LIBRI VARI </t>
  </si>
  <si>
    <t>ZD510F1138</t>
  </si>
  <si>
    <t>ZC813E9A3C</t>
  </si>
  <si>
    <t>Z051331A46</t>
  </si>
  <si>
    <t>ORDINATIVO PER LA FORNITURA DI N. 11 PC PORTATILI (LENOVO B5400 - WINDOWS) IN ADESIONE ALLA CONVENZIONE CONSIP "PC PORTATILI 13"</t>
  </si>
  <si>
    <t xml:space="preserve"> 
ZAD14961D7</t>
  </si>
  <si>
    <t>ADESIONE A CONVENZIONE CONSIP</t>
  </si>
  <si>
    <t>COTTIMO FIDUCIARIO</t>
  </si>
  <si>
    <t>AFFIDAMENTO DIRETTO</t>
  </si>
  <si>
    <t>AFFIDAMENTO DIRETTO (PROROGA)</t>
  </si>
  <si>
    <t xml:space="preserve">SERVIZIO DI ASSISTENZA FISCALE CON COMPILAZIONE ED ELABORAZIONE DEI MODELLI 730/2015 PER IL PERSONALE DIPENDENTE DELL’AUTORITÀ </t>
  </si>
  <si>
    <t>MANUTENZIONE E ASSISTENZA SOFTWARE PER LA GESTIONE DELL'INVENTARIO E DEL FACILE CONSUMO</t>
  </si>
  <si>
    <t>AFFIDAMENTO DIRETTO SUL MERCATO ELETTRONICO DELLE PP.AA.</t>
  </si>
  <si>
    <t>CIG</t>
  </si>
  <si>
    <t>Oggetto</t>
  </si>
  <si>
    <t xml:space="preserve"> COTTIMO FIDUCIARIO</t>
  </si>
  <si>
    <t>ZUCCHETTI SPA - C.F. 05006900962</t>
  </si>
  <si>
    <t>PA DIGITALE SPA - C.F. 06628860964</t>
  </si>
  <si>
    <t>POSTE ITALIANE SPA - C.F. 97103880585</t>
  </si>
  <si>
    <t>IL MULINO SPA C.F. 00311580377</t>
  </si>
  <si>
    <t>ERREBIAN SPA - C.F. 08397890586</t>
  </si>
  <si>
    <t>OLIVETTI SPA - C.F. 02298700010</t>
  </si>
  <si>
    <t>A. GIUFFRE' EDITORE S.P.A. - C.F. 00829840156</t>
  </si>
  <si>
    <t>TIMBRI TARGHE INCISIONI DI RINALDI FRANCESCO EUGENIO - C.F. RNLGFR47H12E813B</t>
  </si>
  <si>
    <t>GIURICONSULT SRL - C.F. 05247730822</t>
  </si>
  <si>
    <t>INFOCAMERE SOCIETA CONSORTILE PA - CF. 02313821007</t>
  </si>
  <si>
    <t>FELIAN SPA - C.F.. 01384330583</t>
  </si>
  <si>
    <t>ISTITUTO POLIGRAFICO E ZECCA DELLO STATO SPA - C.F. 00399810589</t>
  </si>
  <si>
    <t>DITTA INDIVIDUALE BOCCIA VANESSA - C.F. BCCVSS73S51H501L</t>
  </si>
  <si>
    <t>G. GIAPPICHELLI EDITORE SRL - C.F.02874520014</t>
  </si>
  <si>
    <t>TELECOM ITALIA SPA - C.F. 00488410010</t>
  </si>
  <si>
    <t>ITAL BROKERS SPA - C.F. 01808130973</t>
  </si>
  <si>
    <t>LOREDANA GHERARDINI - C.F. GHRLDN58D66H501A</t>
  </si>
  <si>
    <t>EDIZIONI LIBRA SRL - C.F. 08851441009</t>
  </si>
  <si>
    <t>OLIDATA S.P.A. - C.F. 1785490408</t>
  </si>
  <si>
    <t>S2I ITALIA SRL - C.F. 07315881008</t>
  </si>
  <si>
    <t>CAF IL BANDOLO DELLA MATASSA SRL - C.F. 05030801004</t>
  </si>
  <si>
    <t>ULTRAVIAGGI SRL - C.F. 05643500589</t>
  </si>
  <si>
    <t>ARGO SOFTWARE SRL - C.F. 00838520880</t>
  </si>
  <si>
    <t>1) KONRAD TRAVEL DI VENTO SRL - C.F. 04627391008
2) WAVE TRAVEL - C.F. 09881881008
3) ULTRAVIAGGI SRL - C.F. 05643500589
4) POLVANI TOURS SRL - C.F. 05333071008
5) ROMANZA TOURS - C.F. 10012860580</t>
  </si>
  <si>
    <t>IMPRESA INDIVIDUALE BARBARA SANTORO - C.F. SNTBBR76P60D883X</t>
  </si>
  <si>
    <t>SDA EXPRESS COURIER - C.F. 02335990541</t>
  </si>
  <si>
    <t>SAN SILVESTRO CAFFE' S.R.L. - C.F. 09268851004</t>
  </si>
  <si>
    <t>AEC SPA -C.F. 02170331207</t>
  </si>
  <si>
    <t>1) CAF LAZIO E BASILICATA S.R.L. - C.F. 04464791005
2) CAF CISL - C.F. 04415631003
3) CAF SERVIZI DI BASE S.R.L. - C.F. 10549951001
4) CAF UIL IL BANDOLO DELLA MATASSA - C.F. 05030801004</t>
  </si>
  <si>
    <t>1) ALPHACOPY - C.F. 04526911005
2) BLU MULTISERVICE - C.F. PRCCCT58T46A783H
3) BONGIANNI SILVIA - BNGSLV68L51H501T
4) CARTOTECNICA 2OOO SAS - C.F. 04259461004
5) CLANET - C.F. 05978251006
6) CLICK UFFICIO - C.F. 06067681004
7) DEBA SRL - 08458520155
8) ECO ROMA SYSTEM SAS - 05342731006
9) EMMEZETA SNC - 04898080587
10) ERREBIAN - 08397890586
11) FELIAN - 01384330583
12) GLOBUS SRL - 08232251002 
13) MRS COMPUTER TCHNOLOGY - C.F. 10112911002
14) NEW OFFICE SRL - C.F. 04625461001
15) QUICKSTORE - C.F. 10965691008
16) ROMA ENGINEERING S.R.L. - C.F. 12006631001
17) STABILIMENTO TIPOLITOGRAFICO UGO OUINTILY S.P.A.- C.F. 03158580583
18) TECNOUFFICIO SNC - C.F. 02021590605
19) TONER PLUS DI GIOVANNANGELI PAOLO - C.F. GVNPLA84C26D972A
20) XPRES SRL - C.F. 08454941009</t>
  </si>
  <si>
    <t>DEBA SRL - C.F. 08458520155</t>
  </si>
  <si>
    <t xml:space="preserve">1) DEA MEDIAGROUP S.P.A. - C.F. 00469620587
2) MEDIAEDIT DI DARIO MUSCATELLO - C.F. MSCDRA75P01H501T
3) DEGI S.R.L. C.F.08859971007
4) LIBRERIA FORENSE DI MONTEMAGGIORI -C.F. MNTFRZ38M18H501A
5) LIBRERIA MEDICHINI CLODIO - C.F. 05874691008
6) COMMISSIONARIA BIBLIOGRAFICA GIURIDICA DEL DOTT. NICOLA CIAMPI S.A.S. - C.F. 07744420584
7) LIBRERIA GIURIDICA DI CARUCCI MARIA LUISA E C. SAS - P.IVA 08092631004 
8) LIBRERIA GIURIDICA 110 E LODE SNC - P.IVA 05482151007 </t>
  </si>
  <si>
    <t>Procedura di scelta del contraente</t>
  </si>
  <si>
    <t>Autorità Nazionale Anticorruzione - C.F. 97584460584</t>
  </si>
  <si>
    <t>ZC4123A88A</t>
  </si>
  <si>
    <t xml:space="preserve">ABBONAMENTO AL BOLLETTINO CON RASSEGNE FORMULA ON LINE ANNO 2015 </t>
  </si>
  <si>
    <t>LEGISLAZIONE TECNICA SRL - C.F. 05383391009</t>
  </si>
  <si>
    <t>ZA612389E7</t>
  </si>
  <si>
    <t>STEM MUCCHI EDITORE SRL - C.F. 01419030364</t>
  </si>
  <si>
    <t>ZCD1205BD7</t>
  </si>
  <si>
    <t>ABBONAMENTO ANNUALE A VARIE BANCHE DATI NORMATIVE E DOTTRINALI (INFOLEGES, ARCHIVIO DOGI)</t>
  </si>
  <si>
    <t>BE SMART SRL - C.F. 05817461006</t>
  </si>
  <si>
    <t>ABBONAMENTO A RIVISTE VARIE VERSIONE CARTACEA E ONLINE</t>
  </si>
  <si>
    <t>MAGGIOLI SPA  - C. F. 06188330150</t>
  </si>
  <si>
    <t>Z7E12655A6</t>
  </si>
  <si>
    <t xml:space="preserve">ABBONAMENTO A VARIE RIVISTE E ALLE BANCHE DATI ON LINE PER L'ANNO 2015 </t>
  </si>
  <si>
    <t>IPSOA GRUPPO WOLTERS KLUWER ITALIA SRL - C.F. 10209790152</t>
  </si>
  <si>
    <t>Codice Fiscale</t>
  </si>
  <si>
    <t>Denominazione</t>
  </si>
  <si>
    <t>Elenco operatori invitati a presentare offerte</t>
  </si>
  <si>
    <t>Importo di aggiudicazione</t>
  </si>
  <si>
    <t>Autorità Nazionale Anticorruzione</t>
  </si>
  <si>
    <t>97584460584</t>
  </si>
  <si>
    <t>Data Inizio</t>
  </si>
  <si>
    <t>Data Ultimazione</t>
  </si>
  <si>
    <t>SERVIZIO DI ASSISTENZA E MANUTENZIONE PER LA GESTIONE DELLE PRESENZE DEL PERSONALE E PER LA GESTIONE DEL CONTROLLO DEGLI ACCESSI ALLA SEDE</t>
  </si>
  <si>
    <t>SERVIZIO PROFESSIONALE DI CONSULENZA E BROKERAGGIO ASSICURATIVO</t>
  </si>
  <si>
    <t>5% dell'importo delle polizze assicurative stipulate dall'ANAC</t>
  </si>
  <si>
    <t xml:space="preserve">FORNITURA BIGLIETTI DA VISITA, BUSTE E CARTONCINI, MEZZI FOGLI CON DICITURA E LOGO STAMPATI PER IL SEGRETARIO GENERALE E TIMBRI </t>
  </si>
  <si>
    <t xml:space="preserve">FORNITURA SOFTWARE PER GESTIONE DELLA FATTURAZIONE ELETTRONICA E DEL SERVIZIO DI CONSERVAZIONE DIGITALE A NORMA. SERVIZIO DI ASSISTENZA. </t>
  </si>
  <si>
    <t>RICHIESTA DI OFFERTA SUL MERCATO ELETTRONICO DELLE PP.AA. PER LA FORNITURA DI TONER E CARTUCCE PER LE STAMPANTI</t>
  </si>
  <si>
    <t>SERVIZIO DI TELEFONIA MOBILE E TRAFFICO DATI (PERSONALE EX CIVIT) NELLE MORE DELL'ATTIVAZIONE DELLA CONVENZIONE CONSIP6 TELEFONIA MOBILE</t>
  </si>
  <si>
    <t>SERVIZIO DI TELEFONIA MOBILE E TRAFFICO DATI (PERSONALE EX AVCP) NELLE MORE DELL'ATTIVAZIONE DELLA CONVENZIONE CONSIP6 TELEFONIA MOBILE</t>
  </si>
  <si>
    <t>Z74124C8CE</t>
  </si>
  <si>
    <t>ADESIONE ALLA CONVENZIONE CONSIP "APPARECCHIATURE MULTIFUNZIONE 24" - LOTTO 4. ORDINATIVO N.2367911 PER LA FORNITURA IN NOLEGGIO PER 36 MESI DI N. 4 FOTOCOPIATRICI KYOCERA MODELLO TASKALFA 3551 CI.</t>
  </si>
  <si>
    <t>ZD71600201</t>
  </si>
  <si>
    <t>KYOCERA DOCUMENT SOLUTIONS ITALIA SPA C.F. 01788080156</t>
  </si>
  <si>
    <t xml:space="preserve">ORDINE DIRETTO SU MEPA N. 2370162 PER LA FORNITURA DI MATERIALE DI CANCELLERIA  </t>
  </si>
  <si>
    <t xml:space="preserve">FORNITURA DI N. 3 DIVISE INVERNALI E DI N. 3 DIVISE ESTIVE COMPLETE PER IL PERSONALE IN SERVIZIO PRESSO L'ANTICAMERA DEL PRESIDENTE.  </t>
  </si>
  <si>
    <t xml:space="preserve"> RdO su mercato elettronico  </t>
  </si>
  <si>
    <t xml:space="preserve">ADESIONE A CONVENZIONE CONSIP - LOTTO 7 FORNITURA BUONI PASTO  </t>
  </si>
  <si>
    <t xml:space="preserve">FORNITURA DI IMPIANTO AUDIO PER LA REGISTRAZIONE DELLE AUDIZIONI CONSILIARI  </t>
  </si>
  <si>
    <t>Z441502967</t>
  </si>
  <si>
    <t>FORNITURA BIGLIETTI DA VISITA</t>
  </si>
  <si>
    <t xml:space="preserve">RDO N. 796388 PER LA FORNITURA DI MATERIALE SANITARIO DI CONSUMO PER I SERVIZI IGIENICI. NOLEGGIO TAPPETI ANTIPOLVERE.  </t>
  </si>
  <si>
    <t>2G S.R.L. - C.F. 08037511006</t>
  </si>
  <si>
    <t>6427394551</t>
  </si>
  <si>
    <t>EP S.P.A. - C.F. 05577471005</t>
  </si>
  <si>
    <t>Z101648935</t>
  </si>
  <si>
    <t>CENTRO MUSICALE SRL - C.F. 07843630588</t>
  </si>
  <si>
    <t xml:space="preserve">GARA A PROCEDURA APERTA SOTTO SOGLIA COMUNITARIA  </t>
  </si>
  <si>
    <t xml:space="preserve">FORNITURA DI UNO SCANNER DOCUMENTALE CANON DR-6010C  </t>
  </si>
  <si>
    <t xml:space="preserve">CONTRATTO DI SOMMINISTRAZIONE DI ACQUA VIA MARCO MINGHETTI 10 - NUMERO UTENZA 719891055  </t>
  </si>
  <si>
    <t xml:space="preserve">CONTRATTO SOMMINISTRAZIONE ACQUA - NUMERO UTENZA 719891156 - VIA DELL'UMILTA' 79  </t>
  </si>
  <si>
    <t xml:space="preserve">SERVIZI TELEMATICI DI RASSEGNA STAMPA E MONITORAGGIO DEI FLUSSI DI AGENZIE DI STAMPA MEDIANTE CONCENTRATORE DI NOTIZIE  </t>
  </si>
  <si>
    <t>TIPOGRAFIA OSTIENSE - C.F. 03562291009</t>
  </si>
  <si>
    <t>ZC5163832F</t>
  </si>
  <si>
    <t>ALTOP S.R.L.  - C.F. 09050081000</t>
  </si>
  <si>
    <t>MANIFATTURE DI PORTO S.R.L. - C.F. 08444131000</t>
  </si>
  <si>
    <t>SWAN ITALIA SRL - C.F. 09973101000</t>
  </si>
  <si>
    <t>EDINDUSTRIA - CENTRO PER LE COMUNICAZIONI D'IMPRESA SRL - C.F. 00464710581</t>
  </si>
  <si>
    <t>Z7C15964B8</t>
  </si>
  <si>
    <t>KRATOS SPA - C.F. 02683390401</t>
  </si>
  <si>
    <t>Z5415734E0</t>
  </si>
  <si>
    <t>SERVIZIO DI PUBBLICAZIONE SUI QUOTIDIANI EX ART. 66 CODICE DEI CONTRATTI PER N. 2 PROCEDURE DI AFFIDAMENTO. (IL SERVIZIO DI PUBBLICAZIONE E' RIMORSATO DAGLI AGGIUDICATARI DELLE MEDESIME PROCEDURE)</t>
  </si>
  <si>
    <t xml:space="preserve">CONTRATTO DI SOMMINISTRAZIONE DI ACQUA VIA MARCO MINGHETTI 10 - NUMERO UTENZA 720047265  </t>
  </si>
  <si>
    <t xml:space="preserve">CONTRATTO DI SOMMINISTRAZIONE DI ACQUA VIA DELL'UMILTA' 79 - N. UTENZA 719890853  </t>
  </si>
  <si>
    <t xml:space="preserve">62165771A1 </t>
  </si>
  <si>
    <t xml:space="preserve">ORDINE DIRETTO SU MEPA  </t>
  </si>
  <si>
    <t>6201077A9D</t>
  </si>
  <si>
    <t xml:space="preserve">1. ALPATECH SRL
2. ALTOP
3. ARES
4. BARBANTINI
5. BMD S.R.L.
6. BONGIANNI SILVIA
7. C.G.M.
8. CAPRIOLI SOLUTIONS SRL
9. CCG S.R.L.
10. CLICK UFFICIO
11. D'AMICO S.R.L. FORNITURE E SERVIZ
12. DELTA SERVICE
13. DIAL PROFESSIONAL S.R.L.
14. DIGITAL GROUP
15. ECOTECNA GRUPPO
16. ELCOM SRL
17. EUROGLASS SRL
18. EUROPA SERVIZI
19. FC FORNITURE S.R.L.
20. FULL COLORS S.R.L.
21. G.S. GRANDI STRUTTURE SRL
22. GQ OFFICE
23. IMPRESA FORNITURE INDUSTRIALI
24. INTERGLOBE SRL
25. ITALIA SOLUTIONS SRL
26. MASTER FORNITURE
27. MC UFFICIO DI CURCI MAURIZIO
28. MULTIMEDIA UFFICIO
29. NADA 2008
30. NEW CENTER DI BATTISTI ULISSE
31. PIERLEONI E FIGLI
32. PM CONSULTING
33. PRESTIGIO
34. PROPAC SRL
35. ROMA ENGINEERING S.R.L.
36. SADI IGIENE SRL
37. SWAN ITALIA
38. TIBURTINI SRL
39. TIDIEMME
40. TIEFFE SERVICT
41. TILESI ERMINIO SRL
42. TITO MENICHELLI S.R.L.
43. WORK PROTECTION SRL
</t>
  </si>
  <si>
    <t>L'ECO DELLA STAMPA SPA  - C.F. 06862080154</t>
  </si>
  <si>
    <t>L'ECO DELLA STAMPA SPA  - C.F. 06862080154
TELPRESS ITALIA SPA - C.F. 00735000572</t>
  </si>
  <si>
    <t xml:space="preserve">ADESIONE ALLA CONVENZIONE CONSIP  TELEFONIA MOBILE 6 . ORDINATIVI NN. 2170132 DEL 4,6,2015 E 2266445 DEL 22/7/2015 PER LA MIGRAZIONE DELLE UTENZE DELLE UTENZE EX CIVIT ED EX AVCP NEL NUOVO CONTRATTO TELECOM N. 888011211608.  </t>
  </si>
  <si>
    <t>Z611545BF8</t>
  </si>
  <si>
    <t>ALMAVIVA - THE ITALIAN INNOVATION COMPANY S.P.A. - C.F. 08450891000</t>
  </si>
  <si>
    <t>OMNIADOC SPA - C.F 08452770962</t>
  </si>
  <si>
    <t xml:space="preserve">CONTRATTO EXTRA SPC - AMPLIAMENTO DI N. 16 ABILITAZIONI SIP USERS, N. 56 INTERFACCE ANALOGICHE PER IL COLLEGAMENTO DI FAX E/O TERMINALI TELEFONICI, N. 8 INTERFACCE PER LINEE URBANE  </t>
  </si>
  <si>
    <t>WIND TELECOMUNICAZIONI SPA - C.F. 05410741002</t>
  </si>
  <si>
    <t>SERVIZIO DI CUSTODIA DELL'ARCHIVIO CARTACEO DELL'AUTORITÀ PER 8 GIORNI  (NELLE MORE DELL'ATTIVAZIONE DEL SERVIZIO DISCENDENTE DA PROCEDURA APERTA)</t>
  </si>
  <si>
    <t>ZE4159FF3B</t>
  </si>
  <si>
    <t>6144038C8A</t>
  </si>
  <si>
    <t>ZB6159FCA3</t>
  </si>
  <si>
    <t>INTERNATIONAL LANGUAGE SCHOOL S.R.L.  - C.F. 07071630581</t>
  </si>
  <si>
    <t xml:space="preserve">SERVIZIO DI TRADUZIONE DALL'ITALIANO ALL'INGLESE  </t>
  </si>
  <si>
    <t xml:space="preserve">ORDINE DIRETTO SU MEPA N. 2322413 PER L'ACQUISTO DEI SERVIZI ANNUALI DI MANUTENZIONE ADEGUATIVA E CORRETTIVA DEL SISTEMA INFORMATICO EPROT  </t>
  </si>
  <si>
    <t>SERVIZIO DI PULIZIA E MANUTENZIONE DI UN AUBUSSON FRANCESE DEL '700 DA COLLOCARE PRESSO LA STANZA DEL PRESIDENTE</t>
  </si>
  <si>
    <t>ORDINE DIRETTO SU MERCATO ELETTRONICO PER LA FORNITURA DI VASCHETTE DI RECUPERO TONER E FOTOCONDUTTORI PER LA STAMPANTE DI RETE XEROX PHASER 7500</t>
  </si>
  <si>
    <t xml:space="preserve"> ORDINE DIRETTO SU MEPA N. 2234453 DEL 7 LUGLIO 2015 PER LA FORNITURA DI MATERIALE DI CANCELLERIA  </t>
  </si>
  <si>
    <t xml:space="preserve">PROCEDURA NEGOZIATA SENZA BANDO DI GARA </t>
  </si>
  <si>
    <t>MICROSOFT S.R.L. - C.F. 08106710158</t>
  </si>
  <si>
    <t>6253283460</t>
  </si>
  <si>
    <t>ZA3153F238</t>
  </si>
  <si>
    <t>VIGNA STELLUTI SRL - C.F. 00407130582</t>
  </si>
  <si>
    <t>Z1C151D1F3</t>
  </si>
  <si>
    <t>Somme liquidate (al netto dell'IVA)</t>
  </si>
  <si>
    <t>FAGO PUBBLICITA' S.R.L. - C.F. 04634711008</t>
  </si>
  <si>
    <t>ZB41546C75</t>
  </si>
  <si>
    <t xml:space="preserve">N. 5 ABBONAMENTI PER LA LETTURA DEL QUOTIDIANO ON LINE  </t>
  </si>
  <si>
    <t xml:space="preserve">ABBONAMENTO ANNUALE ALLA  BANCA DATI 24   </t>
  </si>
  <si>
    <t>IL SOLE 24 ORE S.P.A. - C.F. 00777910159</t>
  </si>
  <si>
    <t>Z291546E36</t>
  </si>
  <si>
    <t xml:space="preserve"> 30-06-2017  </t>
  </si>
  <si>
    <t xml:space="preserve"> 16-09-2015  </t>
  </si>
  <si>
    <t xml:space="preserve"> 26-07-2016  </t>
  </si>
  <si>
    <t xml:space="preserve"> 30-11-2015  </t>
  </si>
  <si>
    <t xml:space="preserve"> 09-06-2016  </t>
  </si>
  <si>
    <t>AFFIDAMENTO DELLA FORNITURA PROGRAMMATA DI ACQUA E BICCHIERI DI PLASTICA CON FORNITURA, IN COMODATO D'USO, DI DISTRIBUTORI A COLONNA PER EROGAZIONE DI ACQUA FREDDA/CALDA E GRIGLIE PORTA BOCCIONI</t>
  </si>
  <si>
    <t xml:space="preserve">ABBONAMENTO AL QUOTIDIANO ON LINE  IL CORRIERE DELLA SERA  PER IL PRESIDENTE, I CONSIGLIERI E IL SG  </t>
  </si>
  <si>
    <t xml:space="preserve">POLIZZA ASSICURATIVA FURTO. PERIODO DI DUE ANNI  </t>
  </si>
  <si>
    <r>
      <rPr>
        <sz val="9"/>
        <color indexed="8"/>
        <rFont val="Garamond"/>
        <family val="1"/>
      </rPr>
      <t xml:space="preserve">ABBONAMENTO ALLA RASSEGNA TRIMESTRALE FORNITA DALL'OSSERVATORIO AIR ANNO 2015 </t>
    </r>
    <r>
      <rPr>
        <sz val="9"/>
        <rFont val="Garamond"/>
        <family val="1"/>
      </rPr>
      <t xml:space="preserve"> </t>
    </r>
  </si>
  <si>
    <r>
      <rPr>
        <sz val="9"/>
        <color indexed="8"/>
        <rFont val="Garamond"/>
        <family val="1"/>
      </rPr>
      <t xml:space="preserve">SERVIZIO CLOUD COMPUTING BENESSERE ORGANIZZATIVO. </t>
    </r>
    <r>
      <rPr>
        <sz val="9"/>
        <rFont val="Garamond"/>
        <family val="1"/>
      </rPr>
      <t xml:space="preserve"> </t>
    </r>
  </si>
  <si>
    <t>Z0E153FE06</t>
  </si>
  <si>
    <t>ASSEMBLAGGI INFORMATICI TELEMATICI SRL - C.F. 11628611003</t>
  </si>
  <si>
    <r>
      <rPr>
        <sz val="9"/>
        <color indexed="8"/>
        <rFont val="Garamond"/>
        <family val="1"/>
      </rPr>
      <t xml:space="preserve">CONVENZIONE CONSIP − LOTTO 5 PER LA FORNITURA IN NOLEGGIO DI UNA FOTOCOPIATRICE TASKALFA 5550CI+DP+PF. </t>
    </r>
    <r>
      <rPr>
        <sz val="9"/>
        <rFont val="Garamond"/>
        <family val="1"/>
      </rPr>
      <t xml:space="preserve"> </t>
    </r>
  </si>
  <si>
    <r>
      <rPr>
        <sz val="9"/>
        <color indexed="8"/>
        <rFont val="Garamond"/>
        <family val="1"/>
      </rPr>
      <t xml:space="preserve">ABBONAMENTO AL PERIODICO "EDILIZIA E TERRITORIO" DIGITALE ANNO 2015 </t>
    </r>
    <r>
      <rPr>
        <sz val="9"/>
        <rFont val="Garamond"/>
        <family val="1"/>
      </rPr>
      <t xml:space="preserve"> </t>
    </r>
  </si>
  <si>
    <t>ASSOCIAZIONE ITALPREVIASS - C.F. 03157720107</t>
  </si>
  <si>
    <t>Z2413EF942</t>
  </si>
  <si>
    <t>RADIO TAXI 3570 SOC COOP. - C.F. 02278690587</t>
  </si>
  <si>
    <t>ACEA ATO 2 S.P.A. - C.F. 05848061007</t>
  </si>
  <si>
    <t>6260488E1E</t>
  </si>
  <si>
    <t>19954666A1</t>
  </si>
  <si>
    <t>19198874DE</t>
  </si>
  <si>
    <r>
      <rPr>
        <sz val="9"/>
        <color indexed="8"/>
        <rFont val="Garamond"/>
        <family val="1"/>
      </rPr>
      <t xml:space="preserve">CONVENZIONE BUONI TAXI ON LINE. </t>
    </r>
    <r>
      <rPr>
        <sz val="9"/>
        <rFont val="Garamond"/>
        <family val="1"/>
      </rPr>
      <t xml:space="preserve"> </t>
    </r>
  </si>
  <si>
    <t>1) STYLGRAFIX ITALIANA S.P.A. - C.F. 03103490482
2) KRATOS SPA - C.F. 02683390401
3)ASSEMBLAGGI INFORMATICI TELEMATICI S.R.L. - C.F. 11628611003</t>
  </si>
  <si>
    <t>1. BUCAP S.P.A. - C.F.05195930580
2. DEMAX DEPOSITI E TRASPORTI S.P.A - C.F.06700240580
3. CONSORZIO GE.SE.AV. S.C.A R.L. - C.F. 01843430560
4. ITALARCHIVI S.R.L - C.F. 10729070150
5. INTEGRA DOCUMENT MANAGEMENT S.R.L. - C.F. 04157540966
6. OMNIADOC S.P.A. - C.F 08452770962
7. PLURIMA S.P.A. - C.F. 01698960547</t>
  </si>
  <si>
    <t>SERVIZIO DI SUPPORTO TECNICO SPECIALISTICO DENOMINATO “MICROSOFT SERVICES PREMIER SUPPORT” PERIODO BIENNALE. PROCEDURA EX ART. 57, COMMA 2, LETT. B) DEL D.LGS. 163/2006</t>
  </si>
  <si>
    <t xml:space="preserve">CATERING PER 350 PERSONE GIORNATA NAZIONALE RPC 14/7/2015  </t>
  </si>
  <si>
    <t>1. CAMPISANO EDITORE SRL - C.F. 06299251006
2. TIBURTINI SRL  - C.F. 05023781007
3. TIPOGRAFIA CARNICELLA DI ANDREA CARNICELLA - C.F. CRNNDR78T20H501L
4. TIPOGRAFIA ORLANDI SRL 04788261008
5. TIPOGRAFIA OSTIENSE S.R.L - C.F. 03562291009</t>
  </si>
  <si>
    <t>TIBURTINI SRL  - C.F. 05023781007</t>
  </si>
  <si>
    <t>Z191454716</t>
  </si>
  <si>
    <t xml:space="preserve">N. 500 LACCETTI PER BADGE PER GIORNATA NAZIONALE DI INCONTRO RPC DEL 14/7/2015  </t>
  </si>
  <si>
    <t>1. GENERALI ITALIA S.P.A. - C.F. 00409920584
2. UNIPOLSAI ASSICURAZIONI – C.F. 00818570012
3. ALLIANZ – C.F. 05032630963
4. SOC. REALE MUTUA DI ASSICURAZIONI – C.F. 00875360018
5. ZURICH INSURANCE PLC - C.F. 05380900968
6. AXA ASSICURAZIONI S.P.A. - C.F. 00902170018
7. SOCIETÀ CATTOLICA DI ASSICURAZIONE  - C.F. 00320160237 
8. GROUPAMA ASSICURAZIONI S.P.A - C.F. 00411140585
9. SUN INSURANCE OFFICE  - C.F. 00627150105
10. HELVETIA ITALIA ASSICURAZIONI - C.F.02446390581
11. LLOYD'S - C.F. 07585850584
12. AIG  EUROPE LIMITED – C.F. 08037550962</t>
  </si>
  <si>
    <t>SOC. REALE MUTUA DI ASSICURAZIONI – C.F. 00875360018</t>
  </si>
  <si>
    <t xml:space="preserve">SOCIETÀ CATTOLICA DI ASSICURAZIONE  - C.F. 00320160237 </t>
  </si>
  <si>
    <t>SERVIZIO DI GESTIONE DELL’ARCHIVIO DI DEPOSITO DEI DOCUMENTI</t>
  </si>
  <si>
    <t xml:space="preserve">STAMPA N. 15 COPIE DELLA RELAZIONE ANNUALE AL PARLAMENTO SULL'ATTIVITA' SVOLTA NELL'ANNO 2014 E N. 300 COPIE DI UN OPUSCOLO DI PRESENTAZIONE </t>
  </si>
  <si>
    <t xml:space="preserve">POLIZZA ASSICURATIVA RCT/O. PERIODO DI DUE ANNI  </t>
  </si>
  <si>
    <t xml:space="preserve">POLIZZA ASSICURATIVA INCENDIO (FABBRICATI, BENI MOBILI, RICORSO TERZI). PERIODO DI DUE ANNI </t>
  </si>
  <si>
    <r>
      <rPr>
        <sz val="9"/>
        <color indexed="8"/>
        <rFont val="Garamond"/>
        <family val="1"/>
      </rPr>
      <t xml:space="preserve">SERVIZIO PUBBLICITÀ LEGALE PER PUBBLICAZIONE SU IL SOLE 24 ORE E IL TEMPO DELLA GARA EUROPEA PER L'AFFIDAMENTO DEL PIANO SANITARIO </t>
    </r>
    <r>
      <rPr>
        <sz val="9"/>
        <rFont val="Garamond"/>
        <family val="1"/>
      </rPr>
      <t xml:space="preserve"> </t>
    </r>
  </si>
  <si>
    <r>
      <rPr>
        <sz val="9"/>
        <color indexed="8"/>
        <rFont val="Garamond"/>
        <family val="1"/>
      </rPr>
      <t xml:space="preserve">SERVIZIO PUBBLICITÀ LEGALE PER PUBBLICAZIONE SU IL MESSAGGERO DELLA GARA EUROPEA PER L'AFFIDAMENTO DEL PIANO SANITARIO </t>
    </r>
    <r>
      <rPr>
        <sz val="9"/>
        <rFont val="Garamond"/>
        <family val="1"/>
      </rPr>
      <t xml:space="preserve"> </t>
    </r>
  </si>
  <si>
    <r>
      <rPr>
        <sz val="9"/>
        <color indexed="8"/>
        <rFont val="Garamond"/>
        <family val="1"/>
      </rPr>
      <t xml:space="preserve">SERVIZIO PUBBLICITÀ LEGALE PER PUBBLICAZIONE SU ITALIA OGGI DEL BANDO GARA PIANO SANITARIO </t>
    </r>
    <r>
      <rPr>
        <sz val="9"/>
        <rFont val="Garamond"/>
        <family val="1"/>
      </rPr>
      <t xml:space="preserve"> </t>
    </r>
  </si>
  <si>
    <r>
      <rPr>
        <sz val="9"/>
        <color indexed="8"/>
        <rFont val="Garamond"/>
        <family val="1"/>
      </rPr>
      <t xml:space="preserve">ABBONAMENTO ANNO 2015 ALLA BANCA DATI "DEJURE PUBBLICA" </t>
    </r>
    <r>
      <rPr>
        <sz val="9"/>
        <rFont val="Garamond"/>
        <family val="1"/>
      </rPr>
      <t xml:space="preserve"> </t>
    </r>
  </si>
  <si>
    <r>
      <rPr>
        <sz val="9"/>
        <color indexed="8"/>
        <rFont val="Garamond"/>
        <family val="1"/>
      </rPr>
      <t xml:space="preserve">ABBONAMENTO ANNUALE AL "THE JOURNAL OF LAW AND ECONOMY" ANNO 2015 </t>
    </r>
    <r>
      <rPr>
        <sz val="9"/>
        <rFont val="Garamond"/>
        <family val="1"/>
      </rPr>
      <t xml:space="preserve"> </t>
    </r>
  </si>
  <si>
    <r>
      <rPr>
        <sz val="9"/>
        <color indexed="8"/>
        <rFont val="Garamond"/>
        <family val="1"/>
      </rPr>
      <t xml:space="preserve">ABBONAMENTO AL QUOTIDIANO IL SOLE 24 ORE ON LINE </t>
    </r>
    <r>
      <rPr>
        <sz val="9"/>
        <rFont val="Garamond"/>
        <family val="1"/>
      </rPr>
      <t xml:space="preserve"> </t>
    </r>
  </si>
  <si>
    <t>ZB4143F376</t>
  </si>
  <si>
    <t>Z7E14FB5A7</t>
  </si>
  <si>
    <t>Z0413F2C71</t>
  </si>
  <si>
    <t>Z6A1490544</t>
  </si>
  <si>
    <t>6149459619</t>
  </si>
  <si>
    <t>6149409CD4</t>
  </si>
  <si>
    <t>Z5114A9958</t>
  </si>
  <si>
    <t>Z7D14A9B66</t>
  </si>
  <si>
    <t>Z4614C2F3C</t>
  </si>
  <si>
    <t>JOOG S.R.L.  - C.F. 03194900969</t>
  </si>
  <si>
    <t>1) WTS SRL - C.F. 05914100820
2) WATER TIME - C.F. 02484930363
3) JOOG S.R.L.  - C.F. 03194900969
4) H2O SRL - C.F. 05712111003
5) CULLIGAN B.W. SRL - C.F. 03663210106
6) BLU SERVICE SRL - C.F. 12546450151
7) ACQUAVIVA SRL - C.F. 02512100989</t>
  </si>
  <si>
    <r>
      <rPr>
        <sz val="9"/>
        <color indexed="8"/>
        <rFont val="Garamond"/>
        <family val="1"/>
      </rPr>
      <t>PIEMME SPA CONCESSIONARIA DI PUBBLICITÀ -</t>
    </r>
    <r>
      <rPr>
        <sz val="9"/>
        <rFont val="Garamond"/>
        <family val="1"/>
      </rPr>
      <t xml:space="preserve"> C.F.08526500156</t>
    </r>
  </si>
  <si>
    <t>ASSOCIAZIONE OSSERVATORIO AIR - C.F. 97769690583</t>
  </si>
  <si>
    <t>RCS MEDIAGROUP S.P.A.  - C.F. 12086540155</t>
  </si>
  <si>
    <t>ECOBYTE TECHNOLOGY SRL  - C.F. 02019280540</t>
  </si>
  <si>
    <t>CLASS PUBBLICITÀ S.P.A. - C.F. 09864610150</t>
  </si>
  <si>
    <t>DEGI SRL C.F.08859971007</t>
  </si>
  <si>
    <t>Z3B14A9560</t>
  </si>
  <si>
    <t>Z47149069E</t>
  </si>
  <si>
    <t>Z5F1490734</t>
  </si>
  <si>
    <t>ZF01458BD2</t>
  </si>
  <si>
    <t>Z2F1490703</t>
  </si>
  <si>
    <t>ZC41523528</t>
  </si>
  <si>
    <t>ZC500FF5C4</t>
  </si>
  <si>
    <t>Z1113E64FD</t>
  </si>
  <si>
    <t>ARUBA SPA - C.F. 01879020517</t>
  </si>
  <si>
    <r>
      <rPr>
        <sz val="9"/>
        <color indexed="8"/>
        <rFont val="Garamond"/>
        <family val="1"/>
      </rPr>
      <t xml:space="preserve">RADIO TAXI 3570 SOC COOP. </t>
    </r>
    <r>
      <rPr>
        <sz val="9"/>
        <rFont val="Garamond"/>
        <family val="1"/>
      </rPr>
      <t>- C.F. 01039321003</t>
    </r>
  </si>
  <si>
    <t>Z74160B341</t>
  </si>
  <si>
    <t>CONVENZIONE BUONI TAXI 3570 EX CIVIT</t>
  </si>
  <si>
    <t>1. RADIO TAXI TEVERE - C.F. 08308331001
2. RADIO TAXI 3570 SOC COOP. - C.F. 01039321003
3. Cooperativa Samarcanda Taxi - C.F. 04321971006
4. Cooperativa Pronto Taxi C.F. 01104991003 
5. Cosmo Servizi S.r.l. Radio Taxi</t>
  </si>
  <si>
    <t>KYOCERA DOCUMENT SOLUTIONS ITALIA SPA - C.F. 01788080156</t>
  </si>
  <si>
    <t xml:space="preserve">SERVIZIO DI CREAZIONE DI PAGINE  IN INGLESE DI ALCUNI DOCUMENTI SULLE ATTIVITA' E LE INIZIATIVE DELL'ANAC ANCHE A CARATTERE TECNICO-GIURIDICO  </t>
  </si>
  <si>
    <t>1) INTERNATIONAL LANGUAGE SCHOOL S.R.L.  - C.F. 07071630581
2) ASPEN CONGRESSI SRL - C.F. 04564091009
3) GHERARDINI LOREDANA - C.F. GHRLDN58D66H501A</t>
  </si>
  <si>
    <t>ZD1154AF1A</t>
  </si>
  <si>
    <t>ZCF1605FEF</t>
  </si>
  <si>
    <t>1. TIBURTINI SRL  - C.F. 05023781007
2. TIPOGRAFIA ORLANDI SRL 04788261008
3. TIPOGRAFIA OSTIENSE S.R.L - C.F. 03562291009</t>
  </si>
  <si>
    <t>AFFIDAMENTO DIRETTO SU MERCATO ELETTRONICO</t>
  </si>
  <si>
    <t>CONCESSIONE SERVIZIO DI GESTIONE DI DISTRIBUTORI AUTOMATICI DI BEVANDE CALDE E FREDDE E DI PRODOTTI VARI</t>
  </si>
  <si>
    <t>PROROGA PER 24 MESI DEL CONTRATTO ESECUTIVO OPA/SPC</t>
  </si>
  <si>
    <t>CONTRATTO EXTRA SPC PER IL NOLEGGIO DI N. 70 TASTIERINI PER TERMINALI VOIP SPC ALCATEL E NOLEGGIO DI N. 1 FAX SERVER. AFFIDAMENTO DISCENDENTE DA PROROGA CONVENZIONE CONSIP DI CUI AL CIG 19198874DE</t>
  </si>
  <si>
    <t>ZB71751E8C</t>
  </si>
  <si>
    <t>ZAB1751F3C</t>
  </si>
  <si>
    <t>ZDD1751FF7</t>
  </si>
  <si>
    <t>ZE81751E07</t>
  </si>
  <si>
    <t>Z7116F403B</t>
  </si>
  <si>
    <t>AFFIDAMENTO SERVIZIO DI FORMAZIONE PERSONALE PER LE OPERAZIONI DI INVENTARIAZIONE DEI BENI DELL'AUTORITA'</t>
  </si>
  <si>
    <t>ZF2165573B</t>
  </si>
  <si>
    <t>FORNITURA SERVIZIO DI TRADUZIONE DI PAGINE DALL'ITALIANO ALL'INGLESE E DI REVISIONE TESTI GIA' TRADOTTI</t>
  </si>
  <si>
    <t>1.ASPEN CONGRESSI SRL C.F.04564091009 2. JOHN PETER SLOAN C.F. SLNJNP69B27Z114J 3.INTERNATIONAL LANGUAGE SCHOOL C.F. 07071630581 4.CONSORZIO ROMANO INTERPRETI DI CONFERENZA SCARL C.F. 085441305895.5. EUROPE LANGUAGE CENTRE SRL C.F. 08680451005</t>
  </si>
  <si>
    <t>Z90170778D</t>
  </si>
  <si>
    <t>FORNITURA ARMADIETTO DA SPOGLIATOIO PER ANTICAMERA PRESIDENTE</t>
  </si>
  <si>
    <t>ZC917569FE</t>
  </si>
  <si>
    <t>ABBONAMENTO TRIENNALE AI SISTEMI ON LINE LEGGI D'ITALIA FISCONLINE</t>
  </si>
  <si>
    <t>Z94160F2CA</t>
  </si>
  <si>
    <t>FORNITURA, INSTALLAZIONE E CONFIGURAZIONE DI UN CONTROLLER PER LO STORAGE DEL DATA CENTER DELL'ANAC</t>
  </si>
  <si>
    <t>ZC5165DC36</t>
  </si>
  <si>
    <t>FORNITURA CARTA PER STAMPANTI/FOTOCOPIATRICI DELL'ANAC</t>
  </si>
  <si>
    <t>N.100 FORNITORI INVITATI</t>
  </si>
  <si>
    <t>6341552E3F</t>
  </si>
  <si>
    <t>AFFIDAMENTO DEL SERVIZIO PROFESSIONALE DI CONSULENZA E BROKERAGGIO ASSICURATIVO</t>
  </si>
  <si>
    <t>1.MARSH SPA-C.F.01699520159 - 2.AON SPA - C.F. 10203070155 - 3.TRUST RISK GROUP SPA- C.F. 05074200964 - 4.WILLIS ITALIA SPA - C.F. 03902220486 - 5.ITALBROKERS SPA - C.F. 08536311007 - 6.ASSITECA SPA - C.F. 09743130156 - 7. P.L. FERRARI &amp; C. SRL - C.F. 01843000991 - 8.MAG JLT SPA - C.F. 07043531214 - 9.INSER SPA - C.F. 01628540229 - 10.ARENA BROKER SRL - C.F.02251230237 - 11.SAPRI BROKER SRL - C.F. 02595000585 - 12.IN PIU' BROKER SRL - C.F. 04012921005</t>
  </si>
  <si>
    <t>Z6F17428A7</t>
  </si>
  <si>
    <t>ABBONAMENTO ANNUALEAL PERIODICO QUADRIMESTRALE "IL DIRITTO DELL'ECONOMIA"</t>
  </si>
  <si>
    <t>Z181711F39</t>
  </si>
  <si>
    <t>ABBONAMENTO TRIENNALE AL  PORTALE DI DOCUMENTAZIONE E INFORMAZIONE "LEGISLAZIONE TECNICA.IT"</t>
  </si>
  <si>
    <t>Z4B1734549</t>
  </si>
  <si>
    <t xml:space="preserve">ABBONAMENTO ANNUALE AL "THE JOURNAL OF LAW AND ECONOMY" ANNO 2016  </t>
  </si>
  <si>
    <t>ZCE1711D4B</t>
  </si>
  <si>
    <t>ZA717853CA</t>
  </si>
  <si>
    <t xml:space="preserve">ABBONAMENTO TRIENNALE ALLE RIVISTE VERSIONE CARTACEA E ON LINE </t>
  </si>
  <si>
    <t>SOC.EDITRICE IL MULINO SPA C.F. 00311580377</t>
  </si>
  <si>
    <t>Z3F1768082</t>
  </si>
  <si>
    <t>AGENZIA ANSA SOC. COOP. C.F.00391130580</t>
  </si>
  <si>
    <t>FORNITURA DEI NOTIZIARI E DEI SERVIZI ANSA</t>
  </si>
  <si>
    <t>Z9A175FE1F</t>
  </si>
  <si>
    <t>ZB7177E468</t>
  </si>
  <si>
    <t xml:space="preserve">ABBONAMENTO TRIENNALE ALLE RIVISTE E BANCHE DATI </t>
  </si>
  <si>
    <t>WOLTERS KLUWER  ITALIA SRL C.F.10209790152</t>
  </si>
  <si>
    <t>ASPEN CONGRESSI SRL C.F.04564091009</t>
  </si>
  <si>
    <t>WOLTERS KLUWER LEGGI D'ITALIA C.F. 10209790152</t>
  </si>
  <si>
    <t>SAPRI BROKER SRL C.F. 02595000585</t>
  </si>
  <si>
    <t>GAESCO SRL C.F. 07398390968</t>
  </si>
  <si>
    <t>1.HARDWARE SERVICE SRL - C.F.06391371009- 2.INTERSISTEMI ITALIA SPA - C.F.08025010581 - 3.R1 SPA - C.F.05231661009 - 4.SOGEIT SOLUTIONS SRL - C.F.10009811000 - 5.MEDIATICA SPA - C.F.05489340728 6.BUCAP SPA - C.F.05195930580 - 7. HEWLETT-PACKARD ITALIANA SRL C.F.00734930159</t>
  </si>
  <si>
    <t>HEWLETT-PACKARD ITALIANA SRL C.F. 00734930159</t>
  </si>
  <si>
    <t>CCG SRL C.F. 03351040583</t>
  </si>
  <si>
    <t>TELESTE ITALIA SAS C.F. 10151641007</t>
  </si>
  <si>
    <t xml:space="preserve">ABBONAMENTO ANNUALE AL PERIODICO QUADRIMESTRALE "IL DIRITTO DELL'ECONOMIA" </t>
  </si>
  <si>
    <t>6488557E9C</t>
  </si>
  <si>
    <t>FORNITURA TONER E CARTUCCE PER LE STAMPANTI DI PROPRIETA' DELL'ANAC</t>
  </si>
  <si>
    <t>N. 5148  SOCIETA' INVITATE</t>
  </si>
  <si>
    <t>MIDA SRL C.F. 01513020238</t>
  </si>
  <si>
    <t>a) 2G S.R.L. - C.F. 08037511006
b) IVS ITALIA - C.F. 00332027162
c) SE.RI.AT. Servizio Ristoro Automatico
d) FAST COFFEE - C.F. 01745830594
e) MODO SRL - C.F. 04677561005</t>
  </si>
  <si>
    <t>6149469E57</t>
  </si>
  <si>
    <t>6253408B85</t>
  </si>
  <si>
    <t>SERVIZI CONCERNENTI IL PIANO DI ASSISTENZA SANITARIA INTEGRATIVA PER IL PERSONALE DELL'ANAC</t>
  </si>
  <si>
    <t>1. RBM SALUTE SPA  - C.F. 05796440963
2. MBA Società Generale di Mutuo Soccorso Basis Asssistance - C.F. 97496810587
3. GENERALI ITALIA SPA - C.F. 00409920584
4. UNISALUTE SPA - C.F. 03843680376</t>
  </si>
  <si>
    <t>RBM SALUTE SPA  - C.F. 05796440963</t>
  </si>
  <si>
    <t xml:space="preserve">GARA A PROCEDURA APERTA SOPRA SOGLIA COMUNITARIA  </t>
  </si>
  <si>
    <t xml:space="preserve">RDO N. 803084 - ESTENSIONE SERVIZIO MANUTENZIONE IN GARANZIA DEGLI APPARATI FIREWALL XML PORTA DI DOMINIO  </t>
  </si>
  <si>
    <t>1. ECOBYTE TECHNOLOGY SRL  - C.F. 02019280540 
2 ADVANCED TELECOM SYSTEMS - C.F. 02480050364
3 FABARIS - C.F 00844040576
4 LANTECH SOLUTIONS - C.F. 11484620155
5 LUMIT - C.F. 06745090966
6 LUTECH SPA - C.F. 02824320176
7 MATICMIND SPA - C.F. 05032840968
8 MIRIADE SPA - C.F. 02811580246
9 PIEMME SISTEMI SRL - C.F. 06195080012
10 PRESS SERVICE - C.F. 04727410484
11 PROGEL SPA - C.F. 03791100377
12 R1 SPA - C.F. 05231661009
13 TELECONSYS - C.F. 07059981006</t>
  </si>
  <si>
    <t>AFFIDAMENTO DISCENDENTE DA PROROGA CONVENZIONE CONSIP DI CUI AL CIG 19198874DE</t>
  </si>
  <si>
    <t>AFFIDAMENTO DIRETTO DISCENDENTE DA PROROGA CONVENZIONE CONSIP DI CUI AL CIG 19198874DE</t>
  </si>
  <si>
    <t>PROROGA PIANO ASSISTENZA SANITARIA ITALPREVIASS PER DIPENDENTI EX CIVIT NELLE MORE DELL'AGGIUDICAZIONE DELLA GARA A PROCEDURA APERTA PER LA NUOVA POLIZZA ASSICURATIVA PER TUTTI I DIPENDENTI ANAC</t>
  </si>
  <si>
    <t xml:space="preserve">ABBONAMENTO BIENNALE ALLE RIVISTE PER L'ANNO 2016 </t>
  </si>
  <si>
    <r>
      <t xml:space="preserve">Contratti di forniture, beni e servizi
Anno 2015 
</t>
    </r>
    <r>
      <rPr>
        <sz val="16"/>
        <color theme="1"/>
        <rFont val="Garamond"/>
        <family val="1"/>
      </rPr>
      <t>Dati aggiornati al 31 MARZO  2016</t>
    </r>
  </si>
  <si>
    <t>SERVIZIO DI CUSTODIA DEGLI ARCHIVI CARTACEI DELL'AUTORITA'  NELLE MORE DELL'ESPLETAMENTO DI APPOSITA PROCEDURA APERTA SOTTO SOGLIA</t>
  </si>
  <si>
    <t>601690396C</t>
  </si>
  <si>
    <t>ORDINATIVO N. 1718895 PER LA FORNITURA DI ENERGIA ELETTRICA PER LA SEDE DELL'AUTORITÀ - ADESIONE CONVENZIONE CONSIP ENERGIA ELETTRICA 12</t>
  </si>
  <si>
    <t>GALA S.P.A. - C.F. 06832931007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</si>
</sst>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410]\ * #,##0.00_-;\-[$€-410]\ * #,##0.00_-;_-[$€-410]\ * &quot;-&quot;??_-;_-@_-"/>
    <numFmt numFmtId="165" formatCode="dd/mm/yy;@"/>
    <numFmt numFmtId="166" formatCode="&quot;€&quot;\ #,##0.00"/>
  </numFmts>
  <fonts count="3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9"/>
      <name val="Garamond"/>
      <family val="1"/>
    </font>
    <font>
      <sz val="9.9"/>
      <color rgb="FF474747"/>
      <name val="Arial"/>
      <family val="2"/>
    </font>
    <font>
      <sz val="10"/>
      <color theme="1"/>
      <name val="Calibri"/>
      <family val="2"/>
      <scheme val="minor"/>
    </font>
    <font>
      <sz val="16"/>
      <color theme="1"/>
      <name val="Garamond"/>
      <family val="1"/>
    </font>
    <font>
      <sz val="22"/>
      <color theme="1"/>
      <name val="Garamond"/>
      <family val="1"/>
    </font>
    <font>
      <b/>
      <sz val="9"/>
      <color indexed="8"/>
      <name val="Garamond"/>
      <family val="1"/>
    </font>
    <font>
      <sz val="9"/>
      <color indexed="8"/>
      <name val="Garamond"/>
      <family val="1"/>
    </font>
    <font>
      <b/>
      <sz val="9"/>
      <color theme="1"/>
      <name val="Garamond"/>
      <family val="1"/>
    </font>
    <font>
      <sz val="9"/>
      <name val="Calibri"/>
      <family val="2"/>
      <scheme val="minor"/>
    </font>
  </fonts>
  <fills count="27">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tint="-4.9989318521683403E-2"/>
        <bgColor indexed="64"/>
      </patternFill>
    </fill>
    <fill>
      <patternFill patternType="solid">
        <fgColor theme="0"/>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89">
    <xf numFmtId="0" fontId="0" fillId="0" borderId="0" xfId="0"/>
    <xf numFmtId="0" fontId="0" fillId="0" borderId="0" xfId="0" applyAlignment="1">
      <alignment vertical="center"/>
    </xf>
    <xf numFmtId="0" fontId="11" fillId="0" borderId="0" xfId="0" applyFont="1" applyAlignment="1">
      <alignment vertical="center" wrapText="1"/>
    </xf>
    <xf numFmtId="0" fontId="11" fillId="0" borderId="0" xfId="0" applyFont="1" applyAlignment="1">
      <alignment vertical="center"/>
    </xf>
    <xf numFmtId="49" fontId="20" fillId="0" borderId="5" xfId="0" applyNumberFormat="1" applyFont="1" applyBorder="1" applyAlignment="1">
      <alignment vertical="center" wrapText="1"/>
    </xf>
    <xf numFmtId="0" fontId="20" fillId="0" borderId="5" xfId="0" applyFont="1" applyBorder="1" applyAlignment="1">
      <alignment vertical="center" wrapText="1"/>
    </xf>
    <xf numFmtId="4" fontId="20" fillId="0" borderId="5" xfId="0" applyNumberFormat="1" applyFont="1" applyBorder="1" applyAlignment="1">
      <alignment horizontal="left" vertical="center" wrapText="1"/>
    </xf>
    <xf numFmtId="4" fontId="20" fillId="0" borderId="5" xfId="0" applyNumberFormat="1" applyFont="1" applyFill="1" applyBorder="1" applyAlignment="1">
      <alignment horizontal="lef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0" fontId="20" fillId="0" borderId="0" xfId="0" applyNumberFormat="1" applyFont="1" applyAlignment="1">
      <alignment horizontal="left" vertical="center" wrapText="1"/>
    </xf>
    <xf numFmtId="165" fontId="22" fillId="0" borderId="5" xfId="0" applyNumberFormat="1" applyFont="1" applyFill="1" applyBorder="1" applyAlignment="1" applyProtection="1">
      <alignment horizontal="center" vertical="center" wrapText="1"/>
    </xf>
    <xf numFmtId="0" fontId="20" fillId="0" borderId="5" xfId="0" applyFont="1" applyFill="1" applyBorder="1" applyAlignment="1">
      <alignment vertical="center" wrapText="1"/>
    </xf>
    <xf numFmtId="49" fontId="20" fillId="0" borderId="5" xfId="0" applyNumberFormat="1" applyFont="1" applyBorder="1" applyAlignment="1">
      <alignment horizontal="left" vertical="center" wrapText="1"/>
    </xf>
    <xf numFmtId="4" fontId="23" fillId="0" borderId="0" xfId="0" applyNumberFormat="1" applyFont="1"/>
    <xf numFmtId="0" fontId="23" fillId="0" borderId="0" xfId="0" applyFont="1"/>
    <xf numFmtId="49" fontId="20" fillId="0" borderId="5" xfId="0" applyNumberFormat="1" applyFont="1" applyFill="1" applyBorder="1" applyAlignment="1">
      <alignment vertical="center" wrapText="1"/>
    </xf>
    <xf numFmtId="4" fontId="20" fillId="0" borderId="5" xfId="0" applyNumberFormat="1" applyFont="1" applyFill="1" applyBorder="1" applyAlignment="1">
      <alignment vertical="center" wrapText="1"/>
    </xf>
    <xf numFmtId="49" fontId="20" fillId="0" borderId="5" xfId="0" applyNumberFormat="1" applyFont="1" applyBorder="1" applyAlignment="1">
      <alignment horizontal="center" vertical="center" wrapText="1"/>
    </xf>
    <xf numFmtId="0" fontId="24" fillId="0" borderId="0" xfId="0" applyFont="1"/>
    <xf numFmtId="0" fontId="24" fillId="0" borderId="0" xfId="0" applyFont="1" applyAlignment="1">
      <alignment vertical="center"/>
    </xf>
    <xf numFmtId="0" fontId="20" fillId="0" borderId="0" xfId="0" applyFont="1" applyAlignment="1">
      <alignment vertical="center"/>
    </xf>
    <xf numFmtId="0" fontId="0" fillId="25" borderId="0" xfId="0" applyFill="1" applyAlignment="1">
      <alignment vertical="center"/>
    </xf>
    <xf numFmtId="0" fontId="20" fillId="0" borderId="5" xfId="0" applyFont="1" applyBorder="1" applyAlignment="1">
      <alignment horizontal="justify" vertical="center" wrapText="1"/>
    </xf>
    <xf numFmtId="49" fontId="20" fillId="0" borderId="5" xfId="0" applyNumberFormat="1" applyFont="1" applyFill="1" applyBorder="1" applyAlignment="1">
      <alignment horizontal="center" vertical="center" wrapText="1"/>
    </xf>
    <xf numFmtId="166" fontId="20" fillId="0" borderId="5" xfId="0" applyNumberFormat="1" applyFont="1" applyFill="1" applyBorder="1" applyAlignment="1">
      <alignment horizontal="right" vertical="center" wrapText="1"/>
    </xf>
    <xf numFmtId="0" fontId="28" fillId="0" borderId="5" xfId="0" applyNumberFormat="1" applyFont="1" applyFill="1" applyBorder="1" applyAlignment="1" applyProtection="1">
      <alignment vertical="center" wrapText="1"/>
    </xf>
    <xf numFmtId="0" fontId="22" fillId="0" borderId="5" xfId="0" applyNumberFormat="1" applyFont="1" applyFill="1" applyBorder="1" applyAlignment="1" applyProtection="1">
      <alignment vertical="center" wrapText="1"/>
    </xf>
    <xf numFmtId="0" fontId="20" fillId="0" borderId="5" xfId="0" applyNumberFormat="1" applyFont="1" applyFill="1" applyBorder="1" applyAlignment="1">
      <alignment horizontal="left" vertical="center" wrapText="1"/>
    </xf>
    <xf numFmtId="0" fontId="11" fillId="0" borderId="5" xfId="0" applyFont="1" applyBorder="1" applyAlignment="1">
      <alignment vertical="center" wrapText="1"/>
    </xf>
    <xf numFmtId="4" fontId="20" fillId="0" borderId="12" xfId="0" applyNumberFormat="1" applyFont="1" applyBorder="1" applyAlignment="1">
      <alignment horizontal="left" vertical="center" wrapText="1"/>
    </xf>
    <xf numFmtId="165" fontId="20" fillId="0" borderId="5" xfId="0" applyNumberFormat="1" applyFont="1" applyBorder="1" applyAlignment="1">
      <alignment horizontal="center" vertical="center" wrapText="1"/>
    </xf>
    <xf numFmtId="165" fontId="20" fillId="0" borderId="5" xfId="0" applyNumberFormat="1" applyFont="1" applyFill="1" applyBorder="1" applyAlignment="1">
      <alignment horizontal="center" vertical="center" wrapText="1"/>
    </xf>
    <xf numFmtId="165" fontId="28" fillId="0" borderId="5" xfId="0" applyNumberFormat="1" applyFont="1" applyBorder="1" applyAlignment="1">
      <alignment horizontal="center" vertical="center" wrapText="1"/>
    </xf>
    <xf numFmtId="0" fontId="20" fillId="0" borderId="5" xfId="0" applyFont="1" applyBorder="1" applyAlignment="1">
      <alignment horizontal="justify" vertical="top" wrapText="1"/>
    </xf>
    <xf numFmtId="0" fontId="11" fillId="0" borderId="13" xfId="0" applyFont="1" applyBorder="1" applyAlignment="1">
      <alignment vertical="center" wrapText="1"/>
    </xf>
    <xf numFmtId="0" fontId="20" fillId="0" borderId="12" xfId="0" applyNumberFormat="1" applyFont="1" applyBorder="1" applyAlignment="1">
      <alignment horizontal="left" vertical="center" wrapText="1"/>
    </xf>
    <xf numFmtId="0" fontId="20" fillId="0" borderId="13" xfId="0" applyNumberFormat="1" applyFont="1" applyBorder="1" applyAlignment="1">
      <alignment horizontal="left" vertical="center" wrapText="1"/>
    </xf>
    <xf numFmtId="0" fontId="11" fillId="0" borderId="12" xfId="0" applyFont="1" applyBorder="1" applyAlignment="1">
      <alignment vertical="center" wrapText="1"/>
    </xf>
    <xf numFmtId="165" fontId="29" fillId="0" borderId="5" xfId="0" applyNumberFormat="1" applyFont="1" applyBorder="1" applyAlignment="1">
      <alignment horizontal="center" vertical="center" wrapText="1"/>
    </xf>
    <xf numFmtId="165" fontId="11" fillId="0" borderId="5" xfId="0" applyNumberFormat="1" applyFont="1" applyBorder="1" applyAlignment="1">
      <alignment horizontal="center" vertical="center" wrapText="1"/>
    </xf>
    <xf numFmtId="165" fontId="11" fillId="0" borderId="12" xfId="0" applyNumberFormat="1" applyFont="1" applyBorder="1" applyAlignment="1">
      <alignment horizontal="center" vertical="center" wrapText="1"/>
    </xf>
    <xf numFmtId="165" fontId="11" fillId="0" borderId="13" xfId="0" applyNumberFormat="1" applyFont="1" applyBorder="1" applyAlignment="1">
      <alignment horizontal="center" vertical="center" wrapText="1"/>
    </xf>
    <xf numFmtId="165" fontId="11" fillId="0" borderId="0" xfId="0" applyNumberFormat="1" applyFont="1" applyAlignment="1">
      <alignment horizontal="center" vertical="center" wrapText="1"/>
    </xf>
    <xf numFmtId="49" fontId="27" fillId="0" borderId="5" xfId="0" applyNumberFormat="1" applyFont="1" applyBorder="1" applyAlignment="1">
      <alignment vertical="center" wrapText="1"/>
    </xf>
    <xf numFmtId="49" fontId="29" fillId="0" borderId="5" xfId="0" applyNumberFormat="1" applyFont="1" applyBorder="1" applyAlignment="1">
      <alignment vertical="center" wrapText="1"/>
    </xf>
    <xf numFmtId="0" fontId="27" fillId="0" borderId="5" xfId="0" applyFont="1" applyBorder="1" applyAlignment="1">
      <alignment vertical="center" wrapText="1"/>
    </xf>
    <xf numFmtId="49" fontId="11" fillId="0" borderId="0" xfId="0" applyNumberFormat="1" applyFont="1" applyAlignment="1">
      <alignment vertical="center" wrapText="1"/>
    </xf>
    <xf numFmtId="0" fontId="11" fillId="0" borderId="5" xfId="0" applyFont="1" applyBorder="1" applyAlignment="1">
      <alignment horizontal="left" vertical="center" wrapText="1"/>
    </xf>
    <xf numFmtId="49" fontId="20" fillId="26" borderId="5" xfId="0" applyNumberFormat="1" applyFont="1" applyFill="1" applyBorder="1" applyAlignment="1">
      <alignment vertical="center" wrapText="1"/>
    </xf>
    <xf numFmtId="49" fontId="20" fillId="26" borderId="5" xfId="0" applyNumberFormat="1" applyFont="1" applyFill="1" applyBorder="1" applyAlignment="1">
      <alignment horizontal="center" vertical="center" wrapText="1"/>
    </xf>
    <xf numFmtId="0" fontId="20" fillId="26" borderId="5" xfId="0" applyFont="1" applyFill="1" applyBorder="1" applyAlignment="1">
      <alignment vertical="center" wrapText="1"/>
    </xf>
    <xf numFmtId="4" fontId="20" fillId="26" borderId="5" xfId="0" applyNumberFormat="1" applyFont="1" applyFill="1" applyBorder="1" applyAlignment="1">
      <alignment horizontal="left" vertical="center" wrapText="1"/>
    </xf>
    <xf numFmtId="166" fontId="20" fillId="26" borderId="5" xfId="0" applyNumberFormat="1" applyFont="1" applyFill="1" applyBorder="1" applyAlignment="1">
      <alignment horizontal="right" vertical="center" wrapText="1"/>
    </xf>
    <xf numFmtId="165" fontId="20" fillId="26" borderId="5" xfId="0" applyNumberFormat="1" applyFont="1" applyFill="1" applyBorder="1" applyAlignment="1">
      <alignment horizontal="center" vertical="center" wrapText="1"/>
    </xf>
    <xf numFmtId="0" fontId="0" fillId="26" borderId="0" xfId="0" applyFill="1" applyAlignment="1">
      <alignment vertical="center"/>
    </xf>
    <xf numFmtId="4" fontId="27" fillId="26" borderId="5" xfId="0" applyNumberFormat="1" applyFont="1" applyFill="1" applyBorder="1" applyAlignment="1">
      <alignment vertical="center" wrapText="1"/>
    </xf>
    <xf numFmtId="166" fontId="20" fillId="26" borderId="12" xfId="0" applyNumberFormat="1" applyFont="1" applyFill="1" applyBorder="1" applyAlignment="1">
      <alignment horizontal="right" vertical="center" wrapText="1"/>
    </xf>
    <xf numFmtId="164" fontId="11" fillId="26" borderId="5" xfId="0" applyNumberFormat="1" applyFont="1" applyFill="1" applyBorder="1" applyAlignment="1">
      <alignment horizontal="right" vertical="center" wrapText="1"/>
    </xf>
    <xf numFmtId="164" fontId="11" fillId="26" borderId="13" xfId="0" applyNumberFormat="1" applyFont="1" applyFill="1" applyBorder="1" applyAlignment="1">
      <alignment horizontal="right" vertical="center" wrapText="1"/>
    </xf>
    <xf numFmtId="166" fontId="20" fillId="26" borderId="12" xfId="0" applyNumberFormat="1" applyFont="1" applyFill="1" applyBorder="1" applyAlignment="1">
      <alignment vertical="center" wrapText="1"/>
    </xf>
    <xf numFmtId="164" fontId="11" fillId="26" borderId="14" xfId="0" applyNumberFormat="1" applyFont="1" applyFill="1" applyBorder="1" applyAlignment="1">
      <alignment horizontal="right" vertical="center" wrapText="1"/>
    </xf>
    <xf numFmtId="164" fontId="11" fillId="26" borderId="0" xfId="0" applyNumberFormat="1" applyFont="1" applyFill="1" applyAlignment="1">
      <alignment horizontal="right" vertical="center" wrapText="1"/>
    </xf>
    <xf numFmtId="166" fontId="27" fillId="26" borderId="5" xfId="0" applyNumberFormat="1" applyFont="1" applyFill="1" applyBorder="1" applyAlignment="1">
      <alignment vertical="center" wrapText="1"/>
    </xf>
    <xf numFmtId="166" fontId="20" fillId="26" borderId="5" xfId="0" applyNumberFormat="1" applyFont="1" applyFill="1" applyBorder="1" applyAlignment="1">
      <alignment vertical="center" wrapText="1"/>
    </xf>
    <xf numFmtId="4" fontId="20" fillId="26" borderId="5" xfId="0" applyNumberFormat="1" applyFont="1" applyFill="1" applyBorder="1" applyAlignment="1">
      <alignment horizontal="right" vertical="center" wrapText="1"/>
    </xf>
    <xf numFmtId="166" fontId="20" fillId="26" borderId="0" xfId="0" applyNumberFormat="1" applyFont="1" applyFill="1" applyAlignment="1">
      <alignment vertical="center" wrapText="1"/>
    </xf>
    <xf numFmtId="165" fontId="29" fillId="26" borderId="5" xfId="0" applyNumberFormat="1" applyFont="1" applyFill="1" applyBorder="1" applyAlignment="1">
      <alignment horizontal="center" vertical="center" wrapText="1"/>
    </xf>
    <xf numFmtId="165" fontId="22" fillId="26" borderId="5" xfId="0" applyNumberFormat="1" applyFont="1" applyFill="1" applyBorder="1" applyAlignment="1" applyProtection="1">
      <alignment horizontal="center" vertical="center" wrapText="1"/>
    </xf>
    <xf numFmtId="165" fontId="20" fillId="26" borderId="5" xfId="0" applyNumberFormat="1" applyFont="1" applyFill="1" applyBorder="1" applyAlignment="1">
      <alignment vertical="center" wrapText="1"/>
    </xf>
    <xf numFmtId="165" fontId="11" fillId="26" borderId="5" xfId="0" applyNumberFormat="1" applyFont="1" applyFill="1" applyBorder="1" applyAlignment="1">
      <alignment horizontal="center" vertical="center" wrapText="1"/>
    </xf>
    <xf numFmtId="165" fontId="11" fillId="26" borderId="12" xfId="0" applyNumberFormat="1" applyFont="1" applyFill="1" applyBorder="1" applyAlignment="1">
      <alignment horizontal="center" vertical="center" wrapText="1"/>
    </xf>
    <xf numFmtId="165" fontId="11" fillId="26" borderId="14" xfId="0" applyNumberFormat="1" applyFont="1" applyFill="1" applyBorder="1" applyAlignment="1">
      <alignment horizontal="center" vertical="center" wrapText="1"/>
    </xf>
    <xf numFmtId="165" fontId="11" fillId="26" borderId="0" xfId="0" applyNumberFormat="1" applyFont="1" applyFill="1" applyAlignment="1">
      <alignment horizontal="center" vertical="center" wrapText="1"/>
    </xf>
    <xf numFmtId="0" fontId="20" fillId="26" borderId="5" xfId="0" applyNumberFormat="1" applyFont="1" applyFill="1" applyBorder="1" applyAlignment="1">
      <alignment horizontal="left" vertical="center" wrapText="1"/>
    </xf>
    <xf numFmtId="0" fontId="0" fillId="26" borderId="0" xfId="0" applyFill="1"/>
    <xf numFmtId="49" fontId="27" fillId="26" borderId="5" xfId="0" applyNumberFormat="1" applyFont="1" applyFill="1" applyBorder="1" applyAlignment="1">
      <alignment vertical="center" wrapText="1"/>
    </xf>
    <xf numFmtId="49" fontId="20" fillId="26" borderId="0" xfId="0" applyNumberFormat="1" applyFont="1" applyFill="1" applyBorder="1" applyAlignment="1">
      <alignment vertical="center" wrapText="1"/>
    </xf>
    <xf numFmtId="49" fontId="20" fillId="26" borderId="12" xfId="0" applyNumberFormat="1" applyFont="1" applyFill="1" applyBorder="1" applyAlignment="1">
      <alignment vertical="center" wrapText="1"/>
    </xf>
    <xf numFmtId="49" fontId="20" fillId="26" borderId="15" xfId="0" applyNumberFormat="1" applyFont="1" applyFill="1" applyBorder="1" applyAlignment="1">
      <alignment vertical="center" wrapText="1"/>
    </xf>
    <xf numFmtId="49" fontId="20" fillId="26" borderId="13" xfId="0" applyNumberFormat="1" applyFont="1" applyFill="1" applyBorder="1" applyAlignment="1">
      <alignment vertical="center" wrapText="1"/>
    </xf>
    <xf numFmtId="49" fontId="20" fillId="26" borderId="0" xfId="0" applyNumberFormat="1" applyFont="1" applyFill="1" applyAlignment="1">
      <alignment vertical="center" wrapText="1"/>
    </xf>
    <xf numFmtId="0" fontId="20" fillId="0" borderId="5" xfId="0" applyFont="1" applyBorder="1" applyAlignment="1">
      <alignment horizontal="left" vertical="center" wrapText="1"/>
    </xf>
    <xf numFmtId="49" fontId="21" fillId="0" borderId="0" xfId="0" applyNumberFormat="1" applyFont="1" applyFill="1" applyBorder="1" applyAlignment="1">
      <alignment horizontal="center" vertical="center" wrapText="1"/>
    </xf>
    <xf numFmtId="49" fontId="26" fillId="0" borderId="11" xfId="0" applyNumberFormat="1" applyFont="1" applyBorder="1" applyAlignment="1">
      <alignment horizontal="center" vertical="center" wrapText="1"/>
    </xf>
    <xf numFmtId="49" fontId="11" fillId="0" borderId="5" xfId="0" applyNumberFormat="1" applyFont="1" applyFill="1" applyBorder="1" applyAlignment="1">
      <alignment vertical="center"/>
    </xf>
    <xf numFmtId="49" fontId="11" fillId="0" borderId="5" xfId="0" applyNumberFormat="1" applyFont="1" applyFill="1" applyBorder="1" applyAlignment="1">
      <alignment vertical="center" wrapText="1"/>
    </xf>
    <xf numFmtId="165" fontId="30" fillId="0" borderId="5" xfId="0" applyNumberFormat="1" applyFont="1" applyFill="1" applyBorder="1" applyAlignment="1" applyProtection="1">
      <alignment horizontal="center" vertical="center" wrapText="1"/>
    </xf>
    <xf numFmtId="165" fontId="11" fillId="0" borderId="5" xfId="0" applyNumberFormat="1" applyFont="1" applyFill="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1"/>
  <sheetViews>
    <sheetView tabSelected="1" topLeftCell="A40" zoomScale="75" zoomScaleNormal="75" workbookViewId="0">
      <selection activeCell="D41" sqref="D41"/>
    </sheetView>
  </sheetViews>
  <sheetFormatPr defaultColWidth="33.5546875" defaultRowHeight="14.4" x14ac:dyDescent="0.3"/>
  <cols>
    <col min="1" max="1" width="12.33203125" style="81" customWidth="1"/>
    <col min="2" max="2" width="10.6640625" style="47" bestFit="1" customWidth="1"/>
    <col min="3" max="3" width="13.109375" style="2" customWidth="1"/>
    <col min="4" max="4" width="32.6640625" style="2" bestFit="1" customWidth="1"/>
    <col min="5" max="5" width="22" style="2" customWidth="1"/>
    <col min="6" max="6" width="38.44140625" style="10" customWidth="1"/>
    <col min="7" max="7" width="38.44140625" style="9" customWidth="1"/>
    <col min="8" max="8" width="13.5546875" style="62" customWidth="1"/>
    <col min="9" max="9" width="10.33203125" style="43" customWidth="1"/>
    <col min="10" max="10" width="10.33203125" style="73" customWidth="1"/>
    <col min="11" max="11" width="12.88671875" style="66" customWidth="1"/>
    <col min="14" max="14" width="11.6640625" style="1" customWidth="1"/>
    <col min="15" max="16384" width="33.5546875" style="1"/>
  </cols>
  <sheetData>
    <row r="1" spans="1:14" ht="38.25" customHeight="1" x14ac:dyDescent="0.3">
      <c r="A1" s="83" t="s">
        <v>99</v>
      </c>
      <c r="B1" s="83"/>
      <c r="C1" s="83"/>
      <c r="D1" s="83"/>
      <c r="E1" s="83"/>
      <c r="F1" s="83"/>
      <c r="G1" s="83"/>
      <c r="H1" s="83"/>
      <c r="I1" s="83"/>
      <c r="J1" s="83"/>
      <c r="K1" s="83"/>
      <c r="L1" s="1"/>
      <c r="M1" s="1"/>
    </row>
    <row r="2" spans="1:14" ht="82.5" customHeight="1" x14ac:dyDescent="0.3">
      <c r="A2" s="84" t="s">
        <v>345</v>
      </c>
      <c r="B2" s="84"/>
      <c r="C2" s="84"/>
      <c r="D2" s="84"/>
      <c r="E2" s="84"/>
      <c r="F2" s="84"/>
      <c r="G2" s="84"/>
      <c r="H2" s="84"/>
      <c r="I2" s="84"/>
      <c r="J2" s="84"/>
      <c r="K2" s="84"/>
      <c r="L2" s="1"/>
      <c r="M2" s="1"/>
    </row>
    <row r="3" spans="1:14" s="20" customFormat="1" ht="36" x14ac:dyDescent="0.2">
      <c r="A3" s="76" t="s">
        <v>63</v>
      </c>
      <c r="B3" s="44" t="s">
        <v>113</v>
      </c>
      <c r="C3" s="45" t="s">
        <v>114</v>
      </c>
      <c r="D3" s="45" t="s">
        <v>64</v>
      </c>
      <c r="E3" s="46" t="s">
        <v>98</v>
      </c>
      <c r="F3" s="45" t="s">
        <v>115</v>
      </c>
      <c r="G3" s="45" t="s">
        <v>2</v>
      </c>
      <c r="H3" s="56" t="s">
        <v>116</v>
      </c>
      <c r="I3" s="39" t="s">
        <v>119</v>
      </c>
      <c r="J3" s="67" t="s">
        <v>120</v>
      </c>
      <c r="K3" s="63" t="s">
        <v>191</v>
      </c>
      <c r="L3" s="19"/>
      <c r="M3" s="19"/>
    </row>
    <row r="4" spans="1:14" s="3" customFormat="1" ht="48" x14ac:dyDescent="0.25">
      <c r="A4" s="49" t="s">
        <v>38</v>
      </c>
      <c r="B4" s="18" t="s">
        <v>118</v>
      </c>
      <c r="C4" s="18" t="s">
        <v>117</v>
      </c>
      <c r="D4" s="4" t="s">
        <v>61</v>
      </c>
      <c r="E4" s="5" t="s">
        <v>58</v>
      </c>
      <c r="F4" s="6" t="s">
        <v>88</v>
      </c>
      <c r="G4" s="6" t="s">
        <v>88</v>
      </c>
      <c r="H4" s="53">
        <v>98</v>
      </c>
      <c r="I4" s="31">
        <v>42005</v>
      </c>
      <c r="J4" s="54">
        <v>42095</v>
      </c>
      <c r="K4" s="53">
        <v>98</v>
      </c>
      <c r="N4" s="14"/>
    </row>
    <row r="5" spans="1:14" s="3" customFormat="1" ht="36" x14ac:dyDescent="0.3">
      <c r="A5" s="49" t="s">
        <v>103</v>
      </c>
      <c r="B5" s="18" t="s">
        <v>118</v>
      </c>
      <c r="C5" s="18" t="s">
        <v>117</v>
      </c>
      <c r="D5" s="16" t="s">
        <v>327</v>
      </c>
      <c r="E5" s="12" t="s">
        <v>58</v>
      </c>
      <c r="F5" s="17" t="s">
        <v>104</v>
      </c>
      <c r="G5" s="17" t="s">
        <v>104</v>
      </c>
      <c r="H5" s="53">
        <v>108.3</v>
      </c>
      <c r="I5" s="11">
        <v>42005</v>
      </c>
      <c r="J5" s="68">
        <v>42369</v>
      </c>
      <c r="K5" s="53">
        <v>108.3</v>
      </c>
    </row>
    <row r="6" spans="1:14" s="3" customFormat="1" ht="36" x14ac:dyDescent="0.3">
      <c r="A6" s="49" t="s">
        <v>100</v>
      </c>
      <c r="B6" s="18" t="s">
        <v>118</v>
      </c>
      <c r="C6" s="18" t="s">
        <v>117</v>
      </c>
      <c r="D6" s="16" t="s">
        <v>101</v>
      </c>
      <c r="E6" s="12" t="s">
        <v>58</v>
      </c>
      <c r="F6" s="17" t="s">
        <v>102</v>
      </c>
      <c r="G6" s="17" t="s">
        <v>102</v>
      </c>
      <c r="H6" s="53">
        <v>183.44</v>
      </c>
      <c r="I6" s="11">
        <v>42005</v>
      </c>
      <c r="J6" s="68">
        <v>42369</v>
      </c>
      <c r="K6" s="53">
        <v>183.44</v>
      </c>
    </row>
    <row r="7" spans="1:14" s="3" customFormat="1" ht="36" x14ac:dyDescent="0.3">
      <c r="A7" s="49" t="s">
        <v>9</v>
      </c>
      <c r="B7" s="18" t="s">
        <v>118</v>
      </c>
      <c r="C7" s="18" t="s">
        <v>117</v>
      </c>
      <c r="D7" s="4" t="s">
        <v>10</v>
      </c>
      <c r="E7" s="5" t="s">
        <v>58</v>
      </c>
      <c r="F7" s="6" t="s">
        <v>69</v>
      </c>
      <c r="G7" s="6" t="s">
        <v>69</v>
      </c>
      <c r="H7" s="53">
        <v>369.5</v>
      </c>
      <c r="I7" s="31">
        <v>42005</v>
      </c>
      <c r="J7" s="54">
        <v>42369</v>
      </c>
      <c r="K7" s="53">
        <v>369.5</v>
      </c>
    </row>
    <row r="8" spans="1:14" s="3" customFormat="1" ht="48" x14ac:dyDescent="0.3">
      <c r="A8" s="49" t="s">
        <v>105</v>
      </c>
      <c r="B8" s="18" t="s">
        <v>118</v>
      </c>
      <c r="C8" s="18" t="s">
        <v>117</v>
      </c>
      <c r="D8" s="16" t="s">
        <v>106</v>
      </c>
      <c r="E8" s="12" t="s">
        <v>58</v>
      </c>
      <c r="F8" s="17" t="s">
        <v>107</v>
      </c>
      <c r="G8" s="17" t="s">
        <v>107</v>
      </c>
      <c r="H8" s="53">
        <v>500</v>
      </c>
      <c r="I8" s="11">
        <v>42005</v>
      </c>
      <c r="J8" s="68">
        <v>42369</v>
      </c>
      <c r="K8" s="53">
        <v>0</v>
      </c>
    </row>
    <row r="9" spans="1:14" s="3" customFormat="1" ht="24" x14ac:dyDescent="0.3">
      <c r="A9" s="49" t="s">
        <v>129</v>
      </c>
      <c r="B9" s="18" t="s">
        <v>118</v>
      </c>
      <c r="C9" s="18" t="s">
        <v>117</v>
      </c>
      <c r="D9" s="16" t="s">
        <v>108</v>
      </c>
      <c r="E9" s="12" t="s">
        <v>58</v>
      </c>
      <c r="F9" s="17" t="s">
        <v>109</v>
      </c>
      <c r="G9" s="17" t="s">
        <v>109</v>
      </c>
      <c r="H9" s="53">
        <v>955.67</v>
      </c>
      <c r="I9" s="11">
        <v>42005</v>
      </c>
      <c r="J9" s="68">
        <v>42369</v>
      </c>
      <c r="K9" s="53">
        <v>955.67</v>
      </c>
    </row>
    <row r="10" spans="1:14" s="3" customFormat="1" ht="48" x14ac:dyDescent="0.25">
      <c r="A10" s="49" t="s">
        <v>40</v>
      </c>
      <c r="B10" s="18" t="s">
        <v>118</v>
      </c>
      <c r="C10" s="18" t="s">
        <v>117</v>
      </c>
      <c r="D10" s="4" t="s">
        <v>41</v>
      </c>
      <c r="E10" s="5" t="s">
        <v>58</v>
      </c>
      <c r="F10" s="6" t="s">
        <v>75</v>
      </c>
      <c r="G10" s="6" t="s">
        <v>75</v>
      </c>
      <c r="H10" s="53">
        <v>10600</v>
      </c>
      <c r="I10" s="31">
        <v>42005</v>
      </c>
      <c r="J10" s="54">
        <v>42369</v>
      </c>
      <c r="K10" s="53">
        <v>10599.97</v>
      </c>
      <c r="N10" s="15">
        <f>1910.64/1.22</f>
        <v>1566.0983606557379</v>
      </c>
    </row>
    <row r="11" spans="1:14" s="3" customFormat="1" ht="60" x14ac:dyDescent="0.3">
      <c r="A11" s="49" t="s">
        <v>11</v>
      </c>
      <c r="B11" s="18" t="s">
        <v>118</v>
      </c>
      <c r="C11" s="18" t="s">
        <v>117</v>
      </c>
      <c r="D11" s="4" t="s">
        <v>121</v>
      </c>
      <c r="E11" s="5" t="s">
        <v>58</v>
      </c>
      <c r="F11" s="7" t="s">
        <v>66</v>
      </c>
      <c r="G11" s="7" t="s">
        <v>66</v>
      </c>
      <c r="H11" s="53">
        <v>19269.84</v>
      </c>
      <c r="I11" s="31">
        <v>42005</v>
      </c>
      <c r="J11" s="54">
        <v>42369</v>
      </c>
      <c r="K11" s="53">
        <v>14395.14</v>
      </c>
    </row>
    <row r="12" spans="1:14" s="3" customFormat="1" ht="60" x14ac:dyDescent="0.3">
      <c r="A12" s="49" t="s">
        <v>4</v>
      </c>
      <c r="B12" s="18" t="s">
        <v>118</v>
      </c>
      <c r="C12" s="18" t="s">
        <v>117</v>
      </c>
      <c r="D12" s="4" t="s">
        <v>3</v>
      </c>
      <c r="E12" s="5" t="s">
        <v>58</v>
      </c>
      <c r="F12" s="6" t="s">
        <v>67</v>
      </c>
      <c r="G12" s="6" t="s">
        <v>67</v>
      </c>
      <c r="H12" s="53">
        <v>38059.519999999997</v>
      </c>
      <c r="I12" s="31">
        <v>42005</v>
      </c>
      <c r="J12" s="54">
        <v>42369</v>
      </c>
      <c r="K12" s="53">
        <v>32899.51</v>
      </c>
    </row>
    <row r="13" spans="1:14" s="3" customFormat="1" ht="36" x14ac:dyDescent="0.3">
      <c r="A13" s="49" t="s">
        <v>7</v>
      </c>
      <c r="B13" s="18" t="s">
        <v>118</v>
      </c>
      <c r="C13" s="18" t="s">
        <v>117</v>
      </c>
      <c r="D13" s="4" t="s">
        <v>8</v>
      </c>
      <c r="E13" s="5" t="s">
        <v>58</v>
      </c>
      <c r="F13" s="7" t="s">
        <v>66</v>
      </c>
      <c r="G13" s="7" t="s">
        <v>66</v>
      </c>
      <c r="H13" s="53">
        <v>4766.75</v>
      </c>
      <c r="I13" s="11">
        <v>42019</v>
      </c>
      <c r="J13" s="68">
        <v>42063</v>
      </c>
      <c r="K13" s="53">
        <v>4766.75</v>
      </c>
    </row>
    <row r="14" spans="1:14" s="3" customFormat="1" ht="36" x14ac:dyDescent="0.3">
      <c r="A14" s="49" t="s">
        <v>5</v>
      </c>
      <c r="B14" s="18" t="s">
        <v>118</v>
      </c>
      <c r="C14" s="18" t="s">
        <v>117</v>
      </c>
      <c r="D14" s="4" t="s">
        <v>6</v>
      </c>
      <c r="E14" s="5" t="s">
        <v>58</v>
      </c>
      <c r="F14" s="6" t="s">
        <v>68</v>
      </c>
      <c r="G14" s="6" t="s">
        <v>68</v>
      </c>
      <c r="H14" s="53">
        <v>18000</v>
      </c>
      <c r="I14" s="31">
        <v>42025</v>
      </c>
      <c r="J14" s="54">
        <v>42389</v>
      </c>
      <c r="K14" s="53">
        <v>5503.78</v>
      </c>
    </row>
    <row r="15" spans="1:14" s="3" customFormat="1" ht="48" x14ac:dyDescent="0.3">
      <c r="A15" s="49" t="s">
        <v>14</v>
      </c>
      <c r="B15" s="18" t="s">
        <v>118</v>
      </c>
      <c r="C15" s="18" t="s">
        <v>117</v>
      </c>
      <c r="D15" s="4" t="s">
        <v>15</v>
      </c>
      <c r="E15" s="5" t="s">
        <v>62</v>
      </c>
      <c r="F15" s="6" t="s">
        <v>70</v>
      </c>
      <c r="G15" s="6" t="s">
        <v>70</v>
      </c>
      <c r="H15" s="53">
        <v>25790</v>
      </c>
      <c r="I15" s="11">
        <v>42026</v>
      </c>
      <c r="J15" s="68">
        <v>42026</v>
      </c>
      <c r="K15" s="53">
        <v>25790</v>
      </c>
    </row>
    <row r="16" spans="1:14" s="3" customFormat="1" ht="36" x14ac:dyDescent="0.3">
      <c r="A16" s="49" t="s">
        <v>110</v>
      </c>
      <c r="B16" s="18" t="s">
        <v>118</v>
      </c>
      <c r="C16" s="18" t="s">
        <v>117</v>
      </c>
      <c r="D16" s="16" t="s">
        <v>111</v>
      </c>
      <c r="E16" s="12" t="s">
        <v>58</v>
      </c>
      <c r="F16" s="17" t="s">
        <v>112</v>
      </c>
      <c r="G16" s="17" t="s">
        <v>112</v>
      </c>
      <c r="H16" s="53">
        <v>7004.87</v>
      </c>
      <c r="I16" s="11">
        <v>42027</v>
      </c>
      <c r="J16" s="68">
        <v>42391</v>
      </c>
      <c r="K16" s="53">
        <v>7004.87</v>
      </c>
    </row>
    <row r="17" spans="1:11" s="3" customFormat="1" ht="72" x14ac:dyDescent="0.3">
      <c r="A17" s="49" t="s">
        <v>21</v>
      </c>
      <c r="B17" s="18" t="s">
        <v>118</v>
      </c>
      <c r="C17" s="18" t="s">
        <v>117</v>
      </c>
      <c r="D17" s="4" t="s">
        <v>22</v>
      </c>
      <c r="E17" s="5" t="s">
        <v>57</v>
      </c>
      <c r="F17" s="8" t="s">
        <v>89</v>
      </c>
      <c r="G17" s="6" t="s">
        <v>87</v>
      </c>
      <c r="H17" s="53">
        <v>10500</v>
      </c>
      <c r="I17" s="31">
        <v>42045</v>
      </c>
      <c r="J17" s="54">
        <v>43140</v>
      </c>
      <c r="K17" s="53">
        <v>1725.81</v>
      </c>
    </row>
    <row r="18" spans="1:11" s="3" customFormat="1" ht="60" x14ac:dyDescent="0.3">
      <c r="A18" s="49" t="s">
        <v>20</v>
      </c>
      <c r="B18" s="18" t="s">
        <v>118</v>
      </c>
      <c r="C18" s="18" t="s">
        <v>117</v>
      </c>
      <c r="D18" s="4" t="s">
        <v>19</v>
      </c>
      <c r="E18" s="5" t="s">
        <v>62</v>
      </c>
      <c r="F18" s="6" t="s">
        <v>70</v>
      </c>
      <c r="G18" s="6" t="s">
        <v>70</v>
      </c>
      <c r="H18" s="53">
        <v>1091.26</v>
      </c>
      <c r="I18" s="11">
        <v>42046</v>
      </c>
      <c r="J18" s="68">
        <v>42046</v>
      </c>
      <c r="K18" s="53">
        <v>1091.26</v>
      </c>
    </row>
    <row r="19" spans="1:11" s="3" customFormat="1" ht="48" x14ac:dyDescent="0.3">
      <c r="A19" s="49" t="s">
        <v>18</v>
      </c>
      <c r="B19" s="18" t="s">
        <v>118</v>
      </c>
      <c r="C19" s="18" t="s">
        <v>117</v>
      </c>
      <c r="D19" s="4" t="s">
        <v>124</v>
      </c>
      <c r="E19" s="5" t="s">
        <v>58</v>
      </c>
      <c r="F19" s="6" t="s">
        <v>73</v>
      </c>
      <c r="G19" s="6" t="s">
        <v>73</v>
      </c>
      <c r="H19" s="53">
        <v>1458</v>
      </c>
      <c r="I19" s="11">
        <v>42047</v>
      </c>
      <c r="J19" s="68">
        <v>42047</v>
      </c>
      <c r="K19" s="53">
        <v>1458</v>
      </c>
    </row>
    <row r="20" spans="1:11" s="3" customFormat="1" ht="288" x14ac:dyDescent="0.3">
      <c r="A20" s="49" t="s">
        <v>36</v>
      </c>
      <c r="B20" s="18" t="s">
        <v>118</v>
      </c>
      <c r="C20" s="18" t="s">
        <v>117</v>
      </c>
      <c r="D20" s="4" t="s">
        <v>126</v>
      </c>
      <c r="E20" s="5" t="s">
        <v>57</v>
      </c>
      <c r="F20" s="8" t="s">
        <v>95</v>
      </c>
      <c r="G20" s="6" t="s">
        <v>70</v>
      </c>
      <c r="H20" s="53">
        <v>47150.39</v>
      </c>
      <c r="I20" s="31">
        <v>42047</v>
      </c>
      <c r="J20" s="54">
        <v>42047</v>
      </c>
      <c r="K20" s="53">
        <v>47150.39</v>
      </c>
    </row>
    <row r="21" spans="1:11" s="3" customFormat="1" ht="24" x14ac:dyDescent="0.3">
      <c r="A21" s="49" t="s">
        <v>16</v>
      </c>
      <c r="B21" s="18" t="s">
        <v>118</v>
      </c>
      <c r="C21" s="18" t="s">
        <v>117</v>
      </c>
      <c r="D21" s="4" t="s">
        <v>17</v>
      </c>
      <c r="E21" s="5" t="s">
        <v>58</v>
      </c>
      <c r="F21" s="7" t="s">
        <v>72</v>
      </c>
      <c r="G21" s="7" t="s">
        <v>72</v>
      </c>
      <c r="H21" s="53">
        <v>720</v>
      </c>
      <c r="I21" s="11">
        <v>42049</v>
      </c>
      <c r="J21" s="68">
        <v>42413</v>
      </c>
      <c r="K21" s="53">
        <v>720</v>
      </c>
    </row>
    <row r="22" spans="1:11" s="3" customFormat="1" ht="48" x14ac:dyDescent="0.3">
      <c r="A22" s="49" t="s">
        <v>25</v>
      </c>
      <c r="B22" s="18" t="s">
        <v>118</v>
      </c>
      <c r="C22" s="18" t="s">
        <v>117</v>
      </c>
      <c r="D22" s="4" t="s">
        <v>26</v>
      </c>
      <c r="E22" s="5" t="s">
        <v>62</v>
      </c>
      <c r="F22" s="6" t="s">
        <v>76</v>
      </c>
      <c r="G22" s="6" t="s">
        <v>76</v>
      </c>
      <c r="H22" s="53">
        <v>10363.450000000001</v>
      </c>
      <c r="I22" s="11">
        <v>42058</v>
      </c>
      <c r="J22" s="68">
        <v>42058</v>
      </c>
      <c r="K22" s="53">
        <v>10363.450000000001</v>
      </c>
    </row>
    <row r="23" spans="1:11" s="3" customFormat="1" ht="60" x14ac:dyDescent="0.3">
      <c r="A23" s="49" t="s">
        <v>27</v>
      </c>
      <c r="B23" s="18" t="s">
        <v>118</v>
      </c>
      <c r="C23" s="18" t="s">
        <v>117</v>
      </c>
      <c r="D23" s="4" t="s">
        <v>28</v>
      </c>
      <c r="E23" s="5" t="s">
        <v>58</v>
      </c>
      <c r="F23" s="6" t="s">
        <v>78</v>
      </c>
      <c r="G23" s="6" t="s">
        <v>78</v>
      </c>
      <c r="H23" s="53">
        <v>597.5</v>
      </c>
      <c r="I23" s="31">
        <v>42068</v>
      </c>
      <c r="J23" s="54">
        <v>42078</v>
      </c>
      <c r="K23" s="53">
        <v>597.5</v>
      </c>
    </row>
    <row r="24" spans="1:11" s="3" customFormat="1" ht="24" x14ac:dyDescent="0.3">
      <c r="A24" s="49"/>
      <c r="B24" s="18" t="s">
        <v>118</v>
      </c>
      <c r="C24" s="18" t="s">
        <v>117</v>
      </c>
      <c r="D24" s="4" t="s">
        <v>37</v>
      </c>
      <c r="E24" s="5" t="s">
        <v>58</v>
      </c>
      <c r="F24" s="6" t="s">
        <v>77</v>
      </c>
      <c r="G24" s="6" t="s">
        <v>77</v>
      </c>
      <c r="H24" s="53">
        <v>258.32</v>
      </c>
      <c r="I24" s="31">
        <v>42068</v>
      </c>
      <c r="J24" s="54">
        <v>42433</v>
      </c>
      <c r="K24" s="53">
        <v>258.32</v>
      </c>
    </row>
    <row r="25" spans="1:11" s="3" customFormat="1" ht="48" x14ac:dyDescent="0.3">
      <c r="A25" s="49" t="s">
        <v>29</v>
      </c>
      <c r="B25" s="18" t="s">
        <v>118</v>
      </c>
      <c r="C25" s="18" t="s">
        <v>117</v>
      </c>
      <c r="D25" s="4" t="s">
        <v>182</v>
      </c>
      <c r="E25" s="5" t="s">
        <v>58</v>
      </c>
      <c r="F25" s="6" t="s">
        <v>90</v>
      </c>
      <c r="G25" s="6" t="s">
        <v>90</v>
      </c>
      <c r="H25" s="53">
        <v>400</v>
      </c>
      <c r="I25" s="31">
        <v>42073</v>
      </c>
      <c r="J25" s="54">
        <v>42163</v>
      </c>
      <c r="K25" s="53">
        <v>400</v>
      </c>
    </row>
    <row r="26" spans="1:11" s="3" customFormat="1" ht="48" x14ac:dyDescent="0.3">
      <c r="A26" s="49" t="s">
        <v>39</v>
      </c>
      <c r="B26" s="18" t="s">
        <v>118</v>
      </c>
      <c r="C26" s="18" t="s">
        <v>117</v>
      </c>
      <c r="D26" s="4" t="s">
        <v>122</v>
      </c>
      <c r="E26" s="5" t="s">
        <v>58</v>
      </c>
      <c r="F26" s="6" t="s">
        <v>81</v>
      </c>
      <c r="G26" s="6" t="s">
        <v>81</v>
      </c>
      <c r="H26" s="53" t="s">
        <v>123</v>
      </c>
      <c r="I26" s="31">
        <v>42076</v>
      </c>
      <c r="J26" s="54">
        <v>42308</v>
      </c>
      <c r="K26" s="53">
        <v>0</v>
      </c>
    </row>
    <row r="27" spans="1:11" s="3" customFormat="1" ht="48" x14ac:dyDescent="0.3">
      <c r="A27" s="49" t="s">
        <v>30</v>
      </c>
      <c r="B27" s="18" t="s">
        <v>118</v>
      </c>
      <c r="C27" s="18" t="s">
        <v>117</v>
      </c>
      <c r="D27" s="4" t="s">
        <v>31</v>
      </c>
      <c r="E27" s="5" t="s">
        <v>58</v>
      </c>
      <c r="F27" s="6" t="s">
        <v>91</v>
      </c>
      <c r="G27" s="6" t="s">
        <v>91</v>
      </c>
      <c r="H27" s="53">
        <v>1000</v>
      </c>
      <c r="I27" s="31">
        <v>42078</v>
      </c>
      <c r="J27" s="54">
        <v>42262</v>
      </c>
      <c r="K27" s="53">
        <v>246.56</v>
      </c>
    </row>
    <row r="28" spans="1:11" s="3" customFormat="1" ht="36" x14ac:dyDescent="0.3">
      <c r="A28" s="49" t="s">
        <v>32</v>
      </c>
      <c r="B28" s="18" t="s">
        <v>118</v>
      </c>
      <c r="C28" s="18" t="s">
        <v>117</v>
      </c>
      <c r="D28" s="4" t="s">
        <v>33</v>
      </c>
      <c r="E28" s="5" t="s">
        <v>58</v>
      </c>
      <c r="F28" s="6" t="s">
        <v>82</v>
      </c>
      <c r="G28" s="6" t="s">
        <v>82</v>
      </c>
      <c r="H28" s="53">
        <v>894.4</v>
      </c>
      <c r="I28" s="31">
        <v>42083</v>
      </c>
      <c r="J28" s="54">
        <v>42094</v>
      </c>
      <c r="K28" s="53">
        <v>894.4</v>
      </c>
    </row>
    <row r="29" spans="1:11" s="3" customFormat="1" ht="24" x14ac:dyDescent="0.3">
      <c r="A29" s="49" t="s">
        <v>34</v>
      </c>
      <c r="B29" s="18" t="s">
        <v>118</v>
      </c>
      <c r="C29" s="18" t="s">
        <v>117</v>
      </c>
      <c r="D29" s="4" t="s">
        <v>35</v>
      </c>
      <c r="E29" s="5" t="s">
        <v>58</v>
      </c>
      <c r="F29" s="6" t="s">
        <v>92</v>
      </c>
      <c r="G29" s="6" t="s">
        <v>92</v>
      </c>
      <c r="H29" s="53">
        <v>700</v>
      </c>
      <c r="I29" s="31">
        <v>42087</v>
      </c>
      <c r="J29" s="54">
        <v>42087</v>
      </c>
      <c r="K29" s="53">
        <v>700</v>
      </c>
    </row>
    <row r="30" spans="1:11" s="3" customFormat="1" ht="72" x14ac:dyDescent="0.3">
      <c r="A30" s="49" t="s">
        <v>44</v>
      </c>
      <c r="B30" s="18" t="s">
        <v>118</v>
      </c>
      <c r="C30" s="18" t="s">
        <v>117</v>
      </c>
      <c r="D30" s="4" t="s">
        <v>183</v>
      </c>
      <c r="E30" s="5" t="s">
        <v>58</v>
      </c>
      <c r="F30" s="6" t="s">
        <v>96</v>
      </c>
      <c r="G30" s="6" t="s">
        <v>96</v>
      </c>
      <c r="H30" s="53">
        <v>522.70000000000005</v>
      </c>
      <c r="I30" s="31">
        <v>42090</v>
      </c>
      <c r="J30" s="54">
        <v>42090</v>
      </c>
      <c r="K30" s="53">
        <v>522.70000000000005</v>
      </c>
    </row>
    <row r="31" spans="1:11" s="3" customFormat="1" ht="24" x14ac:dyDescent="0.3">
      <c r="A31" s="49" t="s">
        <v>47</v>
      </c>
      <c r="B31" s="18" t="s">
        <v>118</v>
      </c>
      <c r="C31" s="18" t="s">
        <v>117</v>
      </c>
      <c r="D31" s="4" t="s">
        <v>48</v>
      </c>
      <c r="E31" s="5" t="s">
        <v>58</v>
      </c>
      <c r="F31" s="6" t="s">
        <v>79</v>
      </c>
      <c r="G31" s="6" t="s">
        <v>79</v>
      </c>
      <c r="H31" s="53">
        <v>990</v>
      </c>
      <c r="I31" s="31">
        <v>42091</v>
      </c>
      <c r="J31" s="54">
        <v>42457</v>
      </c>
      <c r="K31" s="53">
        <v>990</v>
      </c>
    </row>
    <row r="32" spans="1:11" s="3" customFormat="1" ht="72" x14ac:dyDescent="0.3">
      <c r="A32" s="49" t="s">
        <v>42</v>
      </c>
      <c r="B32" s="18" t="s">
        <v>118</v>
      </c>
      <c r="C32" s="18" t="s">
        <v>117</v>
      </c>
      <c r="D32" s="13" t="s">
        <v>43</v>
      </c>
      <c r="E32" s="12" t="s">
        <v>58</v>
      </c>
      <c r="F32" s="6" t="s">
        <v>93</v>
      </c>
      <c r="G32" s="6" t="s">
        <v>93</v>
      </c>
      <c r="H32" s="53">
        <v>4008.18</v>
      </c>
      <c r="I32" s="31">
        <v>42093</v>
      </c>
      <c r="J32" s="54">
        <v>42440</v>
      </c>
      <c r="K32" s="53">
        <v>4008.18</v>
      </c>
    </row>
    <row r="33" spans="1:15" s="3" customFormat="1" ht="60" x14ac:dyDescent="0.3">
      <c r="A33" s="49" t="s">
        <v>51</v>
      </c>
      <c r="B33" s="18" t="s">
        <v>118</v>
      </c>
      <c r="C33" s="18" t="s">
        <v>117</v>
      </c>
      <c r="D33" s="4" t="s">
        <v>127</v>
      </c>
      <c r="E33" s="12" t="s">
        <v>59</v>
      </c>
      <c r="F33" s="6" t="s">
        <v>80</v>
      </c>
      <c r="G33" s="6" t="s">
        <v>80</v>
      </c>
      <c r="H33" s="53">
        <v>1845</v>
      </c>
      <c r="I33" s="31">
        <v>42095</v>
      </c>
      <c r="J33" s="54">
        <v>42185</v>
      </c>
      <c r="K33" s="53">
        <v>1300.3499999999999</v>
      </c>
    </row>
    <row r="34" spans="1:15" s="3" customFormat="1" ht="60" x14ac:dyDescent="0.3">
      <c r="A34" s="49" t="s">
        <v>1</v>
      </c>
      <c r="B34" s="18" t="s">
        <v>118</v>
      </c>
      <c r="C34" s="18" t="s">
        <v>117</v>
      </c>
      <c r="D34" s="4" t="s">
        <v>128</v>
      </c>
      <c r="E34" s="12" t="s">
        <v>59</v>
      </c>
      <c r="F34" s="6" t="s">
        <v>80</v>
      </c>
      <c r="G34" s="6" t="s">
        <v>80</v>
      </c>
      <c r="H34" s="53">
        <v>7000</v>
      </c>
      <c r="I34" s="31">
        <v>42095</v>
      </c>
      <c r="J34" s="54">
        <v>42185</v>
      </c>
      <c r="K34" s="53">
        <v>2582.08</v>
      </c>
    </row>
    <row r="35" spans="1:15" s="3" customFormat="1" ht="60" x14ac:dyDescent="0.3">
      <c r="A35" s="49" t="s">
        <v>23</v>
      </c>
      <c r="B35" s="18" t="s">
        <v>118</v>
      </c>
      <c r="C35" s="18" t="s">
        <v>117</v>
      </c>
      <c r="D35" s="4" t="s">
        <v>24</v>
      </c>
      <c r="E35" s="5" t="s">
        <v>58</v>
      </c>
      <c r="F35" s="6" t="s">
        <v>74</v>
      </c>
      <c r="G35" s="6" t="s">
        <v>74</v>
      </c>
      <c r="H35" s="53">
        <v>1420</v>
      </c>
      <c r="I35" s="31">
        <v>42095</v>
      </c>
      <c r="J35" s="54">
        <v>42460</v>
      </c>
      <c r="K35" s="53">
        <v>0</v>
      </c>
    </row>
    <row r="36" spans="1:15" s="3" customFormat="1" ht="24" x14ac:dyDescent="0.3">
      <c r="A36" s="49" t="s">
        <v>45</v>
      </c>
      <c r="B36" s="18" t="s">
        <v>118</v>
      </c>
      <c r="C36" s="18" t="s">
        <v>117</v>
      </c>
      <c r="D36" s="4" t="s">
        <v>46</v>
      </c>
      <c r="E36" s="5" t="s">
        <v>58</v>
      </c>
      <c r="F36" s="6" t="s">
        <v>83</v>
      </c>
      <c r="G36" s="6" t="s">
        <v>83</v>
      </c>
      <c r="H36" s="53">
        <v>2000</v>
      </c>
      <c r="I36" s="31">
        <v>42095</v>
      </c>
      <c r="J36" s="54">
        <v>42460</v>
      </c>
      <c r="K36" s="53">
        <v>2000</v>
      </c>
    </row>
    <row r="37" spans="1:15" ht="60" x14ac:dyDescent="0.3">
      <c r="A37" s="49" t="s">
        <v>13</v>
      </c>
      <c r="B37" s="18" t="s">
        <v>118</v>
      </c>
      <c r="C37" s="18" t="s">
        <v>117</v>
      </c>
      <c r="D37" s="4" t="s">
        <v>12</v>
      </c>
      <c r="E37" s="5" t="s">
        <v>56</v>
      </c>
      <c r="F37" s="6" t="s">
        <v>71</v>
      </c>
      <c r="G37" s="6" t="s">
        <v>71</v>
      </c>
      <c r="H37" s="53">
        <v>56160</v>
      </c>
      <c r="I37" s="31">
        <v>42095</v>
      </c>
      <c r="J37" s="54">
        <v>43190</v>
      </c>
      <c r="K37" s="53">
        <v>10405.200000000001</v>
      </c>
      <c r="L37" s="1"/>
      <c r="M37" s="1"/>
      <c r="N37" s="3"/>
      <c r="O37" s="3"/>
    </row>
    <row r="38" spans="1:15" ht="180" x14ac:dyDescent="0.3">
      <c r="A38" s="49" t="s">
        <v>49</v>
      </c>
      <c r="B38" s="18" t="s">
        <v>118</v>
      </c>
      <c r="C38" s="18" t="s">
        <v>117</v>
      </c>
      <c r="D38" s="4" t="s">
        <v>50</v>
      </c>
      <c r="E38" s="5" t="s">
        <v>65</v>
      </c>
      <c r="F38" s="8" t="s">
        <v>97</v>
      </c>
      <c r="G38" s="6" t="s">
        <v>257</v>
      </c>
      <c r="H38" s="53">
        <v>22000</v>
      </c>
      <c r="I38" s="31">
        <v>42096</v>
      </c>
      <c r="J38" s="54">
        <v>43191</v>
      </c>
      <c r="K38" s="53">
        <v>4516.7</v>
      </c>
      <c r="L38" s="1"/>
      <c r="M38" s="1"/>
    </row>
    <row r="39" spans="1:15" ht="60" x14ac:dyDescent="0.3">
      <c r="A39" s="49" t="s">
        <v>0</v>
      </c>
      <c r="B39" s="18" t="s">
        <v>118</v>
      </c>
      <c r="C39" s="18" t="s">
        <v>117</v>
      </c>
      <c r="D39" s="13" t="s">
        <v>346</v>
      </c>
      <c r="E39" s="5" t="s">
        <v>58</v>
      </c>
      <c r="F39" s="6" t="s">
        <v>85</v>
      </c>
      <c r="G39" s="6" t="s">
        <v>85</v>
      </c>
      <c r="H39" s="53">
        <v>8000</v>
      </c>
      <c r="I39" s="31">
        <v>42101</v>
      </c>
      <c r="J39" s="54">
        <v>42221</v>
      </c>
      <c r="K39" s="53">
        <v>8000</v>
      </c>
      <c r="L39" s="1"/>
      <c r="M39" s="1"/>
    </row>
    <row r="40" spans="1:15" ht="60" x14ac:dyDescent="0.3">
      <c r="A40" s="49" t="s">
        <v>53</v>
      </c>
      <c r="B40" s="18" t="s">
        <v>118</v>
      </c>
      <c r="C40" s="18" t="s">
        <v>117</v>
      </c>
      <c r="D40" s="4" t="s">
        <v>125</v>
      </c>
      <c r="E40" s="5" t="s">
        <v>58</v>
      </c>
      <c r="F40" s="6" t="s">
        <v>67</v>
      </c>
      <c r="G40" s="6" t="s">
        <v>67</v>
      </c>
      <c r="H40" s="53">
        <v>15991.08</v>
      </c>
      <c r="I40" s="31">
        <v>42102</v>
      </c>
      <c r="J40" s="54">
        <v>42467</v>
      </c>
      <c r="K40" s="53">
        <v>11285.23</v>
      </c>
      <c r="L40" s="1"/>
      <c r="M40" s="1"/>
    </row>
    <row r="41" spans="1:15" ht="48" x14ac:dyDescent="0.3">
      <c r="A41" s="85" t="s">
        <v>347</v>
      </c>
      <c r="B41" s="18" t="s">
        <v>118</v>
      </c>
      <c r="C41" s="18" t="s">
        <v>117</v>
      </c>
      <c r="D41" s="86" t="s">
        <v>348</v>
      </c>
      <c r="E41" s="51" t="s">
        <v>56</v>
      </c>
      <c r="F41" s="26" t="s">
        <v>349</v>
      </c>
      <c r="G41" s="26" t="s">
        <v>349</v>
      </c>
      <c r="H41" s="53">
        <v>300000</v>
      </c>
      <c r="I41" s="87">
        <v>42125</v>
      </c>
      <c r="J41" s="88">
        <v>42124</v>
      </c>
      <c r="K41" s="53">
        <v>190301.2</v>
      </c>
      <c r="L41" s="1"/>
      <c r="M41" s="1"/>
    </row>
    <row r="42" spans="1:15" ht="72" x14ac:dyDescent="0.3">
      <c r="A42" s="49" t="s">
        <v>52</v>
      </c>
      <c r="B42" s="18" t="s">
        <v>118</v>
      </c>
      <c r="C42" s="18" t="s">
        <v>117</v>
      </c>
      <c r="D42" s="4" t="s">
        <v>60</v>
      </c>
      <c r="E42" s="5" t="s">
        <v>57</v>
      </c>
      <c r="F42" s="8" t="s">
        <v>94</v>
      </c>
      <c r="G42" s="6" t="s">
        <v>86</v>
      </c>
      <c r="H42" s="53">
        <v>3606.56</v>
      </c>
      <c r="I42" s="31">
        <v>42130</v>
      </c>
      <c r="J42" s="54">
        <v>42185</v>
      </c>
      <c r="K42" s="53">
        <v>0</v>
      </c>
      <c r="L42" s="1"/>
      <c r="M42" s="1"/>
    </row>
    <row r="43" spans="1:15" s="22" customFormat="1" ht="60" x14ac:dyDescent="0.3">
      <c r="A43" s="49" t="s">
        <v>55</v>
      </c>
      <c r="B43" s="50" t="s">
        <v>118</v>
      </c>
      <c r="C43" s="50" t="s">
        <v>117</v>
      </c>
      <c r="D43" s="49" t="s">
        <v>54</v>
      </c>
      <c r="E43" s="51" t="s">
        <v>56</v>
      </c>
      <c r="F43" s="52" t="s">
        <v>84</v>
      </c>
      <c r="G43" s="52" t="s">
        <v>84</v>
      </c>
      <c r="H43" s="53">
        <v>5249.2</v>
      </c>
      <c r="I43" s="54">
        <v>42143</v>
      </c>
      <c r="J43" s="54">
        <v>42143</v>
      </c>
      <c r="K43" s="53">
        <v>5249.2</v>
      </c>
      <c r="L43" s="55"/>
      <c r="M43" s="55"/>
    </row>
    <row r="44" spans="1:15" ht="36" x14ac:dyDescent="0.3">
      <c r="A44" s="49" t="s">
        <v>260</v>
      </c>
      <c r="B44" s="18" t="s">
        <v>118</v>
      </c>
      <c r="C44" s="18" t="s">
        <v>117</v>
      </c>
      <c r="D44" s="4" t="s">
        <v>239</v>
      </c>
      <c r="E44" s="5" t="s">
        <v>58</v>
      </c>
      <c r="F44" s="27" t="s">
        <v>257</v>
      </c>
      <c r="G44" s="27" t="s">
        <v>257</v>
      </c>
      <c r="H44" s="53">
        <v>185</v>
      </c>
      <c r="I44" s="31">
        <v>42005</v>
      </c>
      <c r="J44" s="54">
        <v>42369</v>
      </c>
      <c r="K44" s="64">
        <v>0</v>
      </c>
      <c r="L44" s="1"/>
      <c r="M44" s="1"/>
    </row>
    <row r="45" spans="1:15" ht="36" x14ac:dyDescent="0.3">
      <c r="A45" s="49" t="s">
        <v>281</v>
      </c>
      <c r="B45" s="18" t="s">
        <v>118</v>
      </c>
      <c r="C45" s="18" t="s">
        <v>117</v>
      </c>
      <c r="D45" s="4" t="s">
        <v>161</v>
      </c>
      <c r="E45" s="5" t="s">
        <v>58</v>
      </c>
      <c r="F45" s="5" t="s">
        <v>215</v>
      </c>
      <c r="G45" s="5" t="s">
        <v>215</v>
      </c>
      <c r="H45" s="53">
        <v>300</v>
      </c>
      <c r="I45" s="32">
        <v>42257</v>
      </c>
      <c r="J45" s="54">
        <v>42622</v>
      </c>
      <c r="K45" s="64">
        <v>0</v>
      </c>
      <c r="M45" s="1"/>
    </row>
    <row r="46" spans="1:15" ht="36" x14ac:dyDescent="0.3">
      <c r="A46" s="49" t="s">
        <v>284</v>
      </c>
      <c r="B46" s="18" t="s">
        <v>118</v>
      </c>
      <c r="C46" s="18" t="s">
        <v>117</v>
      </c>
      <c r="D46" s="4" t="s">
        <v>148</v>
      </c>
      <c r="E46" s="5" t="s">
        <v>58</v>
      </c>
      <c r="F46" s="5" t="s">
        <v>215</v>
      </c>
      <c r="G46" s="5" t="s">
        <v>215</v>
      </c>
      <c r="H46" s="53">
        <v>300</v>
      </c>
      <c r="I46" s="32">
        <v>42257</v>
      </c>
      <c r="J46" s="54">
        <v>42622</v>
      </c>
      <c r="K46" s="64">
        <v>27.66</v>
      </c>
    </row>
    <row r="47" spans="1:15" ht="36" x14ac:dyDescent="0.3">
      <c r="A47" s="49" t="s">
        <v>283</v>
      </c>
      <c r="B47" s="18" t="s">
        <v>118</v>
      </c>
      <c r="C47" s="18" t="s">
        <v>117</v>
      </c>
      <c r="D47" s="4" t="s">
        <v>162</v>
      </c>
      <c r="E47" s="5" t="s">
        <v>58</v>
      </c>
      <c r="F47" s="5" t="s">
        <v>215</v>
      </c>
      <c r="G47" s="5" t="s">
        <v>215</v>
      </c>
      <c r="H47" s="53">
        <v>300</v>
      </c>
      <c r="I47" s="32">
        <v>42257</v>
      </c>
      <c r="J47" s="54">
        <v>42622</v>
      </c>
      <c r="K47" s="64">
        <v>0</v>
      </c>
      <c r="L47" s="1"/>
      <c r="M47" s="1"/>
    </row>
    <row r="48" spans="1:15" ht="36" x14ac:dyDescent="0.3">
      <c r="A48" s="49" t="s">
        <v>282</v>
      </c>
      <c r="B48" s="18" t="s">
        <v>118</v>
      </c>
      <c r="C48" s="18" t="s">
        <v>117</v>
      </c>
      <c r="D48" s="4" t="s">
        <v>149</v>
      </c>
      <c r="E48" s="5" t="s">
        <v>58</v>
      </c>
      <c r="F48" s="5" t="s">
        <v>215</v>
      </c>
      <c r="G48" s="5" t="s">
        <v>215</v>
      </c>
      <c r="H48" s="57">
        <v>300</v>
      </c>
      <c r="I48" s="32">
        <v>42257</v>
      </c>
      <c r="J48" s="54">
        <v>42622</v>
      </c>
      <c r="K48" s="64">
        <v>54.29</v>
      </c>
      <c r="L48" s="1"/>
      <c r="M48" s="1"/>
    </row>
    <row r="49" spans="1:13" ht="24" x14ac:dyDescent="0.3">
      <c r="A49" s="49" t="s">
        <v>261</v>
      </c>
      <c r="B49" s="18" t="s">
        <v>118</v>
      </c>
      <c r="C49" s="18" t="s">
        <v>117</v>
      </c>
      <c r="D49" s="4" t="s">
        <v>240</v>
      </c>
      <c r="E49" s="5" t="s">
        <v>58</v>
      </c>
      <c r="F49" s="27" t="s">
        <v>196</v>
      </c>
      <c r="G49" s="27" t="s">
        <v>196</v>
      </c>
      <c r="H49" s="57">
        <v>215</v>
      </c>
      <c r="I49" s="31">
        <v>42139</v>
      </c>
      <c r="J49" s="54">
        <v>42504</v>
      </c>
      <c r="K49" s="60">
        <v>215</v>
      </c>
      <c r="L49" s="1"/>
      <c r="M49" s="1"/>
    </row>
    <row r="50" spans="1:13" ht="72" x14ac:dyDescent="0.3">
      <c r="A50" s="49" t="s">
        <v>265</v>
      </c>
      <c r="B50" s="18" t="s">
        <v>118</v>
      </c>
      <c r="C50" s="18" t="s">
        <v>117</v>
      </c>
      <c r="D50" s="4" t="s">
        <v>219</v>
      </c>
      <c r="E50" s="5" t="s">
        <v>57</v>
      </c>
      <c r="F50" s="82" t="s">
        <v>270</v>
      </c>
      <c r="G50" s="27" t="s">
        <v>267</v>
      </c>
      <c r="H50" s="57">
        <v>10000</v>
      </c>
      <c r="I50" s="31">
        <v>42143</v>
      </c>
      <c r="J50" s="54">
        <v>42873</v>
      </c>
      <c r="K50" s="64">
        <v>1625.14</v>
      </c>
      <c r="L50" s="1"/>
      <c r="M50" s="1"/>
    </row>
    <row r="51" spans="1:13" ht="36" x14ac:dyDescent="0.3">
      <c r="A51" s="49" t="s">
        <v>262</v>
      </c>
      <c r="B51" s="18" t="s">
        <v>118</v>
      </c>
      <c r="C51" s="18" t="s">
        <v>117</v>
      </c>
      <c r="D51" s="4" t="s">
        <v>211</v>
      </c>
      <c r="E51" s="5" t="s">
        <v>58</v>
      </c>
      <c r="F51" s="27" t="s">
        <v>196</v>
      </c>
      <c r="G51" s="27" t="s">
        <v>196</v>
      </c>
      <c r="H51" s="57">
        <v>199.99</v>
      </c>
      <c r="I51" s="31">
        <v>42145</v>
      </c>
      <c r="J51" s="54">
        <v>42510</v>
      </c>
      <c r="K51" s="60">
        <v>199.99</v>
      </c>
      <c r="L51" s="1"/>
      <c r="M51" s="1"/>
    </row>
    <row r="52" spans="1:13" ht="60" x14ac:dyDescent="0.3">
      <c r="A52" s="49" t="s">
        <v>247</v>
      </c>
      <c r="B52" s="18" t="s">
        <v>118</v>
      </c>
      <c r="C52" s="18" t="s">
        <v>117</v>
      </c>
      <c r="D52" s="4" t="s">
        <v>235</v>
      </c>
      <c r="E52" s="5" t="s">
        <v>58</v>
      </c>
      <c r="F52" s="27" t="s">
        <v>196</v>
      </c>
      <c r="G52" s="27" t="s">
        <v>196</v>
      </c>
      <c r="H52" s="57">
        <v>3550</v>
      </c>
      <c r="I52" s="31">
        <v>42146</v>
      </c>
      <c r="J52" s="54">
        <v>42151</v>
      </c>
      <c r="K52" s="60">
        <v>3550</v>
      </c>
      <c r="L52" s="1"/>
      <c r="M52" s="1"/>
    </row>
    <row r="53" spans="1:13" ht="60" x14ac:dyDescent="0.3">
      <c r="A53" s="49" t="s">
        <v>248</v>
      </c>
      <c r="B53" s="18" t="s">
        <v>118</v>
      </c>
      <c r="C53" s="18" t="s">
        <v>117</v>
      </c>
      <c r="D53" s="4" t="s">
        <v>236</v>
      </c>
      <c r="E53" s="5" t="s">
        <v>58</v>
      </c>
      <c r="F53" s="5" t="s">
        <v>252</v>
      </c>
      <c r="G53" s="5" t="s">
        <v>252</v>
      </c>
      <c r="H53" s="57">
        <v>2100</v>
      </c>
      <c r="I53" s="31">
        <v>42146</v>
      </c>
      <c r="J53" s="54">
        <v>42151</v>
      </c>
      <c r="K53" s="60">
        <v>2100</v>
      </c>
      <c r="L53" s="1"/>
      <c r="M53" s="1"/>
    </row>
    <row r="54" spans="1:13" ht="36" x14ac:dyDescent="0.3">
      <c r="A54" s="49" t="s">
        <v>258</v>
      </c>
      <c r="B54" s="18" t="s">
        <v>118</v>
      </c>
      <c r="C54" s="18" t="s">
        <v>117</v>
      </c>
      <c r="D54" s="4" t="s">
        <v>237</v>
      </c>
      <c r="E54" s="5" t="s">
        <v>58</v>
      </c>
      <c r="F54" s="26" t="s">
        <v>256</v>
      </c>
      <c r="G54" s="26" t="s">
        <v>256</v>
      </c>
      <c r="H54" s="57">
        <v>900</v>
      </c>
      <c r="I54" s="31">
        <v>42146</v>
      </c>
      <c r="J54" s="54">
        <v>42151</v>
      </c>
      <c r="K54" s="64">
        <v>900</v>
      </c>
      <c r="L54" s="1"/>
      <c r="M54" s="1"/>
    </row>
    <row r="55" spans="1:13" ht="24" x14ac:dyDescent="0.3">
      <c r="A55" s="49" t="s">
        <v>218</v>
      </c>
      <c r="B55" s="18" t="s">
        <v>118</v>
      </c>
      <c r="C55" s="18" t="s">
        <v>117</v>
      </c>
      <c r="D55" s="4" t="s">
        <v>279</v>
      </c>
      <c r="E55" s="5" t="s">
        <v>56</v>
      </c>
      <c r="F55" s="5" t="s">
        <v>174</v>
      </c>
      <c r="G55" s="5" t="s">
        <v>174</v>
      </c>
      <c r="H55" s="57">
        <v>289492.74</v>
      </c>
      <c r="I55" s="31">
        <v>42149</v>
      </c>
      <c r="J55" s="54">
        <v>42879</v>
      </c>
      <c r="K55" s="64">
        <v>0</v>
      </c>
      <c r="L55" s="1"/>
      <c r="M55" s="1"/>
    </row>
    <row r="56" spans="1:13" ht="84" x14ac:dyDescent="0.3">
      <c r="A56" s="49" t="s">
        <v>217</v>
      </c>
      <c r="B56" s="18" t="s">
        <v>118</v>
      </c>
      <c r="C56" s="18" t="s">
        <v>117</v>
      </c>
      <c r="D56" s="4" t="s">
        <v>173</v>
      </c>
      <c r="E56" s="5" t="s">
        <v>342</v>
      </c>
      <c r="F56" s="5" t="s">
        <v>174</v>
      </c>
      <c r="G56" s="5" t="s">
        <v>174</v>
      </c>
      <c r="H56" s="57">
        <f>4765.32/1.22</f>
        <v>3906</v>
      </c>
      <c r="I56" s="31">
        <v>42149</v>
      </c>
      <c r="J56" s="54">
        <v>42879</v>
      </c>
      <c r="K56" s="64">
        <v>0</v>
      </c>
      <c r="L56" s="1"/>
      <c r="M56" s="1"/>
    </row>
    <row r="57" spans="1:13" ht="84" x14ac:dyDescent="0.3">
      <c r="A57" s="49">
        <v>1994500975</v>
      </c>
      <c r="B57" s="18" t="s">
        <v>118</v>
      </c>
      <c r="C57" s="18" t="s">
        <v>117</v>
      </c>
      <c r="D57" s="4" t="s">
        <v>280</v>
      </c>
      <c r="E57" s="5" t="s">
        <v>341</v>
      </c>
      <c r="F57" s="5" t="s">
        <v>174</v>
      </c>
      <c r="G57" s="5" t="s">
        <v>174</v>
      </c>
      <c r="H57" s="57">
        <v>47100</v>
      </c>
      <c r="I57" s="31">
        <v>42149</v>
      </c>
      <c r="J57" s="54">
        <v>42879</v>
      </c>
      <c r="K57" s="64">
        <v>0</v>
      </c>
      <c r="L57" s="1"/>
      <c r="M57" s="1"/>
    </row>
    <row r="58" spans="1:13" ht="48" x14ac:dyDescent="0.3">
      <c r="A58" s="49" t="s">
        <v>264</v>
      </c>
      <c r="B58" s="18" t="s">
        <v>118</v>
      </c>
      <c r="C58" s="18" t="s">
        <v>117</v>
      </c>
      <c r="D58" s="4" t="s">
        <v>210</v>
      </c>
      <c r="E58" s="5" t="s">
        <v>56</v>
      </c>
      <c r="F58" s="8" t="s">
        <v>132</v>
      </c>
      <c r="G58" s="8" t="s">
        <v>271</v>
      </c>
      <c r="H58" s="57">
        <v>4220.32</v>
      </c>
      <c r="I58" s="33">
        <v>42152</v>
      </c>
      <c r="J58" s="54">
        <v>42289</v>
      </c>
      <c r="K58" s="60">
        <v>3838.48</v>
      </c>
      <c r="L58" s="1"/>
      <c r="M58" s="1"/>
    </row>
    <row r="59" spans="1:13" ht="204" x14ac:dyDescent="0.3">
      <c r="A59" s="49" t="s">
        <v>333</v>
      </c>
      <c r="B59" s="24" t="s">
        <v>118</v>
      </c>
      <c r="C59" s="24" t="s">
        <v>117</v>
      </c>
      <c r="D59" s="16" t="s">
        <v>205</v>
      </c>
      <c r="E59" s="12" t="s">
        <v>57</v>
      </c>
      <c r="F59" s="12" t="s">
        <v>228</v>
      </c>
      <c r="G59" s="12" t="s">
        <v>229</v>
      </c>
      <c r="H59" s="57">
        <v>8179.74</v>
      </c>
      <c r="I59" s="32">
        <v>42156</v>
      </c>
      <c r="J59" s="54">
        <v>42886</v>
      </c>
      <c r="K59" s="53">
        <f>H59/2</f>
        <v>4089.87</v>
      </c>
      <c r="L59" s="1"/>
      <c r="M59" s="1"/>
    </row>
    <row r="60" spans="1:13" s="21" customFormat="1" ht="204" x14ac:dyDescent="0.3">
      <c r="A60" s="49" t="s">
        <v>245</v>
      </c>
      <c r="B60" s="18" t="s">
        <v>118</v>
      </c>
      <c r="C60" s="18" t="s">
        <v>117</v>
      </c>
      <c r="D60" s="4" t="s">
        <v>233</v>
      </c>
      <c r="E60" s="5" t="s">
        <v>57</v>
      </c>
      <c r="F60" s="5" t="s">
        <v>228</v>
      </c>
      <c r="G60" s="5" t="s">
        <v>229</v>
      </c>
      <c r="H60" s="57">
        <v>24552</v>
      </c>
      <c r="I60" s="31">
        <v>42156</v>
      </c>
      <c r="J60" s="54">
        <v>42886</v>
      </c>
      <c r="K60" s="53">
        <v>12301.16</v>
      </c>
    </row>
    <row r="61" spans="1:13" s="21" customFormat="1" ht="204" x14ac:dyDescent="0.3">
      <c r="A61" s="49" t="s">
        <v>246</v>
      </c>
      <c r="B61" s="18" t="s">
        <v>118</v>
      </c>
      <c r="C61" s="18" t="s">
        <v>117</v>
      </c>
      <c r="D61" s="4" t="s">
        <v>234</v>
      </c>
      <c r="E61" s="5" t="s">
        <v>57</v>
      </c>
      <c r="F61" s="5" t="s">
        <v>228</v>
      </c>
      <c r="G61" s="5" t="s">
        <v>230</v>
      </c>
      <c r="H61" s="57">
        <v>12040</v>
      </c>
      <c r="I61" s="31">
        <v>42156</v>
      </c>
      <c r="J61" s="54">
        <v>42886</v>
      </c>
      <c r="K61" s="53">
        <v>6032.34</v>
      </c>
    </row>
    <row r="62" spans="1:13" s="21" customFormat="1" ht="24" x14ac:dyDescent="0.3">
      <c r="A62" s="49" t="s">
        <v>263</v>
      </c>
      <c r="B62" s="18" t="s">
        <v>118</v>
      </c>
      <c r="C62" s="18" t="s">
        <v>117</v>
      </c>
      <c r="D62" s="4" t="s">
        <v>207</v>
      </c>
      <c r="E62" s="5" t="s">
        <v>58</v>
      </c>
      <c r="F62" s="27" t="s">
        <v>266</v>
      </c>
      <c r="G62" s="26" t="s">
        <v>266</v>
      </c>
      <c r="H62" s="57">
        <v>1170</v>
      </c>
      <c r="I62" s="31">
        <v>42158</v>
      </c>
      <c r="J62" s="54">
        <v>42208</v>
      </c>
      <c r="K62" s="64">
        <v>997.48</v>
      </c>
    </row>
    <row r="63" spans="1:13" s="21" customFormat="1" ht="409.6" x14ac:dyDescent="0.3">
      <c r="A63" s="49" t="s">
        <v>165</v>
      </c>
      <c r="B63" s="18" t="s">
        <v>118</v>
      </c>
      <c r="C63" s="18" t="s">
        <v>117</v>
      </c>
      <c r="D63" s="4" t="s">
        <v>140</v>
      </c>
      <c r="E63" s="5" t="s">
        <v>135</v>
      </c>
      <c r="F63" s="27" t="s">
        <v>166</v>
      </c>
      <c r="G63" s="8" t="s">
        <v>155</v>
      </c>
      <c r="H63" s="53">
        <v>34500</v>
      </c>
      <c r="I63" s="31">
        <v>42158</v>
      </c>
      <c r="J63" s="54">
        <v>43253</v>
      </c>
      <c r="K63" s="65">
        <v>5767.86</v>
      </c>
    </row>
    <row r="64" spans="1:13" s="21" customFormat="1" ht="24" x14ac:dyDescent="0.3">
      <c r="A64" s="49" t="s">
        <v>259</v>
      </c>
      <c r="B64" s="18" t="s">
        <v>118</v>
      </c>
      <c r="C64" s="18" t="s">
        <v>117</v>
      </c>
      <c r="D64" s="4" t="s">
        <v>238</v>
      </c>
      <c r="E64" s="5" t="s">
        <v>58</v>
      </c>
      <c r="F64" s="26" t="s">
        <v>72</v>
      </c>
      <c r="G64" s="26" t="s">
        <v>72</v>
      </c>
      <c r="H64" s="57">
        <v>2477.81</v>
      </c>
      <c r="I64" s="31">
        <v>42159</v>
      </c>
      <c r="J64" s="54">
        <v>42524</v>
      </c>
      <c r="K64" s="64">
        <v>2030.99</v>
      </c>
    </row>
    <row r="65" spans="1:15" s="21" customFormat="1" ht="180" x14ac:dyDescent="0.3">
      <c r="A65" s="49" t="s">
        <v>243</v>
      </c>
      <c r="B65" s="18" t="s">
        <v>118</v>
      </c>
      <c r="C65" s="18" t="s">
        <v>117</v>
      </c>
      <c r="D65" s="4" t="s">
        <v>339</v>
      </c>
      <c r="E65" s="5" t="s">
        <v>135</v>
      </c>
      <c r="F65" s="5" t="s">
        <v>340</v>
      </c>
      <c r="G65" s="5" t="s">
        <v>255</v>
      </c>
      <c r="H65" s="57">
        <v>39600</v>
      </c>
      <c r="I65" s="31">
        <v>42164</v>
      </c>
      <c r="J65" s="69" t="s">
        <v>201</v>
      </c>
      <c r="K65" s="53">
        <v>39600</v>
      </c>
    </row>
    <row r="66" spans="1:15" s="21" customFormat="1" ht="60" x14ac:dyDescent="0.3">
      <c r="A66" s="49" t="s">
        <v>244</v>
      </c>
      <c r="B66" s="18" t="s">
        <v>118</v>
      </c>
      <c r="C66" s="18" t="s">
        <v>117</v>
      </c>
      <c r="D66" s="4" t="s">
        <v>272</v>
      </c>
      <c r="E66" s="5" t="s">
        <v>57</v>
      </c>
      <c r="F66" s="5" t="s">
        <v>273</v>
      </c>
      <c r="G66" s="5" t="s">
        <v>179</v>
      </c>
      <c r="H66" s="57">
        <v>3400</v>
      </c>
      <c r="I66" s="31">
        <v>42165</v>
      </c>
      <c r="J66" s="69" t="s">
        <v>202</v>
      </c>
      <c r="K66" s="60">
        <v>806</v>
      </c>
    </row>
    <row r="67" spans="1:15" s="21" customFormat="1" ht="36" x14ac:dyDescent="0.3">
      <c r="A67" s="49" t="s">
        <v>249</v>
      </c>
      <c r="B67" s="18" t="s">
        <v>118</v>
      </c>
      <c r="C67" s="18" t="s">
        <v>117</v>
      </c>
      <c r="D67" s="4" t="s">
        <v>206</v>
      </c>
      <c r="E67" s="5" t="s">
        <v>58</v>
      </c>
      <c r="F67" s="26" t="s">
        <v>253</v>
      </c>
      <c r="G67" s="26" t="s">
        <v>253</v>
      </c>
      <c r="H67" s="57">
        <v>5000</v>
      </c>
      <c r="I67" s="33">
        <v>42169</v>
      </c>
      <c r="J67" s="54">
        <v>42534</v>
      </c>
      <c r="K67" s="53">
        <v>5000</v>
      </c>
    </row>
    <row r="68" spans="1:15" s="22" customFormat="1" ht="84" x14ac:dyDescent="0.3">
      <c r="A68" s="49" t="s">
        <v>226</v>
      </c>
      <c r="B68" s="18" t="s">
        <v>118</v>
      </c>
      <c r="C68" s="18" t="s">
        <v>117</v>
      </c>
      <c r="D68" s="4" t="s">
        <v>232</v>
      </c>
      <c r="E68" s="5" t="s">
        <v>57</v>
      </c>
      <c r="F68" s="5" t="s">
        <v>224</v>
      </c>
      <c r="G68" s="5" t="s">
        <v>225</v>
      </c>
      <c r="H68" s="57">
        <v>1573.65</v>
      </c>
      <c r="I68" s="31">
        <v>42173</v>
      </c>
      <c r="J68" s="69" t="s">
        <v>199</v>
      </c>
      <c r="K68" s="53">
        <v>1573.65</v>
      </c>
      <c r="L68" s="75"/>
      <c r="M68" s="75"/>
      <c r="N68" s="55"/>
      <c r="O68" s="55"/>
    </row>
    <row r="69" spans="1:15" ht="24" x14ac:dyDescent="0.3">
      <c r="A69" s="49" t="s">
        <v>213</v>
      </c>
      <c r="B69" s="18" t="s">
        <v>118</v>
      </c>
      <c r="C69" s="18" t="s">
        <v>117</v>
      </c>
      <c r="D69" s="4" t="s">
        <v>269</v>
      </c>
      <c r="E69" s="5" t="s">
        <v>58</v>
      </c>
      <c r="F69" s="5" t="s">
        <v>214</v>
      </c>
      <c r="G69" s="5" t="s">
        <v>214</v>
      </c>
      <c r="H69" s="57">
        <v>785.6</v>
      </c>
      <c r="I69" s="31">
        <v>42179</v>
      </c>
      <c r="J69" s="69">
        <v>42195</v>
      </c>
      <c r="K69" s="60">
        <v>785.6</v>
      </c>
    </row>
    <row r="70" spans="1:15" ht="96" x14ac:dyDescent="0.3">
      <c r="A70" s="49" t="s">
        <v>241</v>
      </c>
      <c r="B70" s="18" t="s">
        <v>118</v>
      </c>
      <c r="C70" s="18" t="s">
        <v>117</v>
      </c>
      <c r="D70" s="4" t="s">
        <v>203</v>
      </c>
      <c r="E70" s="5" t="s">
        <v>57</v>
      </c>
      <c r="F70" s="5" t="s">
        <v>251</v>
      </c>
      <c r="G70" s="5" t="s">
        <v>250</v>
      </c>
      <c r="H70" s="57">
        <f>31361.4/1.22</f>
        <v>25706.065573770495</v>
      </c>
      <c r="I70" s="31">
        <v>42186</v>
      </c>
      <c r="J70" s="69" t="s">
        <v>198</v>
      </c>
      <c r="K70" s="64">
        <v>3491.6</v>
      </c>
    </row>
    <row r="71" spans="1:15" ht="36" x14ac:dyDescent="0.3">
      <c r="A71" s="49" t="s">
        <v>208</v>
      </c>
      <c r="B71" s="18" t="s">
        <v>118</v>
      </c>
      <c r="C71" s="18" t="s">
        <v>117</v>
      </c>
      <c r="D71" s="4" t="s">
        <v>184</v>
      </c>
      <c r="E71" s="5" t="s">
        <v>277</v>
      </c>
      <c r="F71" s="5" t="s">
        <v>209</v>
      </c>
      <c r="G71" s="5" t="s">
        <v>209</v>
      </c>
      <c r="H71" s="57">
        <v>6836.07</v>
      </c>
      <c r="I71" s="31">
        <v>42192</v>
      </c>
      <c r="J71" s="69">
        <v>42207</v>
      </c>
      <c r="K71" s="57">
        <v>6836.07</v>
      </c>
    </row>
    <row r="72" spans="1:15" ht="84" x14ac:dyDescent="0.3">
      <c r="A72" s="49" t="s">
        <v>274</v>
      </c>
      <c r="B72" s="18" t="s">
        <v>118</v>
      </c>
      <c r="C72" s="18" t="s">
        <v>117</v>
      </c>
      <c r="D72" s="4" t="s">
        <v>343</v>
      </c>
      <c r="E72" s="5" t="s">
        <v>58</v>
      </c>
      <c r="F72" s="5" t="s">
        <v>212</v>
      </c>
      <c r="G72" s="5" t="s">
        <v>212</v>
      </c>
      <c r="H72" s="57">
        <v>3636.58</v>
      </c>
      <c r="I72" s="31">
        <v>42192</v>
      </c>
      <c r="J72" s="69">
        <v>42277</v>
      </c>
      <c r="K72" s="60">
        <v>3636.58</v>
      </c>
    </row>
    <row r="73" spans="1:15" ht="72" x14ac:dyDescent="0.3">
      <c r="A73" s="49" t="s">
        <v>187</v>
      </c>
      <c r="B73" s="50" t="s">
        <v>118</v>
      </c>
      <c r="C73" s="50" t="s">
        <v>117</v>
      </c>
      <c r="D73" s="49" t="s">
        <v>222</v>
      </c>
      <c r="E73" s="51" t="s">
        <v>185</v>
      </c>
      <c r="F73" s="51" t="s">
        <v>186</v>
      </c>
      <c r="G73" s="51" t="s">
        <v>186</v>
      </c>
      <c r="H73" s="57">
        <v>358444</v>
      </c>
      <c r="I73" s="54">
        <v>42193</v>
      </c>
      <c r="J73" s="69">
        <v>42923</v>
      </c>
      <c r="K73" s="60">
        <v>182476.5</v>
      </c>
    </row>
    <row r="74" spans="1:15" ht="24" x14ac:dyDescent="0.3">
      <c r="A74" s="77" t="s">
        <v>188</v>
      </c>
      <c r="B74" s="18" t="s">
        <v>118</v>
      </c>
      <c r="C74" s="18" t="s">
        <v>117</v>
      </c>
      <c r="D74" s="4" t="s">
        <v>223</v>
      </c>
      <c r="E74" s="5" t="s">
        <v>58</v>
      </c>
      <c r="F74" s="5" t="s">
        <v>189</v>
      </c>
      <c r="G74" s="5" t="s">
        <v>189</v>
      </c>
      <c r="H74" s="57">
        <v>2727.27</v>
      </c>
      <c r="I74" s="31">
        <v>42195</v>
      </c>
      <c r="J74" s="69">
        <v>42199</v>
      </c>
      <c r="K74" s="53">
        <v>2727.27</v>
      </c>
    </row>
    <row r="75" spans="1:15" ht="36" x14ac:dyDescent="0.3">
      <c r="A75" s="49" t="s">
        <v>190</v>
      </c>
      <c r="B75" s="18" t="s">
        <v>118</v>
      </c>
      <c r="C75" s="18" t="s">
        <v>117</v>
      </c>
      <c r="D75" s="4" t="s">
        <v>227</v>
      </c>
      <c r="E75" s="5" t="s">
        <v>58</v>
      </c>
      <c r="F75" s="5" t="s">
        <v>192</v>
      </c>
      <c r="G75" s="5" t="s">
        <v>192</v>
      </c>
      <c r="H75" s="57">
        <v>805</v>
      </c>
      <c r="I75" s="31">
        <v>42195</v>
      </c>
      <c r="J75" s="69">
        <v>42199</v>
      </c>
      <c r="K75" s="64">
        <v>805</v>
      </c>
    </row>
    <row r="76" spans="1:15" s="21" customFormat="1" ht="24" x14ac:dyDescent="0.3">
      <c r="A76" s="49" t="s">
        <v>193</v>
      </c>
      <c r="B76" s="18" t="s">
        <v>118</v>
      </c>
      <c r="C76" s="18" t="s">
        <v>117</v>
      </c>
      <c r="D76" s="4" t="s">
        <v>194</v>
      </c>
      <c r="E76" s="5" t="s">
        <v>58</v>
      </c>
      <c r="F76" s="5" t="s">
        <v>196</v>
      </c>
      <c r="G76" s="5" t="s">
        <v>196</v>
      </c>
      <c r="H76" s="53">
        <v>1075</v>
      </c>
      <c r="I76" s="31">
        <v>42206</v>
      </c>
      <c r="J76" s="69">
        <v>42571</v>
      </c>
      <c r="K76" s="53">
        <v>1075</v>
      </c>
    </row>
    <row r="77" spans="1:15" s="21" customFormat="1" ht="36" x14ac:dyDescent="0.3">
      <c r="A77" s="49" t="s">
        <v>242</v>
      </c>
      <c r="B77" s="18" t="s">
        <v>118</v>
      </c>
      <c r="C77" s="18" t="s">
        <v>117</v>
      </c>
      <c r="D77" s="4" t="s">
        <v>204</v>
      </c>
      <c r="E77" s="5" t="s">
        <v>58</v>
      </c>
      <c r="F77" s="5" t="s">
        <v>254</v>
      </c>
      <c r="G77" s="5" t="s">
        <v>254</v>
      </c>
      <c r="H77" s="53">
        <v>1146.26</v>
      </c>
      <c r="I77" s="31">
        <v>42212</v>
      </c>
      <c r="J77" s="69" t="s">
        <v>200</v>
      </c>
      <c r="K77" s="64">
        <v>1146.26</v>
      </c>
    </row>
    <row r="78" spans="1:15" s="21" customFormat="1" ht="84" x14ac:dyDescent="0.3">
      <c r="A78" s="49" t="s">
        <v>159</v>
      </c>
      <c r="B78" s="18" t="s">
        <v>118</v>
      </c>
      <c r="C78" s="18" t="s">
        <v>117</v>
      </c>
      <c r="D78" s="16" t="s">
        <v>160</v>
      </c>
      <c r="E78" s="5" t="s">
        <v>58</v>
      </c>
      <c r="F78" s="8" t="s">
        <v>156</v>
      </c>
      <c r="G78" s="8" t="s">
        <v>156</v>
      </c>
      <c r="H78" s="53">
        <v>8784</v>
      </c>
      <c r="I78" s="31">
        <v>42216</v>
      </c>
      <c r="J78" s="54">
        <v>42306</v>
      </c>
      <c r="K78" s="53">
        <v>5434</v>
      </c>
    </row>
    <row r="79" spans="1:15" s="21" customFormat="1" ht="120" x14ac:dyDescent="0.3">
      <c r="A79" s="49" t="s">
        <v>177</v>
      </c>
      <c r="B79" s="18" t="s">
        <v>118</v>
      </c>
      <c r="C79" s="18" t="s">
        <v>117</v>
      </c>
      <c r="D79" s="4" t="s">
        <v>231</v>
      </c>
      <c r="E79" s="5" t="s">
        <v>146</v>
      </c>
      <c r="F79" s="8" t="s">
        <v>221</v>
      </c>
      <c r="G79" s="5" t="s">
        <v>172</v>
      </c>
      <c r="H79" s="53">
        <v>76406</v>
      </c>
      <c r="I79" s="31">
        <v>42220</v>
      </c>
      <c r="J79" s="54">
        <v>42950</v>
      </c>
      <c r="K79" s="64">
        <v>6558.6</v>
      </c>
    </row>
    <row r="80" spans="1:15" s="21" customFormat="1" ht="24" x14ac:dyDescent="0.3">
      <c r="A80" s="49" t="s">
        <v>178</v>
      </c>
      <c r="B80" s="18" t="s">
        <v>118</v>
      </c>
      <c r="C80" s="18" t="s">
        <v>117</v>
      </c>
      <c r="D80" s="4" t="s">
        <v>180</v>
      </c>
      <c r="E80" s="5" t="s">
        <v>58</v>
      </c>
      <c r="F80" s="5" t="s">
        <v>179</v>
      </c>
      <c r="G80" s="5" t="s">
        <v>179</v>
      </c>
      <c r="H80" s="53">
        <v>676</v>
      </c>
      <c r="I80" s="31">
        <v>42221</v>
      </c>
      <c r="J80" s="54">
        <v>42311</v>
      </c>
      <c r="K80" s="64">
        <v>676</v>
      </c>
    </row>
    <row r="81" spans="1:12" s="21" customFormat="1" ht="72" x14ac:dyDescent="0.3">
      <c r="A81" s="49" t="s">
        <v>176</v>
      </c>
      <c r="B81" s="18" t="s">
        <v>118</v>
      </c>
      <c r="C81" s="18" t="s">
        <v>117</v>
      </c>
      <c r="D81" s="4" t="s">
        <v>175</v>
      </c>
      <c r="E81" s="5" t="s">
        <v>58</v>
      </c>
      <c r="F81" s="5" t="s">
        <v>85</v>
      </c>
      <c r="G81" s="5" t="s">
        <v>85</v>
      </c>
      <c r="H81" s="53">
        <v>533.33000000000004</v>
      </c>
      <c r="I81" s="31">
        <v>42222</v>
      </c>
      <c r="J81" s="54">
        <v>42229</v>
      </c>
      <c r="K81" s="53">
        <v>533.33000000000004</v>
      </c>
    </row>
    <row r="82" spans="1:12" s="21" customFormat="1" ht="60" x14ac:dyDescent="0.3">
      <c r="A82" s="49" t="s">
        <v>170</v>
      </c>
      <c r="B82" s="18" t="s">
        <v>118</v>
      </c>
      <c r="C82" s="18" t="s">
        <v>117</v>
      </c>
      <c r="D82" s="4" t="s">
        <v>181</v>
      </c>
      <c r="E82" s="5" t="s">
        <v>277</v>
      </c>
      <c r="F82" s="5" t="s">
        <v>171</v>
      </c>
      <c r="G82" s="5" t="s">
        <v>171</v>
      </c>
      <c r="H82" s="53">
        <v>38400</v>
      </c>
      <c r="I82" s="31">
        <v>42250</v>
      </c>
      <c r="J82" s="54">
        <v>42615</v>
      </c>
      <c r="K82" s="64">
        <v>0</v>
      </c>
      <c r="L82" s="25"/>
    </row>
    <row r="83" spans="1:12" s="21" customFormat="1" ht="96" x14ac:dyDescent="0.3">
      <c r="A83" s="49" t="s">
        <v>216</v>
      </c>
      <c r="B83" s="18" t="s">
        <v>118</v>
      </c>
      <c r="C83" s="18" t="s">
        <v>117</v>
      </c>
      <c r="D83" s="4" t="s">
        <v>169</v>
      </c>
      <c r="E83" s="5" t="s">
        <v>56</v>
      </c>
      <c r="F83" s="12" t="s">
        <v>80</v>
      </c>
      <c r="G83" s="12" t="s">
        <v>80</v>
      </c>
      <c r="H83" s="53">
        <v>100000</v>
      </c>
      <c r="I83" s="31">
        <v>42251</v>
      </c>
      <c r="J83" s="54">
        <v>42897</v>
      </c>
      <c r="K83" s="64">
        <v>4254.72</v>
      </c>
    </row>
    <row r="84" spans="1:12" s="21" customFormat="1" ht="24" x14ac:dyDescent="0.3">
      <c r="A84" s="49" t="s">
        <v>197</v>
      </c>
      <c r="B84" s="18" t="s">
        <v>118</v>
      </c>
      <c r="C84" s="18" t="s">
        <v>117</v>
      </c>
      <c r="D84" s="4" t="s">
        <v>195</v>
      </c>
      <c r="E84" s="5" t="s">
        <v>58</v>
      </c>
      <c r="F84" s="5" t="s">
        <v>196</v>
      </c>
      <c r="G84" s="5" t="s">
        <v>196</v>
      </c>
      <c r="H84" s="53">
        <v>7500</v>
      </c>
      <c r="I84" s="31">
        <v>42256</v>
      </c>
      <c r="J84" s="69">
        <v>42621</v>
      </c>
      <c r="K84" s="53">
        <v>7500</v>
      </c>
    </row>
    <row r="85" spans="1:12" s="21" customFormat="1" ht="48" x14ac:dyDescent="0.3">
      <c r="A85" s="49" t="s">
        <v>163</v>
      </c>
      <c r="B85" s="18" t="s">
        <v>118</v>
      </c>
      <c r="C85" s="18" t="s">
        <v>117</v>
      </c>
      <c r="D85" s="4" t="s">
        <v>150</v>
      </c>
      <c r="E85" s="5" t="s">
        <v>146</v>
      </c>
      <c r="F85" s="5" t="s">
        <v>168</v>
      </c>
      <c r="G85" s="12" t="s">
        <v>167</v>
      </c>
      <c r="H85" s="53">
        <v>36605.4</v>
      </c>
      <c r="I85" s="31">
        <v>42256</v>
      </c>
      <c r="J85" s="54">
        <v>43351</v>
      </c>
      <c r="K85" s="64">
        <v>3050.45</v>
      </c>
    </row>
    <row r="86" spans="1:12" s="21" customFormat="1" ht="60" x14ac:dyDescent="0.3">
      <c r="A86" s="49" t="s">
        <v>157</v>
      </c>
      <c r="B86" s="18" t="s">
        <v>118</v>
      </c>
      <c r="C86" s="18" t="s">
        <v>117</v>
      </c>
      <c r="D86" s="4" t="s">
        <v>147</v>
      </c>
      <c r="E86" s="5" t="s">
        <v>57</v>
      </c>
      <c r="F86" s="74" t="s">
        <v>220</v>
      </c>
      <c r="G86" s="5" t="s">
        <v>158</v>
      </c>
      <c r="H86" s="53">
        <v>2359.3000000000002</v>
      </c>
      <c r="I86" s="31">
        <v>42262</v>
      </c>
      <c r="J86" s="54">
        <v>42282</v>
      </c>
      <c r="K86" s="53">
        <v>2359.3000000000002</v>
      </c>
    </row>
    <row r="87" spans="1:12" s="21" customFormat="1" ht="60" x14ac:dyDescent="0.3">
      <c r="A87" s="49" t="s">
        <v>275</v>
      </c>
      <c r="B87" s="18" t="s">
        <v>118</v>
      </c>
      <c r="C87" s="18" t="s">
        <v>117</v>
      </c>
      <c r="D87" s="4" t="s">
        <v>134</v>
      </c>
      <c r="E87" s="5" t="s">
        <v>58</v>
      </c>
      <c r="F87" s="8" t="s">
        <v>154</v>
      </c>
      <c r="G87" s="8" t="s">
        <v>154</v>
      </c>
      <c r="H87" s="53">
        <v>2220.6</v>
      </c>
      <c r="I87" s="31">
        <v>42263</v>
      </c>
      <c r="J87" s="54">
        <v>42292</v>
      </c>
      <c r="K87" s="53">
        <v>2220.6</v>
      </c>
    </row>
    <row r="88" spans="1:12" s="21" customFormat="1" ht="48" x14ac:dyDescent="0.3">
      <c r="A88" s="49" t="s">
        <v>268</v>
      </c>
      <c r="B88" s="18" t="s">
        <v>118</v>
      </c>
      <c r="C88" s="18" t="s">
        <v>117</v>
      </c>
      <c r="D88" s="4" t="s">
        <v>139</v>
      </c>
      <c r="E88" s="12" t="s">
        <v>57</v>
      </c>
      <c r="F88" s="28" t="s">
        <v>276</v>
      </c>
      <c r="G88" s="28" t="s">
        <v>151</v>
      </c>
      <c r="H88" s="53">
        <v>352</v>
      </c>
      <c r="I88" s="32">
        <v>42275</v>
      </c>
      <c r="J88" s="54">
        <v>42365</v>
      </c>
      <c r="K88" s="53">
        <v>352</v>
      </c>
    </row>
    <row r="89" spans="1:12" s="21" customFormat="1" ht="36" x14ac:dyDescent="0.3">
      <c r="A89" s="49" t="s">
        <v>152</v>
      </c>
      <c r="B89" s="18" t="s">
        <v>118</v>
      </c>
      <c r="C89" s="18" t="s">
        <v>117</v>
      </c>
      <c r="D89" s="4" t="s">
        <v>133</v>
      </c>
      <c r="E89" s="5" t="s">
        <v>164</v>
      </c>
      <c r="F89" s="8" t="s">
        <v>153</v>
      </c>
      <c r="G89" s="8" t="s">
        <v>153</v>
      </c>
      <c r="H89" s="53">
        <v>4525.1000000000004</v>
      </c>
      <c r="I89" s="31">
        <v>42275</v>
      </c>
      <c r="J89" s="54">
        <v>42365</v>
      </c>
      <c r="K89" s="53">
        <v>4525.1000000000004</v>
      </c>
    </row>
    <row r="90" spans="1:12" s="21" customFormat="1" ht="60" x14ac:dyDescent="0.3">
      <c r="A90" s="78" t="s">
        <v>334</v>
      </c>
      <c r="B90" s="18" t="s">
        <v>118</v>
      </c>
      <c r="C90" s="18" t="s">
        <v>117</v>
      </c>
      <c r="D90" s="29" t="s">
        <v>335</v>
      </c>
      <c r="E90" s="5" t="s">
        <v>338</v>
      </c>
      <c r="F90" s="6" t="s">
        <v>336</v>
      </c>
      <c r="G90" s="6" t="s">
        <v>337</v>
      </c>
      <c r="H90" s="58">
        <v>764005.84</v>
      </c>
      <c r="I90" s="40">
        <v>42278</v>
      </c>
      <c r="J90" s="70">
        <v>43008</v>
      </c>
      <c r="K90" s="60">
        <v>367496.48</v>
      </c>
    </row>
    <row r="91" spans="1:12" s="21" customFormat="1" ht="36" x14ac:dyDescent="0.3">
      <c r="A91" s="49" t="s">
        <v>144</v>
      </c>
      <c r="B91" s="18" t="s">
        <v>118</v>
      </c>
      <c r="C91" s="18" t="s">
        <v>117</v>
      </c>
      <c r="D91" s="4" t="s">
        <v>137</v>
      </c>
      <c r="E91" s="5" t="s">
        <v>58</v>
      </c>
      <c r="F91" s="8" t="s">
        <v>145</v>
      </c>
      <c r="G91" s="8" t="s">
        <v>145</v>
      </c>
      <c r="H91" s="53">
        <v>1109.7</v>
      </c>
      <c r="I91" s="31">
        <v>42283</v>
      </c>
      <c r="J91" s="54">
        <v>42308</v>
      </c>
      <c r="K91" s="53">
        <v>1109.7</v>
      </c>
    </row>
    <row r="92" spans="1:12" s="21" customFormat="1" ht="60" x14ac:dyDescent="0.3">
      <c r="A92" s="49" t="s">
        <v>138</v>
      </c>
      <c r="B92" s="18" t="s">
        <v>118</v>
      </c>
      <c r="C92" s="18" t="s">
        <v>117</v>
      </c>
      <c r="D92" s="4" t="s">
        <v>278</v>
      </c>
      <c r="E92" s="12" t="s">
        <v>57</v>
      </c>
      <c r="F92" s="28" t="s">
        <v>332</v>
      </c>
      <c r="G92" s="28" t="s">
        <v>141</v>
      </c>
      <c r="H92" s="53">
        <v>0</v>
      </c>
      <c r="I92" s="31">
        <v>42305</v>
      </c>
      <c r="J92" s="54">
        <v>43404</v>
      </c>
      <c r="K92" s="53">
        <v>0</v>
      </c>
    </row>
    <row r="93" spans="1:12" s="21" customFormat="1" ht="96" x14ac:dyDescent="0.3">
      <c r="A93" s="49" t="s">
        <v>131</v>
      </c>
      <c r="B93" s="18" t="s">
        <v>118</v>
      </c>
      <c r="C93" s="18" t="s">
        <v>117</v>
      </c>
      <c r="D93" s="4" t="s">
        <v>130</v>
      </c>
      <c r="E93" s="5" t="s">
        <v>56</v>
      </c>
      <c r="F93" s="8" t="s">
        <v>132</v>
      </c>
      <c r="G93" s="8" t="s">
        <v>132</v>
      </c>
      <c r="H93" s="53">
        <v>15288.48</v>
      </c>
      <c r="I93" s="31">
        <v>42306</v>
      </c>
      <c r="J93" s="54">
        <v>43401</v>
      </c>
      <c r="K93" s="53">
        <v>1273.96</v>
      </c>
    </row>
    <row r="94" spans="1:12" ht="24" x14ac:dyDescent="0.3">
      <c r="A94" s="49" t="s">
        <v>142</v>
      </c>
      <c r="B94" s="18" t="s">
        <v>118</v>
      </c>
      <c r="C94" s="18" t="s">
        <v>117</v>
      </c>
      <c r="D94" s="4" t="s">
        <v>136</v>
      </c>
      <c r="E94" s="5" t="s">
        <v>56</v>
      </c>
      <c r="F94" s="8" t="s">
        <v>143</v>
      </c>
      <c r="G94" s="8" t="s">
        <v>143</v>
      </c>
      <c r="H94" s="53">
        <v>125716</v>
      </c>
      <c r="I94" s="31">
        <v>42339</v>
      </c>
      <c r="J94" s="54">
        <v>42460</v>
      </c>
      <c r="K94" s="53">
        <v>51347.87</v>
      </c>
    </row>
    <row r="95" spans="1:12" ht="36" x14ac:dyDescent="0.3">
      <c r="A95" s="49" t="s">
        <v>285</v>
      </c>
      <c r="B95" s="18" t="s">
        <v>118</v>
      </c>
      <c r="C95" s="18" t="s">
        <v>117</v>
      </c>
      <c r="D95" s="48" t="s">
        <v>286</v>
      </c>
      <c r="E95" s="29" t="s">
        <v>58</v>
      </c>
      <c r="F95" s="8" t="s">
        <v>326</v>
      </c>
      <c r="G95" s="23" t="s">
        <v>326</v>
      </c>
      <c r="H95" s="58">
        <v>3500</v>
      </c>
      <c r="I95" s="40">
        <v>42319</v>
      </c>
      <c r="J95" s="70">
        <v>42460</v>
      </c>
      <c r="K95" s="53">
        <v>0</v>
      </c>
    </row>
    <row r="96" spans="1:12" ht="84" x14ac:dyDescent="0.3">
      <c r="A96" s="49" t="s">
        <v>287</v>
      </c>
      <c r="B96" s="18" t="s">
        <v>118</v>
      </c>
      <c r="C96" s="18" t="s">
        <v>117</v>
      </c>
      <c r="D96" s="29" t="s">
        <v>288</v>
      </c>
      <c r="E96" s="29" t="s">
        <v>57</v>
      </c>
      <c r="F96" s="34" t="s">
        <v>289</v>
      </c>
      <c r="G96" s="6" t="s">
        <v>319</v>
      </c>
      <c r="H96" s="58">
        <v>26100</v>
      </c>
      <c r="I96" s="40">
        <v>42331</v>
      </c>
      <c r="J96" s="71">
        <v>43061</v>
      </c>
      <c r="K96" s="64">
        <v>0</v>
      </c>
    </row>
    <row r="97" spans="1:11" ht="24" x14ac:dyDescent="0.3">
      <c r="A97" s="78" t="s">
        <v>290</v>
      </c>
      <c r="B97" s="18" t="s">
        <v>118</v>
      </c>
      <c r="C97" s="18" t="s">
        <v>117</v>
      </c>
      <c r="D97" s="29" t="s">
        <v>291</v>
      </c>
      <c r="E97" s="29" t="s">
        <v>164</v>
      </c>
      <c r="F97" s="23" t="s">
        <v>322</v>
      </c>
      <c r="G97" s="30" t="s">
        <v>322</v>
      </c>
      <c r="H97" s="58">
        <v>132</v>
      </c>
      <c r="I97" s="40">
        <v>42319</v>
      </c>
      <c r="J97" s="70">
        <v>42348</v>
      </c>
      <c r="K97" s="64">
        <v>132</v>
      </c>
    </row>
    <row r="98" spans="1:11" ht="24" x14ac:dyDescent="0.3">
      <c r="A98" s="78" t="s">
        <v>292</v>
      </c>
      <c r="B98" s="18" t="s">
        <v>118</v>
      </c>
      <c r="C98" s="18" t="s">
        <v>117</v>
      </c>
      <c r="D98" s="29" t="s">
        <v>293</v>
      </c>
      <c r="E98" s="29" t="s">
        <v>58</v>
      </c>
      <c r="F98" s="29" t="s">
        <v>320</v>
      </c>
      <c r="G98" s="29" t="s">
        <v>320</v>
      </c>
      <c r="H98" s="58">
        <v>24300</v>
      </c>
      <c r="I98" s="42">
        <v>42339</v>
      </c>
      <c r="J98" s="70">
        <v>43434</v>
      </c>
      <c r="K98" s="64">
        <v>8100</v>
      </c>
    </row>
    <row r="99" spans="1:11" ht="84" x14ac:dyDescent="0.3">
      <c r="A99" s="49" t="s">
        <v>294</v>
      </c>
      <c r="B99" s="18" t="s">
        <v>118</v>
      </c>
      <c r="C99" s="18" t="s">
        <v>117</v>
      </c>
      <c r="D99" s="29" t="s">
        <v>295</v>
      </c>
      <c r="E99" s="29" t="s">
        <v>57</v>
      </c>
      <c r="F99" s="8" t="s">
        <v>323</v>
      </c>
      <c r="G99" s="8" t="s">
        <v>324</v>
      </c>
      <c r="H99" s="59">
        <v>4800</v>
      </c>
      <c r="I99" s="40">
        <v>42339</v>
      </c>
      <c r="J99" s="72">
        <v>42349</v>
      </c>
      <c r="K99" s="64">
        <v>0</v>
      </c>
    </row>
    <row r="100" spans="1:11" ht="24" x14ac:dyDescent="0.3">
      <c r="A100" s="78" t="s">
        <v>296</v>
      </c>
      <c r="B100" s="18" t="s">
        <v>118</v>
      </c>
      <c r="C100" s="18" t="s">
        <v>117</v>
      </c>
      <c r="D100" s="35" t="s">
        <v>297</v>
      </c>
      <c r="E100" s="5" t="s">
        <v>135</v>
      </c>
      <c r="F100" s="8" t="s">
        <v>298</v>
      </c>
      <c r="G100" s="36" t="s">
        <v>325</v>
      </c>
      <c r="H100" s="58">
        <v>16145</v>
      </c>
      <c r="I100" s="40">
        <v>42340</v>
      </c>
      <c r="J100" s="70">
        <v>42705</v>
      </c>
      <c r="K100" s="60">
        <v>0</v>
      </c>
    </row>
    <row r="101" spans="1:11" ht="132" x14ac:dyDescent="0.3">
      <c r="A101" s="49" t="s">
        <v>299</v>
      </c>
      <c r="B101" s="18" t="s">
        <v>118</v>
      </c>
      <c r="C101" s="18" t="s">
        <v>117</v>
      </c>
      <c r="D101" s="29" t="s">
        <v>300</v>
      </c>
      <c r="E101" s="29" t="s">
        <v>57</v>
      </c>
      <c r="F101" s="8" t="s">
        <v>301</v>
      </c>
      <c r="G101" s="6" t="s">
        <v>321</v>
      </c>
      <c r="H101" s="60">
        <v>0</v>
      </c>
      <c r="I101" s="40">
        <v>42347</v>
      </c>
      <c r="J101" s="70">
        <v>43077</v>
      </c>
      <c r="K101" s="60">
        <v>0</v>
      </c>
    </row>
    <row r="102" spans="1:11" ht="48" x14ac:dyDescent="0.3">
      <c r="A102" s="49" t="s">
        <v>294</v>
      </c>
      <c r="B102" s="18" t="s">
        <v>118</v>
      </c>
      <c r="C102" s="18" t="s">
        <v>117</v>
      </c>
      <c r="D102" s="16" t="s">
        <v>106</v>
      </c>
      <c r="E102" s="29" t="s">
        <v>58</v>
      </c>
      <c r="F102" s="8" t="s">
        <v>107</v>
      </c>
      <c r="G102" s="8" t="s">
        <v>107</v>
      </c>
      <c r="H102" s="58">
        <v>500</v>
      </c>
      <c r="I102" s="40">
        <v>42370</v>
      </c>
      <c r="J102" s="70">
        <v>42735</v>
      </c>
      <c r="K102" s="60">
        <v>0</v>
      </c>
    </row>
    <row r="103" spans="1:11" ht="36" x14ac:dyDescent="0.3">
      <c r="A103" s="78" t="s">
        <v>302</v>
      </c>
      <c r="B103" s="18" t="s">
        <v>118</v>
      </c>
      <c r="C103" s="18" t="s">
        <v>117</v>
      </c>
      <c r="D103" s="29" t="s">
        <v>303</v>
      </c>
      <c r="E103" s="29" t="s">
        <v>58</v>
      </c>
      <c r="F103" s="8" t="s">
        <v>104</v>
      </c>
      <c r="G103" s="8" t="s">
        <v>104</v>
      </c>
      <c r="H103" s="58">
        <v>93.1</v>
      </c>
      <c r="I103" s="40">
        <v>42370</v>
      </c>
      <c r="J103" s="70">
        <v>42735</v>
      </c>
      <c r="K103" s="60">
        <v>0</v>
      </c>
    </row>
    <row r="104" spans="1:11" ht="36" x14ac:dyDescent="0.3">
      <c r="A104" s="79" t="s">
        <v>304</v>
      </c>
      <c r="B104" s="18" t="s">
        <v>118</v>
      </c>
      <c r="C104" s="18" t="s">
        <v>117</v>
      </c>
      <c r="D104" s="29" t="s">
        <v>305</v>
      </c>
      <c r="E104" s="29" t="s">
        <v>58</v>
      </c>
      <c r="F104" s="8" t="s">
        <v>102</v>
      </c>
      <c r="G104" s="8" t="s">
        <v>102</v>
      </c>
      <c r="H104" s="58">
        <v>326.39999999999998</v>
      </c>
      <c r="I104" s="40">
        <v>42370</v>
      </c>
      <c r="J104" s="70">
        <v>43465</v>
      </c>
      <c r="K104" s="60">
        <v>108.8</v>
      </c>
    </row>
    <row r="105" spans="1:11" ht="24" x14ac:dyDescent="0.3">
      <c r="A105" s="49" t="s">
        <v>306</v>
      </c>
      <c r="B105" s="18" t="s">
        <v>118</v>
      </c>
      <c r="C105" s="18" t="s">
        <v>117</v>
      </c>
      <c r="D105" s="29" t="s">
        <v>307</v>
      </c>
      <c r="E105" s="29" t="s">
        <v>58</v>
      </c>
      <c r="F105" s="8" t="s">
        <v>257</v>
      </c>
      <c r="G105" s="8" t="s">
        <v>257</v>
      </c>
      <c r="H105" s="58">
        <v>243</v>
      </c>
      <c r="I105" s="40">
        <v>42370</v>
      </c>
      <c r="J105" s="70">
        <v>42735</v>
      </c>
      <c r="K105" s="60">
        <v>0</v>
      </c>
    </row>
    <row r="106" spans="1:11" ht="24" x14ac:dyDescent="0.3">
      <c r="A106" s="78" t="s">
        <v>308</v>
      </c>
      <c r="B106" s="18" t="s">
        <v>118</v>
      </c>
      <c r="C106" s="18" t="s">
        <v>117</v>
      </c>
      <c r="D106" s="29" t="s">
        <v>310</v>
      </c>
      <c r="E106" s="29" t="s">
        <v>58</v>
      </c>
      <c r="F106" s="8" t="s">
        <v>109</v>
      </c>
      <c r="G106" s="8" t="s">
        <v>109</v>
      </c>
      <c r="H106" s="58">
        <v>2777.46</v>
      </c>
      <c r="I106" s="40">
        <v>42370</v>
      </c>
      <c r="J106" s="70">
        <v>43465</v>
      </c>
      <c r="K106" s="60">
        <v>0</v>
      </c>
    </row>
    <row r="107" spans="1:11" ht="24" x14ac:dyDescent="0.3">
      <c r="A107" s="49" t="s">
        <v>309</v>
      </c>
      <c r="B107" s="18" t="s">
        <v>118</v>
      </c>
      <c r="C107" s="18" t="s">
        <v>117</v>
      </c>
      <c r="D107" s="29" t="s">
        <v>344</v>
      </c>
      <c r="E107" s="29" t="s">
        <v>58</v>
      </c>
      <c r="F107" s="8" t="s">
        <v>311</v>
      </c>
      <c r="G107" s="8" t="s">
        <v>311</v>
      </c>
      <c r="H107" s="58">
        <v>843</v>
      </c>
      <c r="I107" s="40">
        <v>42370</v>
      </c>
      <c r="J107" s="70">
        <v>43100</v>
      </c>
      <c r="K107" s="60">
        <v>0</v>
      </c>
    </row>
    <row r="108" spans="1:11" ht="24" x14ac:dyDescent="0.3">
      <c r="A108" s="78" t="s">
        <v>312</v>
      </c>
      <c r="B108" s="18" t="s">
        <v>118</v>
      </c>
      <c r="C108" s="18" t="s">
        <v>117</v>
      </c>
      <c r="D108" s="29" t="s">
        <v>314</v>
      </c>
      <c r="E108" s="29" t="s">
        <v>58</v>
      </c>
      <c r="F108" s="8" t="s">
        <v>313</v>
      </c>
      <c r="G108" s="37" t="s">
        <v>313</v>
      </c>
      <c r="H108" s="58">
        <v>10883.28</v>
      </c>
      <c r="I108" s="40">
        <v>42370</v>
      </c>
      <c r="J108" s="70">
        <v>43100</v>
      </c>
      <c r="K108" s="60">
        <v>0</v>
      </c>
    </row>
    <row r="109" spans="1:11" ht="48" x14ac:dyDescent="0.3">
      <c r="A109" s="80" t="s">
        <v>315</v>
      </c>
      <c r="B109" s="18" t="s">
        <v>118</v>
      </c>
      <c r="C109" s="18" t="s">
        <v>117</v>
      </c>
      <c r="D109" s="38" t="s">
        <v>121</v>
      </c>
      <c r="E109" s="29" t="s">
        <v>58</v>
      </c>
      <c r="F109" s="8" t="s">
        <v>66</v>
      </c>
      <c r="G109" s="37" t="s">
        <v>66</v>
      </c>
      <c r="H109" s="61">
        <v>16869.84</v>
      </c>
      <c r="I109" s="40">
        <v>42370</v>
      </c>
      <c r="J109" s="70">
        <v>42735</v>
      </c>
      <c r="K109" s="60">
        <v>564.36</v>
      </c>
    </row>
    <row r="110" spans="1:11" ht="24" x14ac:dyDescent="0.3">
      <c r="A110" s="78" t="s">
        <v>316</v>
      </c>
      <c r="B110" s="18" t="s">
        <v>118</v>
      </c>
      <c r="C110" s="18" t="s">
        <v>117</v>
      </c>
      <c r="D110" s="38" t="s">
        <v>317</v>
      </c>
      <c r="E110" s="29" t="s">
        <v>58</v>
      </c>
      <c r="F110" s="8" t="s">
        <v>318</v>
      </c>
      <c r="G110" s="37" t="s">
        <v>318</v>
      </c>
      <c r="H110" s="58">
        <v>18813</v>
      </c>
      <c r="I110" s="41">
        <v>42370</v>
      </c>
      <c r="J110" s="70">
        <v>43465</v>
      </c>
      <c r="K110" s="60">
        <v>6271</v>
      </c>
    </row>
    <row r="111" spans="1:11" ht="24" x14ac:dyDescent="0.3">
      <c r="A111" s="78" t="s">
        <v>328</v>
      </c>
      <c r="B111" s="18" t="s">
        <v>118</v>
      </c>
      <c r="C111" s="18" t="s">
        <v>117</v>
      </c>
      <c r="D111" s="29" t="s">
        <v>329</v>
      </c>
      <c r="E111" s="5" t="s">
        <v>135</v>
      </c>
      <c r="F111" s="8" t="s">
        <v>330</v>
      </c>
      <c r="G111" s="6" t="s">
        <v>331</v>
      </c>
      <c r="H111" s="58">
        <v>63973.84</v>
      </c>
      <c r="I111" s="40">
        <v>42361</v>
      </c>
      <c r="J111" s="70">
        <v>42392</v>
      </c>
      <c r="K111" s="60">
        <v>63973.84</v>
      </c>
    </row>
  </sheetData>
  <sortState ref="A44:K94">
    <sortCondition ref="I44:I94"/>
    <sortCondition ref="J44:J94"/>
  </sortState>
  <mergeCells count="2">
    <mergeCell ref="A1:K1"/>
    <mergeCell ref="A2:K2"/>
  </mergeCells>
  <pageMargins left="0.70866141732283472" right="0.70866141732283472" top="0.74803149606299213" bottom="0.74803149606299213" header="0.31496062992125984" footer="0.31496062992125984"/>
  <pageSetup paperSize="9" scale="61" fitToHeight="0" orientation="landscape" r:id="rId1"/>
  <headerFooter>
    <oddFooter>&amp;RPag.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2015</vt:lpstr>
      <vt:lpstr>'Anno 2015'!Area_stampa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 </cp:lastModifiedBy>
  <cp:lastPrinted>2016-02-23T15:05:20Z</cp:lastPrinted>
  <dcterms:created xsi:type="dcterms:W3CDTF">2014-01-29T13:24:45Z</dcterms:created>
  <dcterms:modified xsi:type="dcterms:W3CDTF">2016-04-06T15:20:26Z</dcterms:modified>
</cp:coreProperties>
</file>