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W:\RPCT (FASCIC. . N. 1734 . CIRILLO)\PTPC 2023\4. Revisione finale mappature\ODG 19.12.2023\ALLEGATI\"/>
    </mc:Choice>
  </mc:AlternateContent>
  <bookViews>
    <workbookView xWindow="0" yWindow="0" windowWidth="19200" windowHeight="7800" firstSheet="1" activeTab="2"/>
  </bookViews>
  <sheets>
    <sheet name="Sezione_generale_old" sheetId="1" state="hidden" r:id="rId1"/>
    <sheet name="Segreteria_Presidente" sheetId="2" r:id="rId2"/>
    <sheet name="Mappatura_processi" sheetId="3" r:id="rId3"/>
    <sheet name="competenze" sheetId="4" state="hidden" r:id="rId4"/>
    <sheet name="Parametri" sheetId="5" state="hidden" r:id="rId5"/>
  </sheets>
  <externalReferences>
    <externalReference r:id="rId6"/>
    <externalReference r:id="rId7"/>
  </externalReferences>
  <definedNames>
    <definedName name="Altissimo">Parametri!$B$27:$C$29</definedName>
    <definedName name="Alto">Parametri!$B$30:$C$30</definedName>
    <definedName name="_xlnm.Print_Area" localSheetId="3">competenze!$B$1:$D$31</definedName>
    <definedName name="_xlnm.Print_Area" localSheetId="2">Mappatura_processi!$A$1:$G$3</definedName>
    <definedName name="Direzione" localSheetId="1">!#REF!</definedName>
    <definedName name="Direzione">!#REF!</definedName>
    <definedName name="Medio">Parametri!$B$31:$C$31</definedName>
    <definedName name="Profilo_dirigente" localSheetId="3">[1]Parametri!$B$2:$B$6</definedName>
    <definedName name="Profilo_dirigente" localSheetId="1">[1]Parametri!$B$2:$B$6</definedName>
    <definedName name="Profilo_dirigente">!#REF!</definedName>
    <definedName name="soggetti">Parametri!$B$3:$B$12</definedName>
    <definedName name="Struttura" localSheetId="1">!#REF!</definedName>
    <definedName name="Struttura">!#REF!</definedName>
    <definedName name="Tipo_relazione" localSheetId="1">!#REF!</definedName>
    <definedName name="Tipo_relazione">!#REF!</definedName>
    <definedName name="tipologiaattivita">Parametri!$I$4:$I$10</definedName>
    <definedName name="_xlnm.Print_Titles" localSheetId="2">Mappatura_processi!$1:$2</definedName>
    <definedName name="ufficio" localSheetId="1">!#REF!</definedName>
    <definedName name="ufficio">!#REF!</definedName>
    <definedName name="ufficio_di_destinazione">[2]parametri!$A$2:$A$34</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29" i="5" l="1"/>
  <c r="C128" i="5"/>
  <c r="F128" i="5" s="1"/>
  <c r="C127" i="5"/>
  <c r="E127" i="5" s="1"/>
  <c r="C126" i="5"/>
  <c r="F126" i="5" s="1"/>
  <c r="C125" i="5"/>
  <c r="D125" i="5" s="1"/>
  <c r="C124" i="5"/>
  <c r="D124" i="5" s="1"/>
  <c r="C123" i="5"/>
  <c r="F123" i="5" s="1"/>
  <c r="C122" i="5"/>
  <c r="E122" i="5" s="1"/>
  <c r="C121" i="5"/>
  <c r="C120" i="5"/>
  <c r="E120" i="5" s="1"/>
  <c r="C119" i="5"/>
  <c r="E119" i="5" s="1"/>
  <c r="C118" i="5"/>
  <c r="F118" i="5" s="1"/>
  <c r="C117" i="5"/>
  <c r="D117" i="5" s="1"/>
  <c r="C116" i="5"/>
  <c r="F116" i="5" s="1"/>
  <c r="C115" i="5"/>
  <c r="F115" i="5" s="1"/>
  <c r="C114" i="5"/>
  <c r="F114" i="5" s="1"/>
  <c r="C113" i="5"/>
  <c r="C112" i="5"/>
  <c r="F112" i="5" s="1"/>
  <c r="C111" i="5"/>
  <c r="F111" i="5" s="1"/>
  <c r="C110" i="5"/>
  <c r="F110" i="5" s="1"/>
  <c r="C109" i="5"/>
  <c r="D109" i="5" s="1"/>
  <c r="C108" i="5"/>
  <c r="F108" i="5" s="1"/>
  <c r="C107" i="5"/>
  <c r="F107" i="5" s="1"/>
  <c r="C106" i="5"/>
  <c r="D106" i="5" s="1"/>
  <c r="C105" i="5"/>
  <c r="C104" i="5"/>
  <c r="F104" i="5" s="1"/>
  <c r="C103" i="5"/>
  <c r="D103" i="5" s="1"/>
  <c r="C102" i="5"/>
  <c r="D102" i="5" s="1"/>
  <c r="C101" i="5"/>
  <c r="D101" i="5" s="1"/>
  <c r="C100" i="5"/>
  <c r="E100" i="5" s="1"/>
  <c r="C99" i="5"/>
  <c r="F99" i="5" s="1"/>
  <c r="C98" i="5"/>
  <c r="F98" i="5" s="1"/>
  <c r="C97" i="5"/>
  <c r="C96" i="5"/>
  <c r="F96" i="5" s="1"/>
  <c r="C95" i="5"/>
  <c r="F95" i="5" s="1"/>
  <c r="C94" i="5"/>
  <c r="F94" i="5" s="1"/>
  <c r="C93" i="5"/>
  <c r="D93" i="5" s="1"/>
  <c r="C92" i="5"/>
  <c r="F92" i="5" s="1"/>
  <c r="C91" i="5"/>
  <c r="F91" i="5" s="1"/>
  <c r="C90" i="5"/>
  <c r="E90" i="5" s="1"/>
  <c r="C89" i="5"/>
  <c r="C88" i="5"/>
  <c r="E88" i="5" s="1"/>
  <c r="C87" i="5"/>
  <c r="E87" i="5" s="1"/>
  <c r="C86" i="5"/>
  <c r="E86" i="5" s="1"/>
  <c r="C85" i="5"/>
  <c r="D85" i="5" s="1"/>
  <c r="C84" i="5"/>
  <c r="E84" i="5" s="1"/>
  <c r="C83" i="5"/>
  <c r="F83" i="5" s="1"/>
  <c r="C82" i="5"/>
  <c r="D82" i="5" s="1"/>
  <c r="C81" i="5"/>
  <c r="C80" i="5"/>
  <c r="E80" i="5" s="1"/>
  <c r="C79" i="5"/>
  <c r="D79" i="5" s="1"/>
  <c r="C78" i="5"/>
  <c r="D78" i="5" s="1"/>
  <c r="C77" i="5"/>
  <c r="D77" i="5" s="1"/>
  <c r="C76" i="5"/>
  <c r="E76" i="5" s="1"/>
  <c r="C75" i="5"/>
  <c r="F75" i="5" s="1"/>
  <c r="C74" i="5"/>
  <c r="D74" i="5" s="1"/>
  <c r="C73" i="5"/>
  <c r="D73" i="5" s="1"/>
  <c r="C72" i="5"/>
  <c r="E72" i="5" s="1"/>
  <c r="C71" i="5"/>
  <c r="D71" i="5" s="1"/>
  <c r="C70" i="5"/>
  <c r="D70" i="5" s="1"/>
  <c r="C69" i="5"/>
  <c r="E69" i="5" s="1"/>
  <c r="C68" i="5"/>
  <c r="F68" i="5" s="1"/>
  <c r="C67" i="5"/>
  <c r="F67" i="5" s="1"/>
  <c r="C66" i="5"/>
  <c r="D66" i="5" s="1"/>
  <c r="C65" i="5"/>
  <c r="F65" i="5" s="1"/>
  <c r="C64" i="5"/>
  <c r="E64" i="5" s="1"/>
  <c r="C63" i="5"/>
  <c r="D63" i="5" s="1"/>
  <c r="C62" i="5"/>
  <c r="D62" i="5" s="1"/>
  <c r="C61" i="5"/>
  <c r="F61" i="5" s="1"/>
  <c r="C60" i="5"/>
  <c r="F60" i="5" s="1"/>
  <c r="C59" i="5"/>
  <c r="E59" i="5" s="1"/>
  <c r="C58" i="5"/>
  <c r="F58" i="5" s="1"/>
  <c r="C57" i="5"/>
  <c r="F57" i="5" s="1"/>
  <c r="C56" i="5"/>
  <c r="D56" i="5" s="1"/>
  <c r="C55" i="5"/>
  <c r="F55" i="5" s="1"/>
  <c r="C54" i="5"/>
  <c r="F54" i="5" s="1"/>
  <c r="C53" i="5"/>
  <c r="F53" i="5" s="1"/>
  <c r="C52" i="5"/>
  <c r="E52" i="5" s="1"/>
  <c r="C51" i="5"/>
  <c r="F51" i="5" s="1"/>
  <c r="C50" i="5"/>
  <c r="F50" i="5" s="1"/>
  <c r="C49" i="5"/>
  <c r="F49" i="5" s="1"/>
  <c r="C48" i="5"/>
  <c r="E48" i="5" s="1"/>
  <c r="C47" i="5"/>
  <c r="E47" i="5" s="1"/>
  <c r="C46" i="5"/>
  <c r="F46" i="5" s="1"/>
  <c r="C45" i="5"/>
  <c r="D45" i="5" s="1"/>
  <c r="C44" i="5"/>
  <c r="E44" i="5" s="1"/>
  <c r="C43" i="5"/>
  <c r="F43" i="5" s="1"/>
  <c r="C42" i="5"/>
  <c r="F42" i="5" s="1"/>
  <c r="C41" i="5"/>
  <c r="C40" i="5"/>
  <c r="D40" i="5" s="1"/>
  <c r="C39" i="5"/>
  <c r="E39" i="5" s="1"/>
  <c r="C38" i="5"/>
  <c r="F38" i="5" s="1"/>
  <c r="C37" i="5"/>
  <c r="E37" i="5" s="1"/>
  <c r="C36" i="5"/>
  <c r="F36" i="5" s="1"/>
  <c r="C35" i="5"/>
  <c r="E35" i="5" s="1"/>
  <c r="C34" i="5"/>
  <c r="F34" i="5" s="1"/>
  <c r="C33" i="5"/>
  <c r="D33" i="5" s="1"/>
  <c r="C32" i="5"/>
  <c r="E32" i="5" s="1"/>
  <c r="C31" i="5"/>
  <c r="E31" i="5" s="1"/>
  <c r="C30" i="5"/>
  <c r="F30" i="5" s="1"/>
  <c r="C29" i="5"/>
  <c r="F29" i="5" s="1"/>
  <c r="C28" i="5"/>
  <c r="E28" i="5" s="1"/>
  <c r="C27" i="5"/>
  <c r="F27" i="5" s="1"/>
  <c r="F129" i="5"/>
  <c r="E129" i="5"/>
  <c r="D129" i="5"/>
  <c r="E128" i="5"/>
  <c r="F127" i="5"/>
  <c r="F125" i="5"/>
  <c r="E125" i="5"/>
  <c r="F121" i="5"/>
  <c r="E121" i="5"/>
  <c r="D121" i="5"/>
  <c r="F113" i="5"/>
  <c r="E113" i="5"/>
  <c r="D113" i="5"/>
  <c r="F109" i="5"/>
  <c r="E109" i="5"/>
  <c r="F105" i="5"/>
  <c r="E105" i="5"/>
  <c r="D105" i="5"/>
  <c r="E101" i="5"/>
  <c r="F97" i="5"/>
  <c r="E97" i="5"/>
  <c r="D97" i="5"/>
  <c r="F89" i="5"/>
  <c r="E89" i="5"/>
  <c r="D89" i="5"/>
  <c r="F85" i="5"/>
  <c r="E85" i="5"/>
  <c r="F81" i="5"/>
  <c r="E81" i="5"/>
  <c r="D81" i="5"/>
  <c r="F73" i="5"/>
  <c r="E73" i="5"/>
  <c r="F69" i="5"/>
  <c r="D69" i="5"/>
  <c r="E65" i="5"/>
  <c r="D65" i="5"/>
  <c r="F64" i="5"/>
  <c r="E61" i="5"/>
  <c r="D61" i="5"/>
  <c r="E57" i="5"/>
  <c r="D57" i="5"/>
  <c r="F56" i="5"/>
  <c r="E49" i="5"/>
  <c r="D49" i="5"/>
  <c r="F48" i="5"/>
  <c r="F45" i="5"/>
  <c r="F41" i="5"/>
  <c r="E41" i="5"/>
  <c r="D41" i="5"/>
  <c r="F37" i="5"/>
  <c r="D37" i="5"/>
  <c r="F33" i="5"/>
  <c r="E33" i="5"/>
  <c r="D32" i="5"/>
  <c r="C5" i="1"/>
  <c r="C3" i="1"/>
  <c r="E77" i="5" l="1"/>
  <c r="E53" i="5"/>
  <c r="F77" i="5"/>
  <c r="E117" i="5"/>
  <c r="D53" i="5"/>
  <c r="E93" i="5"/>
  <c r="G93" i="5" s="1"/>
  <c r="F117" i="5"/>
  <c r="F101" i="5"/>
  <c r="G101" i="5" s="1"/>
  <c r="D29" i="5"/>
  <c r="E29" i="5"/>
  <c r="E45" i="5"/>
  <c r="F93" i="5"/>
  <c r="D67" i="5"/>
  <c r="F32" i="5"/>
  <c r="G32" i="5" s="1"/>
  <c r="E40" i="5"/>
  <c r="D48" i="5"/>
  <c r="G48" i="5" s="1"/>
  <c r="F72" i="5"/>
  <c r="F76" i="5"/>
  <c r="D80" i="5"/>
  <c r="D88" i="5"/>
  <c r="D96" i="5"/>
  <c r="D104" i="5"/>
  <c r="D112" i="5"/>
  <c r="D120" i="5"/>
  <c r="F40" i="5"/>
  <c r="E56" i="5"/>
  <c r="G56" i="5" s="1"/>
  <c r="D64" i="5"/>
  <c r="G64" i="5" s="1"/>
  <c r="F80" i="5"/>
  <c r="F88" i="5"/>
  <c r="E96" i="5"/>
  <c r="E104" i="5"/>
  <c r="E112" i="5"/>
  <c r="G112" i="5" s="1"/>
  <c r="F120" i="5"/>
  <c r="D68" i="5"/>
  <c r="D72" i="5"/>
  <c r="G72" i="5" s="1"/>
  <c r="D55" i="5"/>
  <c r="E63" i="5"/>
  <c r="F79" i="5"/>
  <c r="F87" i="5"/>
  <c r="D83" i="5"/>
  <c r="E66" i="5"/>
  <c r="E79" i="5"/>
  <c r="E95" i="5"/>
  <c r="F63" i="5"/>
  <c r="F103" i="5"/>
  <c r="E82" i="5"/>
  <c r="E111" i="5"/>
  <c r="D35" i="5"/>
  <c r="D43" i="5"/>
  <c r="E55" i="5"/>
  <c r="E71" i="5"/>
  <c r="E74" i="5"/>
  <c r="D27" i="5"/>
  <c r="F31" i="5"/>
  <c r="D36" i="5"/>
  <c r="F39" i="5"/>
  <c r="F44" i="5"/>
  <c r="F47" i="5"/>
  <c r="F71" i="5"/>
  <c r="D75" i="5"/>
  <c r="D95" i="5"/>
  <c r="F100" i="5"/>
  <c r="E103" i="5"/>
  <c r="E106" i="5"/>
  <c r="D111" i="5"/>
  <c r="D116" i="5"/>
  <c r="F119" i="5"/>
  <c r="D118" i="5"/>
  <c r="D39" i="5"/>
  <c r="D59" i="5"/>
  <c r="E62" i="5"/>
  <c r="E102" i="5"/>
  <c r="D119" i="5"/>
  <c r="D122" i="5"/>
  <c r="D127" i="5"/>
  <c r="G127" i="5" s="1"/>
  <c r="E30" i="5"/>
  <c r="E38" i="5"/>
  <c r="E46" i="5"/>
  <c r="D58" i="5"/>
  <c r="F86" i="5"/>
  <c r="D98" i="5"/>
  <c r="D31" i="5"/>
  <c r="D47" i="5"/>
  <c r="E70" i="5"/>
  <c r="E78" i="5"/>
  <c r="D87" i="5"/>
  <c r="E34" i="5"/>
  <c r="E42" i="5"/>
  <c r="D51" i="5"/>
  <c r="D54" i="5"/>
  <c r="F90" i="5"/>
  <c r="D94" i="5"/>
  <c r="D30" i="5"/>
  <c r="D34" i="5"/>
  <c r="D38" i="5"/>
  <c r="D42" i="5"/>
  <c r="G42" i="5" s="1"/>
  <c r="D46" i="5"/>
  <c r="D50" i="5"/>
  <c r="E54" i="5"/>
  <c r="E58" i="5"/>
  <c r="F62" i="5"/>
  <c r="F66" i="5"/>
  <c r="F70" i="5"/>
  <c r="F74" i="5"/>
  <c r="F78" i="5"/>
  <c r="F82" i="5"/>
  <c r="E94" i="5"/>
  <c r="G97" i="5"/>
  <c r="E98" i="5"/>
  <c r="F102" i="5"/>
  <c r="F106" i="5"/>
  <c r="D110" i="5"/>
  <c r="D114" i="5"/>
  <c r="E118" i="5"/>
  <c r="F122" i="5"/>
  <c r="E126" i="5"/>
  <c r="G33" i="5"/>
  <c r="E50" i="5"/>
  <c r="D86" i="5"/>
  <c r="D90" i="5"/>
  <c r="E110" i="5"/>
  <c r="E114" i="5"/>
  <c r="G125" i="5"/>
  <c r="G129" i="5"/>
  <c r="F28" i="5"/>
  <c r="D44" i="5"/>
  <c r="F52" i="5"/>
  <c r="D76" i="5"/>
  <c r="G76" i="5" s="1"/>
  <c r="F84" i="5"/>
  <c r="D100" i="5"/>
  <c r="G109" i="5"/>
  <c r="E124" i="5"/>
  <c r="G41" i="5"/>
  <c r="G53" i="5"/>
  <c r="G73" i="5"/>
  <c r="G85" i="5"/>
  <c r="G121" i="5"/>
  <c r="F124" i="5"/>
  <c r="G45" i="5"/>
  <c r="G65" i="5"/>
  <c r="E68" i="5"/>
  <c r="G77" i="5"/>
  <c r="D92" i="5"/>
  <c r="E116" i="5"/>
  <c r="D128" i="5"/>
  <c r="G128" i="5" s="1"/>
  <c r="E36" i="5"/>
  <c r="D60" i="5"/>
  <c r="E92" i="5"/>
  <c r="G113" i="5"/>
  <c r="D28" i="5"/>
  <c r="G37" i="5"/>
  <c r="G57" i="5"/>
  <c r="E60" i="5"/>
  <c r="G69" i="5"/>
  <c r="G89" i="5"/>
  <c r="D108" i="5"/>
  <c r="G117" i="5"/>
  <c r="D126" i="5"/>
  <c r="D52" i="5"/>
  <c r="D84" i="5"/>
  <c r="E108" i="5"/>
  <c r="G29" i="5"/>
  <c r="G49" i="5"/>
  <c r="G61" i="5"/>
  <c r="G81" i="5"/>
  <c r="G105" i="5"/>
  <c r="E27" i="5"/>
  <c r="E43" i="5"/>
  <c r="E51" i="5"/>
  <c r="F35" i="5"/>
  <c r="F59" i="5"/>
  <c r="D91" i="5"/>
  <c r="D99" i="5"/>
  <c r="D107" i="5"/>
  <c r="D115" i="5"/>
  <c r="D123" i="5"/>
  <c r="E67" i="5"/>
  <c r="E75" i="5"/>
  <c r="E83" i="5"/>
  <c r="E91" i="5"/>
  <c r="E99" i="5"/>
  <c r="E107" i="5"/>
  <c r="E115" i="5"/>
  <c r="E123" i="5"/>
  <c r="G104" i="5" l="1"/>
  <c r="G88" i="5"/>
  <c r="G79" i="5"/>
  <c r="G102" i="5"/>
  <c r="G87" i="5"/>
  <c r="G80" i="5"/>
  <c r="G35" i="5"/>
  <c r="G40" i="5"/>
  <c r="G96" i="5"/>
  <c r="G67" i="5"/>
  <c r="G68" i="5"/>
  <c r="G120" i="5"/>
  <c r="G43" i="5"/>
  <c r="G118" i="5"/>
  <c r="G83" i="5"/>
  <c r="G86" i="5"/>
  <c r="G106" i="5"/>
  <c r="G94" i="5"/>
  <c r="G30" i="5"/>
  <c r="G39" i="5"/>
  <c r="G55" i="5"/>
  <c r="G63" i="5"/>
  <c r="G90" i="5"/>
  <c r="G34" i="5"/>
  <c r="G36" i="5"/>
  <c r="G74" i="5"/>
  <c r="G98" i="5"/>
  <c r="G38" i="5"/>
  <c r="G119" i="5"/>
  <c r="G95" i="5"/>
  <c r="G114" i="5"/>
  <c r="G58" i="5"/>
  <c r="G70" i="5"/>
  <c r="G103" i="5"/>
  <c r="G75" i="5"/>
  <c r="G66" i="5"/>
  <c r="G47" i="5"/>
  <c r="G71" i="5"/>
  <c r="G59" i="5"/>
  <c r="G27" i="5"/>
  <c r="G84" i="5"/>
  <c r="G44" i="5"/>
  <c r="G31" i="5"/>
  <c r="G51" i="5"/>
  <c r="G111" i="5"/>
  <c r="G82" i="5"/>
  <c r="G100" i="5"/>
  <c r="G122" i="5"/>
  <c r="G116" i="5"/>
  <c r="G110" i="5"/>
  <c r="G78" i="5"/>
  <c r="G50" i="5"/>
  <c r="G54" i="5"/>
  <c r="G28" i="5"/>
  <c r="G62" i="5"/>
  <c r="G52" i="5"/>
  <c r="G46" i="5"/>
  <c r="G126" i="5"/>
  <c r="G123" i="5"/>
  <c r="G91" i="5"/>
  <c r="G124" i="5"/>
  <c r="G92" i="5"/>
  <c r="G60" i="5"/>
  <c r="G107" i="5"/>
  <c r="G99" i="5"/>
  <c r="G108" i="5"/>
  <c r="G115" i="5"/>
</calcChain>
</file>

<file path=xl/sharedStrings.xml><?xml version="1.0" encoding="utf-8"?>
<sst xmlns="http://schemas.openxmlformats.org/spreadsheetml/2006/main" count="499" uniqueCount="285">
  <si>
    <t>Sezione I: INFORMAZIONI DI CARATTERE GENERALE</t>
  </si>
  <si>
    <t>Denominazione Ufficio (Selezione da menù a tendina)</t>
  </si>
  <si>
    <t>Nominativo Dirigente (Si alimenta automaticamente all'immissione della denominazione Ufficio)</t>
  </si>
  <si>
    <t>Profilo dirigente</t>
  </si>
  <si>
    <t>Descrizione delle funzioni svolte dall'ufficio  (Si alimenta automaticamente all'immissione della denominazione Ufficio)</t>
  </si>
  <si>
    <t>Segreteria del Presidente</t>
  </si>
  <si>
    <t>Acronimo Ufficio</t>
  </si>
  <si>
    <t>SEGR PRES</t>
  </si>
  <si>
    <t>Processi di competenza dell'Ufficio</t>
  </si>
  <si>
    <t xml:space="preserve">
1. Gestione dell'agenda del Presidente
</t>
  </si>
  <si>
    <t>Mappatura PROCESSI-ATTIVITA'</t>
  </si>
  <si>
    <t xml:space="preserve">Identificazione, analisi e valutazione del rischio corruttivo </t>
  </si>
  <si>
    <t xml:space="preserve">TRATTAMENTO DEL RISCHIO </t>
  </si>
  <si>
    <t>UFFICIO</t>
  </si>
  <si>
    <t>N. PROCESSO</t>
  </si>
  <si>
    <t>AREA DI RISCHIO</t>
  </si>
  <si>
    <t>DESCRIZIONE PROCESSO</t>
  </si>
  <si>
    <t>Responsabilità del Processo</t>
  </si>
  <si>
    <t>DESCRIZIONE ATTIVITA'</t>
  </si>
  <si>
    <t>Esecutore Attività 
(in ogni cella è presente un menù a tendina)</t>
  </si>
  <si>
    <t>DESCRIZIONE DEL COMPORTAMENTO A RISCHIO CORRUZIONE
(EVENTO a RISCHIO)</t>
  </si>
  <si>
    <t>FATTORI ABILITANTI</t>
  </si>
  <si>
    <t>VALUTAZIONE DEL RISCHIO</t>
  </si>
  <si>
    <t xml:space="preserve">MISURE GENERALI </t>
  </si>
  <si>
    <t>MISURE SPECIFICHE</t>
  </si>
  <si>
    <t>TIPOLOGIA MISURE SPECIFICHE</t>
  </si>
  <si>
    <t>PROGRAMMAZIONE MISURA SPECIFICA</t>
  </si>
  <si>
    <t>IMPATTO</t>
  </si>
  <si>
    <t>PROBABILITA'</t>
  </si>
  <si>
    <t>GIUDIZIO SINTETICO</t>
  </si>
  <si>
    <t>MOTIVAZIONE</t>
  </si>
  <si>
    <t>FASI E TEMPI DI ATTUAZIONE</t>
  </si>
  <si>
    <t>INDICATORI DI ATTUAZIONE</t>
  </si>
  <si>
    <t>VALORE TARGET</t>
  </si>
  <si>
    <t>SOGGETTO RESPONSABILE</t>
  </si>
  <si>
    <t xml:space="preserve">Segreteria del  Presidente </t>
  </si>
  <si>
    <t xml:space="preserve">AREA DI RISCHIO SPECIFICA: FUNZIONAMENTO ORGANI POLITICO-AMMINISTRATIVO </t>
  </si>
  <si>
    <t>Gestione dell'agenda del Presidente</t>
  </si>
  <si>
    <t xml:space="preserve">Presidente </t>
  </si>
  <si>
    <t>Raccolta delle richieste di incontri e di inviti, valutazione del Presdiente, formulazione delle risposte</t>
  </si>
  <si>
    <t>Funzionario</t>
  </si>
  <si>
    <t>Alterazione/manipolazione dell'esame delel richieste al fine di favorire o sfavorire determinate posizioni o interessi</t>
  </si>
  <si>
    <t>Non adeguata competenza</t>
  </si>
  <si>
    <t>Altissimo</t>
  </si>
  <si>
    <t>Molto bassa</t>
  </si>
  <si>
    <t>Medio</t>
  </si>
  <si>
    <t>In considerazione dell'altissimo impatto che potrebbe avere il verificarsi di un evento rischioso, considerato che si tratta di attività capaci di incidere sul processo di decisionale di ANAC, anche se si considera tendenzialmente bassa la possibilità che gli eventi indicati si verifichino, il rischio viene valutato come: Medio / Medio-Alto</t>
  </si>
  <si>
    <t>Formazione</t>
  </si>
  <si>
    <t>Confronto con il Presidente</t>
  </si>
  <si>
    <t>Misure di trasparenza - controllo</t>
  </si>
  <si>
    <t xml:space="preserve">misure attuate continuamente nel corso dell'attività </t>
  </si>
  <si>
    <t>condivisione e confronto sul 100% delle questioni rilevanti</t>
  </si>
  <si>
    <t>Gestione degli impegni calendarizzati con contatti con i richiedenti, organizzazione logistica e predisposizione dei materiali richiesti dal Presidente</t>
  </si>
  <si>
    <t>pressioni svolte da soggetti interessati</t>
  </si>
  <si>
    <t>Codice di comportamento dei dipendenti ANAC;
Agenda dei portatori di interessi</t>
  </si>
  <si>
    <t>n.i.</t>
  </si>
  <si>
    <t>Gestione degli aspetti di cerimoniale sia per gli eventi interni che esterni</t>
  </si>
  <si>
    <t>Misure di disciplina del conflitto di interesse: obblighi di comunicazione e astensione</t>
  </si>
  <si>
    <t>Ufficio</t>
  </si>
  <si>
    <t>Acronimo</t>
  </si>
  <si>
    <t>Competenze</t>
  </si>
  <si>
    <t>Dirigente</t>
  </si>
  <si>
    <t>Segreteria e staff del Presidente</t>
  </si>
  <si>
    <t>SGPRES</t>
  </si>
  <si>
    <t xml:space="preserve">Gestisce l’agenda del Presidente e i flussi informativi interni ed esterni; cura o assegna, su indicazione del Presidente le pratiche che il Presidente intende gestire direttamente; supporta il Presidente nell’esercizio delle funzioni allo stesso esclusivamente attribuite dagli artt. 19, comma 7 e 32 del decreto legge 24 giugno 2014, convertito nella legge 11 agosto 2014, n. 114. Cura gli atti di sindacato ispettivo, in particolare, elabora le risposte a richieste di chiarimenti presentate dai Ministeri e finalizzate a  dare riscontro ad interrogazioni ed interpellanze parlamentari, nonché alle relazioni parlamentari. </t>
  </si>
  <si>
    <t>-</t>
  </si>
  <si>
    <t>Segreteria e staff del Consiglio</t>
  </si>
  <si>
    <t>SGCON</t>
  </si>
  <si>
    <t>Coadiuva il Presidente nella predisposizione dell’ordine del giorno del Consiglio; gestisce l’iter documentale per lo svolgimento delle riunioni e ne cura la verbalizzazione; cura la trasmissione delle decisioni agli uffici ai fini della loro esecuzione; fornisce supporto ai Consiglieri per i lavori del Consiglio.</t>
  </si>
  <si>
    <t>Segreteria tecnica</t>
  </si>
  <si>
    <t>SGTECN</t>
  </si>
  <si>
    <t xml:space="preserve">Cura i rapporti con i media e le agenzie di stampa; predispone la rassegna stampa; cura la rivista on line dell’ANAC; cura i rapporti con l’esterno anche ai fini della diffusione della cultura della legalità e della prevenzione della corruzione; cura le relazioni internazionali. </t>
  </si>
  <si>
    <t>Unità operativa speciale EXPO</t>
  </si>
  <si>
    <t>EXPO</t>
  </si>
  <si>
    <t>Supporta il Presidente nello svolgimento dei compiti di alta sorveglianza e garanzia della correttezza e trasparenza delle procedure connesse alla realizzazione delle opere del grande evento  EXPO 2015.</t>
  </si>
  <si>
    <t xml:space="preserve">Ufficio di indirizzo, determinazioni generali e indicatori per la vigilanza </t>
  </si>
  <si>
    <t>UDGIV</t>
  </si>
  <si>
    <t>Supporta il Presidente nell’assicurare l’unitarietà dell’indirizzo dell’Autorità negli ambiti di competenza mediante l’elaborazione di direttive e atti di indirizzo interni; definisce le linee per l’elaborazione di indicatori ricavabili dalla BDNCP; cura la predisposizione di atti a carattere generale che favoriscano una maggiore fruibilità della BDNCP sia verso l’interno sia verso l’esterno;  svolge le attività relative all’attribuzione del rating di legalità di cui all’art. 5 del Regolamento attuativo in materia di rating di legalità adottato dall’AGCM il 14 novembre 2012, n.24075 ed ogni altra attività connessa. Il dirigente dell’ufficio partecipa alla Commissione consultiva rating. Promuove la realizzazione di ricerche e studi giuridici ed economici su tematiche specifiche; cura la predisposizione dei documenti per le audizioni dell’Autorità nell’ambito di indagini conoscitive o discussioni su disegni di legge; realizza l’analisi e la  verifica di impatto della regolazione dei provvedimenti dell’Autorità; cura la massimazione degli atti dell’Autorità, dei lodi arbitrali trasmessi dalla Camera arbitrale e della giurisprudenza rilevante in materia, aggiornando il “Massimario” dell’Autorità; provvede alla pubblicazione sulla Gazzetta Ufficiale della Repubblica italiana degli atti deliberati dal Consiglio. Cura le relazioni che l’Autorità deve presentare agli Organi Costituzionali; predispone le segnalazioni per il Governo e il Parlamento; assicura il raccordo con gli uffici delle Aree a garanzia dell’unitarietà e dell’efficacia dell’azione dell’Autorità. Cura, in collaborazione con gli Uffici competenti per materia, la predisposizione di  convenzioni, accordi e protocolli di intesa;  cura i progetti di formazione interna ed esterna, con particolare riferimento alla Scuola Nazionale dell’Amministrazione,  finalizzati alla diffusione della cultura della legalità e della prevenzione della corruzione .</t>
  </si>
  <si>
    <t>Ufficio piani di vigilanza e vigilanze speciali</t>
  </si>
  <si>
    <t>UPVS</t>
  </si>
  <si>
    <t xml:space="preserve">Elabora, sentiti l’Ufficio Ispettivo e gli Uffici di vigilanza, i piani annuali di vigilanza dell’Autorità sulla base dell’indirizzo espresso dal Presidente e dal Consiglio in tutte le materie di competenza dell’Autorità anche mediante l’utilizzo degli indicatori ricavati dalla BDNCP; svolge attività di vigilanza specifica, anche di tipo collaborativo mediante la stipula di protocolli di vigilanza, con alcune tipologie di amministrazioni pubbliche  e/o per alcune tipologie di attività, nel settore degli appalti o comunque degli ambiti della gestione amministrativa, ritenuti ad elevato rischio di corruzione, assicura il raccordo con gli uffici delle Aree a garanzia dell’unitarietà e dell’efficacia dell’azione dell’Autorità. L’Ufficio, per le attività di vigilanza e ove necessario, si  raccorda con l’Ufficio ispettivo. </t>
  </si>
  <si>
    <t xml:space="preserve">Romano </t>
  </si>
  <si>
    <t>Uffici del Presidente</t>
  </si>
  <si>
    <t>Ufficio ispettivo</t>
  </si>
  <si>
    <t>UIS</t>
  </si>
  <si>
    <t>Svolge attività ispettive presso le amministrazioni pubbliche e presso enti che in base alla normativa vigente sono sottoposti al controllo e alla vigilanza dell’Autorità. Per lo svolgimento dei compiti assegnati, l’ufficio si  compone di dirigenti a cui è attribuita la posizione di ispettore nonché si avvale di personale della Guardia di Finanza coordinato da un Ufficiale distaccato presso l’Autorità; nelle attività ispettive svolte con la Guardia di Finanza, il RPC dovrà assicurare in via principale collaborazione e supporto; assicura, inoltre, il raccordo con gli uffici delle Aree a garanzia dell’unitarietà e dell’efficacia dell’azione dell’Autorità.</t>
  </si>
  <si>
    <t xml:space="preserve">Pierdominici </t>
  </si>
  <si>
    <t>Ufficio precontenzioso e affari giuridici</t>
  </si>
  <si>
    <t>UPAG</t>
  </si>
  <si>
    <t>Cura l’elaborazione di pareri con rilevanza esterna e con rilevanza interna, e fornisce in genere supporto tecnico-giuridico alle strutture dell’Autorità, in materia di prevenzione della corruzione, incompatibilità e inconferibilità di incarichi, etica pubblica e conflitti di interesse; contratti pubblici; obblighi di trasparenza; cura, altresì, i pareri finalizzati alla deflazione del contenzioso tra stazioni appaltanti e operatori economici nell’ambito degli appalti pubblici.</t>
  </si>
  <si>
    <t xml:space="preserve">Chimenti </t>
  </si>
  <si>
    <t>Ufficio contenzioso giurisdizionale</t>
  </si>
  <si>
    <t>UCOG</t>
  </si>
  <si>
    <t xml:space="preserve">Assicura la gestione del contenzioso giurisdizionale mediante la predisposizione di memorie a supporto del patrocinio legale dell’Avvocatura dello Stato, e si raccorda con il rappresentante della stessa Avvocatura in ogni situazione ritenuta utile ai fini della predisposizione delle memorie; informa periodicamente, e comunque con cadenza trimestrale, il Consiglio sullo stato di avanzamento del contenzioso in essere che interessa l’Autorità, precisando anche sommariamente i motivi principali delle decisioni assunte dagli Organi giurisdizionali aditi.  </t>
  </si>
  <si>
    <t>Sardella</t>
  </si>
  <si>
    <t>Segreteria e staff del Segretario Generale</t>
  </si>
  <si>
    <t>SGSEG</t>
  </si>
  <si>
    <t>Gestisce l’agenda del Segretario generale e i flussi informativi interni ed esterni; cura le pratiche che il Segretario generale intende gestire direttamente; supporta il Segretario generale nell’organizzazione e lo sviluppo delle risorse umane, nell’elaborazione e monitoraggio dei piani gestionali e delle performance, del Piano triennale di prevenzione della corruzione e del Programma triennale per la trasparenza e l'integrità, assicurando l’integrazione e la coerenza tra gli stessi e con il ciclo del bilancio; assicura il monitoraggio delle proposte di delibera e della esecuzione delle delibere adottate;  elabora, congiuntamente all’Ufficio Risorse Finanziarie, lo sviluppo di un sistema di controllo di gestione anche mediante l’analisi dei costi delle attività e l’elaborazione di appositi indicatori.; supporta il Segretario generale nell’applicazione dei sistemi di misurazione e valutazione del personale, nonché nella rilevazione del benessere organizzativo; supporta altresì il Segretario generale nelle relazioni sindacali; assicura il necessario supporto all’OIV; cura la biblioteca.</t>
  </si>
  <si>
    <t>Uffici del Segretario generale</t>
  </si>
  <si>
    <t>Ufficio protocollo, flussi documentali e supporto ai processi decisionali</t>
  </si>
  <si>
    <t>UPROT</t>
  </si>
  <si>
    <t xml:space="preserve">Assicura il corretto funzionamento del protocollo e delle modalità di assegnazione delle pratiche secondo l’indirizzo espresso dal Presidente; supporta il Segretario generale nella gestione dei flussi documentali degli uffici. </t>
  </si>
  <si>
    <t xml:space="preserve">Cirillo </t>
  </si>
  <si>
    <t>Ufficio risorse umane e finanziarie</t>
  </si>
  <si>
    <t>URUF</t>
  </si>
  <si>
    <t xml:space="preserve">Assicura la gestione amministrativa, giuridica, economica e pensionistica del personale; gestisce le procedure per il reclutamento del personale; assicura la formazione e la riqualificazione del personale, ad eccezione di quella finalizzata alla diffusione della cultura della legalità e della prevenzione della corruzione attribuita all’Ufficio 1.1; cura l’applicazione del codice di comportamento in raccordo con il Responsabile della prevenzione e della corruzione (RPC) e agisce come Ufficio Procedimenti Disciplinari; gestisce e monitora il fabbisogno e la disponibilità finanziaria; predispone i documenti di bilancio d'esercizio (previsione, variazione e consuntivo); gestisce i rapporti con Equitalia; fornisce riscontro alle istanze degli operatori economici, delle stazioni appaltanti e delle SOA attinenti la contribuzione dovuta all'Autorità; provvede alla riscossione e al versamento delle entrate a qualsiasi titolo dovute. </t>
  </si>
  <si>
    <t>Ceccarelli</t>
  </si>
  <si>
    <t>Ufficio servizi generali, gare, contratti e logistica</t>
  </si>
  <si>
    <t>UGARE</t>
  </si>
  <si>
    <t>Assicura l’acquisizione di beni e servizi mediante le convenzioni CONSIP, MEPA e mediante procedure di gara; rileva e definisce i fabbisogni in ambito logistico e provvede alla stesura di capitolati; assicura i relativi adempimenti in materia di sicurezza del lavoro; fornisce il servizio di Economato e la gestione dei beni strumentali; gestisce e monitora il contratto di Facility management; gestisce le autovetture di servizio e il servizio di accoglienza; gestisce le  polizze assicurative.</t>
  </si>
  <si>
    <t>Colandrea</t>
  </si>
  <si>
    <t>Ufficio esercizio sistemi informativi</t>
  </si>
  <si>
    <t>UESI</t>
  </si>
  <si>
    <t xml:space="preserve">Rileva e definisce i fabbisogni di beni strumentali IT e cura la stesura dei relativi capitolati; gestisce l’infrastruttura hardware e l'infrastruttura fisica del CED; assicura l’implementazione delle misure infrastrutturali per la sicurezza delle informazioni individuate in collaborazione con l’ufficio progettazione e sviluppo servizi informatici; assicura le attività di predisposizione degli ambienti di collaudo dei sistemi IT e gestisce i test  di esercibilità dei sistemi IT; pianifica e gestisce i sistemi IT; svolge le funzioni di Project management del servizio di disaster recovery. </t>
  </si>
  <si>
    <t>Vargiu</t>
  </si>
  <si>
    <t>Ufficio progettazione e sviluppo servizi informatici e gestione del Portale dell’ANAC</t>
  </si>
  <si>
    <t>UPSI</t>
  </si>
  <si>
    <t xml:space="preserve">Recepisce ed elabora con gli altri Uffici IT i fabbisogni di servizi e applicazioni IT in coerenza con le risorse finanziarie ed infrastrutturali individuate, e cura, in raccordo con gli stessi uffici, la stesura dei relativi capitolati. Definisce e pianifica, in collaborazione con l’ufficio esercizio sistemi, la sicurezza logica e fisica delle informazioni in coerenza con le policy di sicurezza dell’Autorità ed a tutela della Privacy; definisce gli standard metodologici e documentali per le attività di sviluppo dei servizi IT; cura la progettazione, lo sviluppo dei servizi per l’accesso ai dati disponibili, l’estrazione dati dalla BDNCP per richieste da soggetti esterni, e ne cura la pubblicazione attraverso “Open data” ; cura la progettazione e lo sviluppo dei sistemi IT, ivi compreso il sistema AVCpass, garantendone la funzionalità in raccordo con gli altri uffici IT; svolge le funzioni di Project Management IT; cura lo sviluppo e  la gestione del portale dell’ANAC. </t>
  </si>
  <si>
    <t>Fuligni</t>
  </si>
  <si>
    <t>Ufficio vigilanza sulle misure anticorruzione e accreditamento dei Responsabili della prevenzione della corruzione</t>
  </si>
  <si>
    <t>UVMAC</t>
  </si>
  <si>
    <t xml:space="preserve">Svolge la vigilanza, d'ufficio o su segnalazione, anche in raccordo con l’ufficio ispettivo, e il controllo sull'effettiva applicazione e sull'efficacia delle misure di prevenzione della corruzione nonché sull’incompatibilità e inconferibilità degli incarichi pubblici sia su iniziativa dell’ufficio sia sulla base di segnalazioni anche avvalendosi dell’ufficio ispettivo; provvede all’irrogazione di sanzioni amministrative nel caso in cui il soggetto obbligato ometta l'adozione dei piani triennali di prevenzione della corruzione, dei programmi triennali di trasparenza o dei codici di comportamento in base all’ art. 19, comma 5, lett. b d.l. 90/2014; gestisce le procedure di accreditamento dei RPC. </t>
  </si>
  <si>
    <t>Torchio</t>
  </si>
  <si>
    <t>Uffici Area Vigilanza</t>
  </si>
  <si>
    <t>Ufficio vigilanza sugli obblighi di trasparenza</t>
  </si>
  <si>
    <t>UVOT</t>
  </si>
  <si>
    <t>Svolge la vigilanza, d'ufficio o su segnalazione, anche in raccordo con l’ufficio ispettivo, e procedendo, se necessario, alla segnalazione all’Autorità competente all’irrogazione di sanzioni amministrative, sull'esatto adempimento degli obblighi di pubblicazione, ivi compresa la valutazione dei programmi triennali di trasparenza;  svolge le funzioni necessarie ai fini dell’esercizio del potere di ordine, e ai fini dell’adozione di atti e provvedimenti richiesti dalla normativa vigente ai fini della rimozione di comportamenti o atti contrastanti con i piani e le regole sulle trasparenza; vigila sull'operato dei responsabili della trasparenza, anche mediante la richiesta del rendiconto sui risultati del controllo svolto all'interno delle amministrazioni; vigila mediante richiesta di informazioni all'organismo indipendente di valutazione sul controllo da questi svolto sull'esatto adempimento degli obblighi di pubblicazione previsti dalla normativa vigente.</t>
  </si>
  <si>
    <t>Marzoli</t>
  </si>
  <si>
    <t>Ufficio vigilanza SOA</t>
  </si>
  <si>
    <t>UVSOA</t>
  </si>
  <si>
    <t>Svolge le attività di vigilanza volte ad accertare il possesso, da parte delle SOA, dei requisiti richiesti dalle vigenti disposizioni normative; in particolare, vigila sulle modifiche dell’organico minimo, sulle cessioni delle quote, sulle modifiche dei membri dei consigli di amministrazione, sul possesso dei requisiti di indipendenza, e, in collaborazione con l’Ufficio vigilanza attestazioni anche attraverso la costituzione di gruppi di lavoro congiunti, verifica il documento contenente la descrizione delle procedure che saranno utilizzate per l’esercizio dell’attività di attestazione; cura, inoltre, i relativi procedimenti sanzionatori.</t>
  </si>
  <si>
    <t>Tunno</t>
  </si>
  <si>
    <t>Ufficio vigilanza attestazioni</t>
  </si>
  <si>
    <t>UVA</t>
  </si>
  <si>
    <t xml:space="preserve">Vigila sulle attestazioni di qualificazione su iniziativa d’ufficio o su segnalazione; in particolare, procede alla verifica delle dichiarazioni rese ai fini del rilascio delle attestazioni e delle intervenute cessioni di ramo d’azienda,  curando i relativi procedimenti sanzionatori, e le eventuali relative annotazioni dovute a provvedimenti interdittivi; istruisce i procedimenti sanzionatori verso le SOA nei casi di mancato adempimento alle vigenti disposizioni in materia di esercizio dell’attività di attestazione; provvede nelle materie di propria competenza, ed in caso del venir meno dei requisiti di qualificazione, alle previste annotazioni nel  casellario informatico. </t>
  </si>
  <si>
    <t>Annuvolo</t>
  </si>
  <si>
    <t xml:space="preserve">Ufficio sanzioni </t>
  </si>
  <si>
    <t>USAN</t>
  </si>
  <si>
    <t xml:space="preserve">Assicura lo svolgimento dei procedimenti sanzionatori relativamente al settore dei lavori, dei servizi e delle forniture; in particolare, cura i procedimenti sanzionatori per violazione dei doveri di informazione di cui al Codice dei contratti; nonché i procedimenti sanzionatori per mancata o falsa dichiarazione nel possesso dei requisiti di ordine generale, speciale e di avvalimento. L’ufficio assicura, altresì, il controllo delle comunicazioni delle stazioni appaltanti o di altri soggetti legittimati, nonché ogni altra notizia rilevante ai fini della tenuta del Casellario Informatico. Cura le annotazioni di cui all’art. 8, comma 2, lett. cc) del dPR n. 207/2010. </t>
  </si>
  <si>
    <t>De Falco</t>
  </si>
  <si>
    <t>Ufficio vigilanza lavori</t>
  </si>
  <si>
    <t>UVLA</t>
  </si>
  <si>
    <t>Assicura la vigilanza per i contratti di lavori, svolge attività di indagine, anche attraverso accertamenti ispettivi, sia sulla base di programmi annuali definiti dal Consiglio, sia su istanza motivata di chiunque ne abbia interesse; verifica il rispetto della vigente disciplina legislativa e regolamentare in materia di contratti pubblici, definendo direttamente le questioni per le quali non sussistono dubbi interpretativi e le questioni alle quali può applicarsi una precedente delibera dell’Autorità; verifica la conformità da parte delle stazioni appaltanti e degli operatori economici alle indicazioni fornite dall’Autorità; individua problematiche di carattere generale ed attiva le relative attività di indagine, al fine di pervenire alla predisposizione di atti di portata generale da sottoporre all’approvazione del Consiglio.</t>
  </si>
  <si>
    <t>Cresta</t>
  </si>
  <si>
    <t>Ufficio vigilanza analisi varianti</t>
  </si>
  <si>
    <t>UVVAR</t>
  </si>
  <si>
    <t>Svolge l’analisi delle varianti, dei progetti esecutivi, degli atti di validazione e delle relazioni del responsabile del procedimento in base all’art. 37 del d.l. n. 90/2014 per gli appalti di importo almeno pari alla soglia comunitaria e il cui importo della variante sia almeno il 10 per cento dell’importo aggiudicato.</t>
  </si>
  <si>
    <t>Miconi</t>
  </si>
  <si>
    <t>Ufficio vigilanza forniture e servizi</t>
  </si>
  <si>
    <t>UVSF</t>
  </si>
  <si>
    <t>Assicura la vigilanza per i contratti di forniture e servizi, svolge l’attività di indagine, anche attraverso accertamenti ispettivi, sia sulla base di programmi annuali definiti dal Consiglio, sia su istanza motivata di chiunque ne abbia interesse; verifica il rispetto della vigente disciplina legislativa e regolamentare in materia di contratti pubblici, definendo direttamente le questioni per le quali non sussistono dubbi interpretativi e le questioni alle quali può applicarsi una precedente delibera dell’Autorità; verifica la conformità da parte delle stazioni appaltanti e degli operatori economici alle indicazioni fornite dall’Autorità; individua problematiche di carattere generale ed attiva le relative attività di indagine, al fine di pervenire alla predisposizione di atti di portata generale da sottoporre all’approvazione del Consiglio.</t>
  </si>
  <si>
    <t>Failla</t>
  </si>
  <si>
    <t>Ufficio regolazione  in materia di anticorruzione, trasparenza e PNA</t>
  </si>
  <si>
    <t>URAC</t>
  </si>
  <si>
    <t>Aggiorna annualmente il Piano nazionale anticorruzione, coordinando l’attuazione  delle strategie di prevenzione e contrasto della corruzione e dell'illegalità nella pubblica amministrazione elaborate a livello nazionale e internazionale; definisce norme e metodologie comuni per la prevenzione della corruzione, coerenti con gli indirizzi, i programmi e i progetti internazionali; predispone linee guida e supporta le amministrazioni pubbliche nei settori particolarmente esposti alla corruzione al fine dell’adozione di misure per evitare sovrapposizioni di funzioni e cumuli di incarichi nominativi in capo ai dirigenti pubblici, anche esterni; rende pareri di carattere generali in materia di anticorruzione.</t>
  </si>
  <si>
    <t xml:space="preserve">Midena </t>
  </si>
  <si>
    <t>Uffici Area Regolazione</t>
  </si>
  <si>
    <t>Ufficio regolazione in materia di contratti pubblici</t>
  </si>
  <si>
    <t>URCP</t>
  </si>
  <si>
    <t>Cura la predisposizione e l'aggiornamento delle linee guida operative sulla gestione delle procedure di gara e dei bandi-tipo, nonché dei documenti contrattuali di gara standard per lavori, servizi, forniture e concessioni; analizza  le ricadute applicative sulle stazioni appaltanti a valle dell'adozione dei bandi- tipo, verificandone l’utilizzo attraverso le informazioni della Banca Dati Nazionale dei Contratti Pubblici; rende pareri di carattere generale in materia di contratti pubblici.</t>
  </si>
  <si>
    <t>Cucchiarelli</t>
  </si>
  <si>
    <t>Ufficio monitoraggio flussi informativi e verifica adempimenti</t>
  </si>
  <si>
    <t>UMFI</t>
  </si>
  <si>
    <t xml:space="preserve">Svolge le attività finalizzate alla raccolta dei dati informativi concernenti i contratti pubblici e le società di ingegneria, curando il monitoraggio e la valutazione dei flussi informativi che pervengono alla Sezione centrale dell'Osservatorio direttamente o per il tramite delle Sezioni Regionali,  il monitoraggio della normativa in materia di contratti pubblici di lavori, servizi e forniture volto alla verifica della completezza, della correttezza e della coerenza delle rilevazioni dei dati sugli appalti pubblici; assicura  il data quality dei dati in funzione delle specifiche tecniche della struttura e dei parametri di qualità definiti e richiesti dall'Autorità per sviluppare la Banca Dati Nazionale dei Contratti Pubblici (BDNCP); nonché l'elaborazione delle specifiche tecniche dei servizi di informazione, le verifiche e i controlli richiesti alla BDNCP dalle strutture operative dell’Autorità per svolgere efficacemente i loro compiti istituzionali; svolge inoltre le attività finalizzate alla raccolta dei dati informativi sul sistema di qualificazione. Cura i rapporti con le Sezioni Regionali. </t>
  </si>
  <si>
    <t>Travaglino</t>
  </si>
  <si>
    <t>Ufficio analisi e elaborazione dati</t>
  </si>
  <si>
    <t>UAE</t>
  </si>
  <si>
    <t>Assicura l’elaborazione e l’analisi dei dati concernenti i contratti pubblici, relativamente a dati disponibili nel sistema informativo dell'Autorità finalizzata alla conoscenza e alla rappresentazione delle caratteristiche strutturali e delle dinamiche economiche del mercato dei contratti pubblici, nonché dei dati disponibili nel sistema informativo dell'Autorità finalizzata all'individuazione di disfunzioni ed anomalie nel mercato dei contratti pubblici; predispone  prospetti statistici per i contratti pubblici di lavori, servizi e forniture di rilevanza comunitaria, di cui agli articoli 250 e 251 del Codice. L'Ufficio provvede, altresì, alla elaborazione e analisi dei dati concernenti le cause e i fattori della corruzione in base all’art. 1, comma 2, lett. c) della L. n. 190/2012.</t>
  </si>
  <si>
    <t xml:space="preserve">Cimino </t>
  </si>
  <si>
    <t>Ufficio Monitoraggio acquisizione beni e servizi e Soggetti aggregatori</t>
  </si>
  <si>
    <t>UMABS</t>
  </si>
  <si>
    <t>Assicura il monitoraggio delle informazioni relative ai beni e servizi; cura l’accreditamento dei soggetti aggregatori; cura la gestione dell’elenco dei soggetti aggregatori di cui al D.L. n. 66/2014.</t>
  </si>
  <si>
    <t>Guidotti</t>
  </si>
  <si>
    <t>Ufficio costi standard e prezzi di riferimento</t>
  </si>
  <si>
    <t>UCS</t>
  </si>
  <si>
    <t xml:space="preserve">Assicura l'attuazione delle attività di competenza dell'Osservatorio, in materia di costi standard; cura gli adempimenti in relazione alla determinazione dei prezzi di riferimento di beni e servizi di cui al D.L. 98/2011 convertito con legge 111/2011 e s.m.i ed al D.L. 24 aprile 2014, n. 66 convertito in Legge n. 89 del 23 giugno 2014; definisce il processo di acquisizione delle informazioni necessarie all'elaborazione dei prezzi di beni e servizi e provvede alla elaborazioni statistiche necessarie per la determinazione dei prezzi. </t>
  </si>
  <si>
    <t>Sbicca</t>
  </si>
  <si>
    <t>Ufficio analisi flussi informativi</t>
  </si>
  <si>
    <t>UAFI</t>
  </si>
  <si>
    <t xml:space="preserve">Rileva i fabbisogni informativi di flussi e processi e le esigenze di sviluppo, previa individuazione dei modelli di documentazione idonei.  Definisce i modelli standard delle informazioni e dei dati alla realizzazione e/o evoluzione di sistemi informativi volti ad assicurare l’attività coordinata di controllo, di prevenzione e di contrasto della corruzione e dell'illegalità nella pubblica amministrazione, definisce, in collaborazione con gli uffici competenti, i flussi procedurali dei sistemi di trasmissione dei dati all’Autorità da parte dei soggetti interessati dagli obblighi di comunicazione e le relative indicazioni metodologiche. </t>
  </si>
  <si>
    <t>Bonetti</t>
  </si>
  <si>
    <t>Responsabilità</t>
  </si>
  <si>
    <t>Presidente</t>
  </si>
  <si>
    <t>Consiglio</t>
  </si>
  <si>
    <t>Normativa</t>
  </si>
  <si>
    <t>Dirigente di I fascia in staff</t>
  </si>
  <si>
    <t>Regolamento interno dell’Ufficio</t>
  </si>
  <si>
    <t xml:space="preserve">Dirigente </t>
  </si>
  <si>
    <t>Atto dell’Autorità o del Presidente</t>
  </si>
  <si>
    <t>Dirigente ispettore</t>
  </si>
  <si>
    <t>Prassi dell’Ufficio</t>
  </si>
  <si>
    <t>Dirigente/Funzionario</t>
  </si>
  <si>
    <t>Normativa/ Regolamento interno dell’Ufficio</t>
  </si>
  <si>
    <t>Presidente/Funzionario</t>
  </si>
  <si>
    <t>Normativa/ Atto dell’Autorità o del Presidente</t>
  </si>
  <si>
    <t>Regolamento interno dell’Ufficio/ Atto dell’Autorità o del Presidente</t>
  </si>
  <si>
    <t>Funzionario/Operativo</t>
  </si>
  <si>
    <t>Operativo</t>
  </si>
  <si>
    <t>Attività</t>
  </si>
  <si>
    <t>Tipologia di attività attività discrezionale</t>
  </si>
  <si>
    <t>Vincolata</t>
  </si>
  <si>
    <t>Regolamenti</t>
  </si>
  <si>
    <t>Discrezionale</t>
  </si>
  <si>
    <t xml:space="preserve">Regolamento interno dell’Ufficio </t>
  </si>
  <si>
    <t>Bassa</t>
  </si>
  <si>
    <t>Alto</t>
  </si>
  <si>
    <t>Media</t>
  </si>
  <si>
    <t>Alta</t>
  </si>
  <si>
    <t>Altissima</t>
  </si>
  <si>
    <t>nascondere</t>
  </si>
  <si>
    <t>Risultato</t>
  </si>
  <si>
    <t xml:space="preserve">Alto </t>
  </si>
  <si>
    <t>Gestione della corrispondenza indirizzata al Presidente via protocollo o via mail</t>
  </si>
  <si>
    <t xml:space="preserve">Esame, valutazione, segnalazione della corrispondenza indirizzata al Presidente via protocollo o via mail  </t>
  </si>
  <si>
    <t>Alterazione/manipolazione dell'esame della posta al fine di favorire o sfavorire determinate posizioni o interessi</t>
  </si>
  <si>
    <t>In considerazione dell'altissimo impatto che potrebbe avere il verificarsi di un evento rischioso, considerato che si tratta di attività capaci di incidere sul processo di comunicazione di ANAC, anche se si considera tendenzialmente bassa la possibilità che gli eventi indicati si verifichino, il rischio viene valutato come: Medio / Medio-Alto</t>
  </si>
  <si>
    <t>Confronto periodico con il Presidente; condivisione dei documenti in caretelle di rete</t>
  </si>
  <si>
    <t>Inserimento 100% della documentazione nelle cartelle di rete; 
Confronto con il Presidente sul 100% delle questioni rilevanti</t>
  </si>
  <si>
    <t>Proposta di assegnazione della corrispondenza e/o attuazione delle indicazioni del Presidente, ove fornite</t>
  </si>
  <si>
    <t>Alterazione/manipolazione delle proposte di assegnazioni al fine di favorire o sfavorire determinate posizioni o interessi</t>
  </si>
  <si>
    <t>Ufficio non dirigenziale di diretta collaborazione con il Presidente</t>
  </si>
  <si>
    <t>2. Gestione della corrispondenza indirizzata al Presidente via protocollo o via mail</t>
  </si>
  <si>
    <t>3. Monitoraggio e gestione del flusso informativo interno ed esterno e relativi atti conseguenziali</t>
  </si>
  <si>
    <t>4. Garanzia del presidio della Segreteria e relative attività connesse</t>
  </si>
  <si>
    <t xml:space="preserve">6. Supporto allo Staff del Presidente nella sintetizzazione per il Presidente  delle proposte degli Uffici da sottoporre all'adunanza del Consiglio </t>
  </si>
  <si>
    <t>7. Attività di supporto al Presidente</t>
  </si>
  <si>
    <t>Monitoraggio e gestione del flusso informativo interno ed esterno e relativi atti conseguenziali</t>
  </si>
  <si>
    <t xml:space="preserve"> Garanzia del presidio della Segreteria e relative attività connesse</t>
  </si>
  <si>
    <t xml:space="preserve"> Attività di supporto al Presidente</t>
  </si>
  <si>
    <t xml:space="preserve">Monitoraggio e gestione del flusso informativo interno (protocollo ; posta elettronica) </t>
  </si>
  <si>
    <t xml:space="preserve">Monitoraggio e gestione del flusso informativo esterno(protocollo ; posta elettronica: pec) </t>
  </si>
  <si>
    <t>Supporto al Presidente negli adempimenti relativi all'apposizione della Sua firma sugli atti</t>
  </si>
  <si>
    <t xml:space="preserve">Trasmissione agli Uffici degli atti firmati dal Presidente per gli adempimenti conseguenti </t>
  </si>
  <si>
    <t>1, ritardo o omissione nell'attività; 2, rallentamento processi di ANAC</t>
  </si>
  <si>
    <t>scarsa responsabilizzazione interna</t>
  </si>
  <si>
    <t xml:space="preserve">100%
</t>
  </si>
  <si>
    <t xml:space="preserve">100%
 </t>
  </si>
  <si>
    <t xml:space="preserve"> 100%
 </t>
  </si>
  <si>
    <t>Garanzia della costante presenza in sede di un funzionario della segreteria</t>
  </si>
  <si>
    <t>Attività di accoglienza e supporto al Presidente</t>
  </si>
  <si>
    <t>Assenza</t>
  </si>
  <si>
    <t xml:space="preserve">In considerazione dell'altissimo impatto che potrebbe avere il verificarsi di un evento rischioso, considerato che si tratta di attività capaci di incidere sul processo di comunicazione di ANAC, anche se si considera tendenzialmente bassa la possibilità che gli eventi indicati si verifichino, il rischio viene valutato come: Medio </t>
  </si>
  <si>
    <t xml:space="preserve">Confronto periodico con il Presidente; </t>
  </si>
  <si>
    <t>Supporto agli Uffici ed alle Segreterie nella predisposizione e gestione degli adempimenti</t>
  </si>
  <si>
    <t xml:space="preserve">Raccordo con la Segreteria del Consiglio, con la Segreteria del SG e con tutti gli Uffici dell’ANAC in relazione a questioni inerenti l'attività istituzionale </t>
  </si>
  <si>
    <t>5. Raccordo con la Segreteria del Consiglio, con la Segreteria del SG e con tutti gli Uffici dell’ANAC in relazione a questioni inerenti l’attività istituzionale</t>
  </si>
  <si>
    <t>Costante aggiornamento del Presidente in ordine agli adempimenti</t>
  </si>
  <si>
    <t xml:space="preserve">Supporto allo Staff del Presidente nella sintetizzazione per il Presidente  delle proposte degli Uffici da sottoporre all'adunanza del Consiglio </t>
  </si>
  <si>
    <t>sintetizzazione delle proposte degli Uffici</t>
  </si>
  <si>
    <t xml:space="preserve"> collaborazione con lo Staff del Presidente ai finid ella predisposizione dell'Appunto Unitario</t>
  </si>
  <si>
    <t>Supporto nell'accoglienza di soggetti e delegazioni esterne</t>
  </si>
  <si>
    <t>Supporto e presidio delle esigenze connesse alla postazione del Presidente</t>
  </si>
  <si>
    <t>Supporto alle ulteriori esigenze del Presidente</t>
  </si>
  <si>
    <t>Supporto alle attività estrene del Presidente</t>
  </si>
  <si>
    <t>Raccordo con gli Uffici nelle attività del Presidente ove necessario</t>
  </si>
  <si>
    <t>Attività logistica connessa alle attività del Presidente</t>
  </si>
  <si>
    <t>Stampa e fascicolazione dei documenti necessari al Presidente per le adunanze del Consiglio e per altre esigenze</t>
  </si>
  <si>
    <t>Ricerca e predisposizione di atti su richeista del Presidente</t>
  </si>
  <si>
    <t>Contatti esterni per individuazioe della sede con la conseguente attività di richiesta e autorizzazione</t>
  </si>
  <si>
    <t xml:space="preserve">Organizzzazione  e gestione dei principali eventi istituzionali(Relazione annuale e Giornata RPCT) in raccordo con i Consiglieri referenti e gli altri uffici, in particolare URIS, URI, UGARE </t>
  </si>
  <si>
    <t>Predisposizione delle lettere per le Autorità e conseguente attività di riscontro</t>
  </si>
  <si>
    <t>Relazione con la struttura ospitante per sopralluoghi e definizione delle attività necessarie per lo svolgimento dell'evento.</t>
  </si>
  <si>
    <t>Predisposizine della documentazione necessaria e degli elenchi definitivi</t>
  </si>
  <si>
    <t>Gestione dell'organizzazione per lo svolgimento dell'evento. Piazzamento ed accoglienza</t>
  </si>
  <si>
    <t>Confronto periodico con il Presidente</t>
  </si>
  <si>
    <t>Aggiornamento e predisposizione degli elenchi per inviti con conseguente trasmissione e tenuta degli elenchi per la parteicpazione</t>
  </si>
  <si>
    <t>Tenuta agenda pubblica in coordinamento con URAV</t>
  </si>
  <si>
    <t>Contatti con stakeholders per informare e trasmettere documentazione</t>
  </si>
  <si>
    <t>Raccolta e pubblicazione della documentazione sulla intranet</t>
  </si>
  <si>
    <t>Scambio di informazioni e coordinamento sugli impegni del Presidente finalizzati alla comunicazione degli stessi sia da parte del Portavoce, che sul portale e sui social</t>
  </si>
  <si>
    <t>Supporto Portavoce ed Unità stampa e comunicazione in coordinamento con UGARE</t>
  </si>
  <si>
    <t xml:space="preserve">Collaborazione alla definizione dei fabbisog per le attività di comunicazione. Attività di RUP per contratti Rassegna stampa ed ANSA </t>
  </si>
  <si>
    <t>8. Organizzazione e gestione dei principali eventi istituzionali dell'Anac: Relazione annuale e Giornata RPCT</t>
  </si>
  <si>
    <t>9. Tenuta agenda pubblica</t>
  </si>
  <si>
    <t>Cerimoniale</t>
  </si>
  <si>
    <t>Predisposizione accoglienza e materiali in occasione di protocolli d'intesa e ricevimento delegazioni straniere in coordinamento con URIS</t>
  </si>
  <si>
    <t>Confronto continuo con il Presidente</t>
  </si>
  <si>
    <t>Cura dei contatti esterni ed interni per lo svolgimento degli incontri istituzionali del Presidente</t>
  </si>
  <si>
    <t>Predisposizione richieste per materiale tipografico di rappresentanza, targhe e gadget in coordinamento con UGARE e URIS</t>
  </si>
  <si>
    <t xml:space="preserve">Descrizione attività (Regolamento II Livello) </t>
  </si>
  <si>
    <t>Provvede al coordinemanto degli impegni del Presidente ed alla predisposizione di qunto occorra per i suoi interventi esterni; cura, per conto del Presidente, le pratiche che lo stesso intende gestire direttamente, raccordandosi con il Segretario Generale e, ove necessario, con gli Uffici dell'Autorità. Gestisce l'agenda e i flussi informativi interni ed esterni, cura la corrispondenza personale del PResidente, nonchè in raccordo con il Segretario Generale , gli apetti di cerimoniale anche nelle attività convegnistiche. Supporta il Presidente nella gestione dei servizi di segreteria nell'ambito delle relazioni internazionali; supporta il portavoce e l'Unità Stampa e Comunicazione nelle attività di competenza</t>
  </si>
  <si>
    <t>In attuazione</t>
  </si>
  <si>
    <t xml:space="preserve">STATO DI ATTUAZIONE AL 1 GENNAIO 2024 </t>
  </si>
  <si>
    <t xml:space="preserve">10. Raccordo con Portavoce e  Unità stampa e comunicazione per condivisione degli impegni de Presidente e RUP per alcuni contratti </t>
  </si>
  <si>
    <t>11.Cerimoniale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</si>
</sst>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410]General"/>
    <numFmt numFmtId="165" formatCode="hh&quot;:&quot;mm"/>
  </numFmts>
  <fonts count="13" x14ac:knownFonts="1">
    <font>
      <sz val="11"/>
      <color rgb="FF000000"/>
      <name val="Calibri"/>
      <family val="2"/>
    </font>
    <font>
      <sz val="11"/>
      <color rgb="FF000000"/>
      <name val="Calibri"/>
      <family val="2"/>
    </font>
    <font>
      <sz val="12"/>
      <color rgb="FFFFFFFF"/>
      <name val="Calibri"/>
      <family val="2"/>
    </font>
    <font>
      <b/>
      <sz val="12"/>
      <color rgb="FFFFFFFF"/>
      <name val="Garamond"/>
      <family val="1"/>
    </font>
    <font>
      <b/>
      <sz val="20"/>
      <color rgb="FFFFFFFF"/>
      <name val="Calibri"/>
      <family val="2"/>
    </font>
    <font>
      <b/>
      <sz val="12"/>
      <color rgb="FF000000"/>
      <name val="Garamond"/>
      <family val="1"/>
    </font>
    <font>
      <b/>
      <sz val="11"/>
      <color rgb="FF000000"/>
      <name val="Calibri"/>
      <family val="2"/>
    </font>
    <font>
      <sz val="20"/>
      <color rgb="FF000000"/>
      <name val="Calibri"/>
      <family val="2"/>
    </font>
    <font>
      <sz val="8"/>
      <color rgb="FF000000"/>
      <name val="Calibri"/>
      <family val="2"/>
    </font>
    <font>
      <sz val="12"/>
      <color rgb="FF000000"/>
      <name val="Garamond"/>
      <family val="1"/>
    </font>
    <font>
      <sz val="14"/>
      <color rgb="FF000000"/>
      <name val="Calibri"/>
      <family val="2"/>
    </font>
    <font>
      <sz val="10"/>
      <color rgb="FF000000"/>
      <name val="Arial"/>
      <family val="2"/>
    </font>
    <font>
      <sz val="16"/>
      <color rgb="FF000000"/>
      <name val="Garamond"/>
      <family val="1"/>
    </font>
  </fonts>
  <fills count="13">
    <fill>
      <patternFill patternType="none"/>
    </fill>
    <fill>
      <patternFill patternType="gray125"/>
    </fill>
    <fill>
      <patternFill patternType="solid">
        <fgColor rgb="FF333399"/>
        <bgColor rgb="FF333399"/>
      </patternFill>
    </fill>
    <fill>
      <patternFill patternType="solid">
        <fgColor rgb="FFFFFFFF"/>
        <bgColor rgb="FFFFFFFF"/>
      </patternFill>
    </fill>
    <fill>
      <patternFill patternType="solid">
        <fgColor rgb="FFDCE6F1"/>
        <bgColor rgb="FFDCE6F1"/>
      </patternFill>
    </fill>
    <fill>
      <patternFill patternType="solid">
        <fgColor rgb="FF95B3D7"/>
        <bgColor rgb="FF95B3D7"/>
      </patternFill>
    </fill>
    <fill>
      <patternFill patternType="solid">
        <fgColor rgb="FF963634"/>
        <bgColor rgb="FF963634"/>
      </patternFill>
    </fill>
    <fill>
      <patternFill patternType="solid">
        <fgColor rgb="FFDA9694"/>
        <bgColor rgb="FFDA9694"/>
      </patternFill>
    </fill>
    <fill>
      <patternFill patternType="solid">
        <fgColor rgb="FFB8CCE4"/>
        <bgColor rgb="FFB8CCE4"/>
      </patternFill>
    </fill>
    <fill>
      <patternFill patternType="solid">
        <fgColor theme="0"/>
        <bgColor rgb="FF95B3D7"/>
      </patternFill>
    </fill>
    <fill>
      <patternFill patternType="solid">
        <fgColor theme="0"/>
        <bgColor rgb="FFDCE6F1"/>
      </patternFill>
    </fill>
    <fill>
      <patternFill patternType="solid">
        <fgColor theme="5" tint="0.79998168889431442"/>
        <bgColor indexed="64"/>
      </patternFill>
    </fill>
    <fill>
      <patternFill patternType="solid">
        <fgColor theme="5" tint="0.59999389629810485"/>
        <bgColor indexed="64"/>
      </patternFill>
    </fill>
  </fills>
  <borders count="75">
    <border>
      <left/>
      <right/>
      <top/>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C00000"/>
      </left>
      <right style="medium">
        <color rgb="FFC00000"/>
      </right>
      <top style="medium">
        <color rgb="FFC00000"/>
      </top>
      <bottom style="medium">
        <color rgb="FFC00000"/>
      </bottom>
      <diagonal/>
    </border>
    <border>
      <left style="medium">
        <color rgb="FFC00000"/>
      </left>
      <right style="medium">
        <color rgb="FFC00000"/>
      </right>
      <top/>
      <bottom style="medium">
        <color rgb="FFC00000"/>
      </bottom>
      <diagonal/>
    </border>
    <border>
      <left style="medium">
        <color rgb="FFC00000"/>
      </left>
      <right/>
      <top/>
      <bottom/>
      <diagonal/>
    </border>
    <border>
      <left style="medium">
        <color rgb="FFC00000"/>
      </left>
      <right style="medium">
        <color rgb="FFC00000"/>
      </right>
      <top style="medium">
        <color rgb="FFC00000"/>
      </top>
      <bottom style="medium">
        <color rgb="FF000000"/>
      </bottom>
      <diagonal/>
    </border>
    <border>
      <left style="medium">
        <color rgb="FFC00000"/>
      </left>
      <right style="medium">
        <color rgb="FFC00000"/>
      </right>
      <top style="medium">
        <color rgb="FFC00000"/>
      </top>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thin">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top style="medium">
        <color rgb="FF000000"/>
      </top>
      <bottom/>
      <diagonal/>
    </border>
    <border>
      <left style="thin">
        <color rgb="FF000000"/>
      </left>
      <right style="thin">
        <color rgb="FF000000"/>
      </right>
      <top style="medium">
        <color rgb="FF000000"/>
      </top>
      <bottom/>
      <diagonal/>
    </border>
    <border>
      <left style="thin">
        <color rgb="FF000000"/>
      </left>
      <right style="thin">
        <color rgb="FF000000"/>
      </right>
      <top style="medium">
        <color rgb="FFC00000"/>
      </top>
      <bottom style="thin">
        <color rgb="FF000000"/>
      </bottom>
      <diagonal/>
    </border>
    <border>
      <left style="medium">
        <color rgb="FF000000"/>
      </left>
      <right style="medium">
        <color rgb="FF000000"/>
      </right>
      <top style="thin">
        <color rgb="FF000000"/>
      </top>
      <bottom style="thin">
        <color rgb="FF000000"/>
      </bottom>
      <diagonal/>
    </border>
    <border>
      <left style="medium">
        <color rgb="FF000000"/>
      </left>
      <right style="medium">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thin">
        <color rgb="FF000000"/>
      </right>
      <top style="medium">
        <color rgb="FF000000"/>
      </top>
      <bottom style="thin">
        <color rgb="FF000000"/>
      </bottom>
      <diagonal/>
    </border>
    <border>
      <left style="thin">
        <color rgb="FF000000"/>
      </left>
      <right style="thin">
        <color rgb="FF000000"/>
      </right>
      <top style="medium">
        <color rgb="FFC00000"/>
      </top>
      <bottom style="medium">
        <color rgb="FF000000"/>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style="medium">
        <color rgb="FF000000"/>
      </left>
      <right/>
      <top style="medium">
        <color rgb="FF000000"/>
      </top>
      <bottom/>
      <diagonal/>
    </border>
    <border>
      <left style="medium">
        <color rgb="FF000000"/>
      </left>
      <right/>
      <top/>
      <bottom/>
      <diagonal/>
    </border>
    <border>
      <left style="medium">
        <color rgb="FF000000"/>
      </left>
      <right/>
      <top/>
      <bottom style="medium">
        <color rgb="FF000000"/>
      </bottom>
      <diagonal/>
    </border>
    <border>
      <left/>
      <right style="medium">
        <color rgb="FF000000"/>
      </right>
      <top style="medium">
        <color rgb="FF000000"/>
      </top>
      <bottom/>
      <diagonal/>
    </border>
    <border>
      <left/>
      <right style="medium">
        <color rgb="FF000000"/>
      </right>
      <top/>
      <bottom/>
      <diagonal/>
    </border>
    <border>
      <left/>
      <right style="medium">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thin">
        <color rgb="FF000000"/>
      </right>
      <top/>
      <bottom/>
      <diagonal/>
    </border>
    <border>
      <left style="thin">
        <color rgb="FF000000"/>
      </left>
      <right/>
      <top style="medium">
        <color rgb="FF000000"/>
      </top>
      <bottom style="medium">
        <color rgb="FF000000"/>
      </bottom>
      <diagonal/>
    </border>
    <border>
      <left/>
      <right style="thin">
        <color rgb="FF000000"/>
      </right>
      <top style="medium">
        <color rgb="FF000000"/>
      </top>
      <bottom style="medium">
        <color rgb="FF000000"/>
      </bottom>
      <diagonal/>
    </border>
    <border>
      <left style="thin">
        <color rgb="FF000000"/>
      </left>
      <right style="thin">
        <color rgb="FF000000"/>
      </right>
      <top/>
      <bottom style="thin">
        <color rgb="FF000000"/>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thin">
        <color rgb="FF000000"/>
      </left>
      <right/>
      <top style="thin">
        <color rgb="FF000000"/>
      </top>
      <bottom/>
      <diagonal/>
    </border>
    <border>
      <left style="thin">
        <color auto="1"/>
      </left>
      <right/>
      <top/>
      <bottom/>
      <diagonal/>
    </border>
    <border>
      <left/>
      <right/>
      <top style="thin">
        <color rgb="FF000000"/>
      </top>
      <bottom/>
      <diagonal/>
    </border>
    <border>
      <left/>
      <right style="thin">
        <color auto="1"/>
      </right>
      <top/>
      <bottom/>
      <diagonal/>
    </border>
    <border>
      <left/>
      <right/>
      <top style="thin">
        <color auto="1"/>
      </top>
      <bottom/>
      <diagonal/>
    </border>
    <border>
      <left/>
      <right style="thin">
        <color indexed="64"/>
      </right>
      <top style="medium">
        <color rgb="FF000000"/>
      </top>
      <bottom/>
      <diagonal/>
    </border>
    <border>
      <left style="thin">
        <color rgb="FF000000"/>
      </left>
      <right style="thin">
        <color rgb="FF000000"/>
      </right>
      <top style="medium">
        <color rgb="FFC00000"/>
      </top>
      <bottom/>
      <diagonal/>
    </border>
    <border>
      <left/>
      <right style="thin">
        <color auto="1"/>
      </right>
      <top/>
      <bottom style="medium">
        <color rgb="FF000000"/>
      </bottom>
      <diagonal/>
    </border>
    <border>
      <left/>
      <right/>
      <top style="thin">
        <color rgb="FF000000"/>
      </top>
      <bottom style="medium">
        <color rgb="FF000000"/>
      </bottom>
      <diagonal/>
    </border>
    <border>
      <left/>
      <right/>
      <top style="medium">
        <color rgb="FF000000"/>
      </top>
      <bottom style="thin">
        <color rgb="FF000000"/>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thin">
        <color auto="1"/>
      </bottom>
      <diagonal/>
    </border>
    <border>
      <left style="medium">
        <color indexed="64"/>
      </left>
      <right/>
      <top style="thin">
        <color auto="1"/>
      </top>
      <bottom style="thin">
        <color auto="1"/>
      </bottom>
      <diagonal/>
    </border>
    <border>
      <left style="medium">
        <color indexed="64"/>
      </left>
      <right/>
      <top style="thin">
        <color auto="1"/>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auto="1"/>
      </top>
      <bottom/>
      <diagonal/>
    </border>
    <border>
      <left style="thin">
        <color indexed="64"/>
      </left>
      <right/>
      <top style="medium">
        <color indexed="64"/>
      </top>
      <bottom/>
      <diagonal/>
    </border>
    <border>
      <left style="thin">
        <color indexed="64"/>
      </left>
      <right/>
      <top/>
      <bottom style="thin">
        <color indexed="64"/>
      </bottom>
      <diagonal/>
    </border>
  </borders>
  <cellStyleXfs count="2">
    <xf numFmtId="0" fontId="0" fillId="0" borderId="0"/>
    <xf numFmtId="164" fontId="1" fillId="0" borderId="0" applyFont="0" applyBorder="0" applyProtection="0"/>
  </cellStyleXfs>
  <cellXfs count="186">
    <xf numFmtId="0" fontId="0" fillId="0" borderId="0" xfId="0"/>
    <xf numFmtId="0" fontId="2" fillId="2" borderId="1" xfId="0" applyFont="1" applyFill="1" applyBorder="1" applyAlignment="1">
      <alignment horizontal="left"/>
    </xf>
    <xf numFmtId="0" fontId="0" fillId="3" borderId="0" xfId="0" applyFill="1"/>
    <xf numFmtId="0" fontId="0" fillId="0" borderId="2" xfId="0" applyBorder="1" applyAlignment="1">
      <alignment vertical="center"/>
    </xf>
    <xf numFmtId="0" fontId="0" fillId="4" borderId="2" xfId="0" applyFill="1" applyBorder="1" applyProtection="1">
      <protection locked="0"/>
    </xf>
    <xf numFmtId="0" fontId="0" fillId="0" borderId="2" xfId="0" applyBorder="1" applyAlignment="1">
      <alignment vertical="center" wrapText="1"/>
    </xf>
    <xf numFmtId="0" fontId="0" fillId="5" borderId="2" xfId="0" applyFill="1" applyBorder="1" applyProtection="1">
      <protection locked="0"/>
    </xf>
    <xf numFmtId="0" fontId="0" fillId="3" borderId="2" xfId="0" applyFill="1" applyBorder="1" applyAlignment="1">
      <alignment vertical="center" wrapText="1"/>
    </xf>
    <xf numFmtId="0" fontId="0" fillId="5" borderId="2" xfId="0" applyFill="1" applyBorder="1" applyAlignment="1" applyProtection="1">
      <alignment wrapText="1"/>
      <protection locked="0"/>
    </xf>
    <xf numFmtId="0" fontId="0" fillId="3" borderId="0" xfId="0" applyFill="1" applyAlignment="1">
      <alignment wrapText="1"/>
    </xf>
    <xf numFmtId="0" fontId="6" fillId="8" borderId="3" xfId="0" applyFont="1" applyFill="1" applyBorder="1" applyAlignment="1">
      <alignment horizontal="center" vertical="center" wrapText="1"/>
    </xf>
    <xf numFmtId="0" fontId="6" fillId="8" borderId="7" xfId="0" applyFont="1" applyFill="1" applyBorder="1" applyAlignment="1">
      <alignment horizontal="center" vertical="center" wrapText="1"/>
    </xf>
    <xf numFmtId="0" fontId="6" fillId="4" borderId="3" xfId="0" applyFont="1" applyFill="1" applyBorder="1" applyAlignment="1">
      <alignment horizontal="center" vertical="center" wrapText="1"/>
    </xf>
    <xf numFmtId="49" fontId="6" fillId="4" borderId="3" xfId="0" applyNumberFormat="1" applyFont="1" applyFill="1" applyBorder="1" applyAlignment="1">
      <alignment horizontal="center" vertical="center" wrapText="1"/>
    </xf>
    <xf numFmtId="0" fontId="6" fillId="4" borderId="7" xfId="0" applyFont="1" applyFill="1" applyBorder="1" applyAlignment="1">
      <alignment horizontal="center" vertical="center" wrapText="1"/>
    </xf>
    <xf numFmtId="0" fontId="0" fillId="0" borderId="2" xfId="0" applyBorder="1" applyAlignment="1">
      <alignment wrapText="1"/>
    </xf>
    <xf numFmtId="0" fontId="0" fillId="0" borderId="2" xfId="0" applyBorder="1"/>
    <xf numFmtId="0" fontId="0" fillId="0" borderId="0" xfId="0" applyAlignment="1">
      <alignment wrapText="1"/>
    </xf>
    <xf numFmtId="165" fontId="10" fillId="0" borderId="0" xfId="0" applyNumberFormat="1" applyFont="1"/>
    <xf numFmtId="0" fontId="10" fillId="0" borderId="0" xfId="0" applyFont="1"/>
    <xf numFmtId="0" fontId="11" fillId="0" borderId="0" xfId="0" applyFont="1"/>
    <xf numFmtId="165" fontId="0" fillId="0" borderId="0" xfId="0" applyNumberFormat="1"/>
    <xf numFmtId="0" fontId="0" fillId="9" borderId="2" xfId="0" applyFill="1" applyBorder="1" applyProtection="1">
      <protection locked="0"/>
    </xf>
    <xf numFmtId="0" fontId="0" fillId="0" borderId="27" xfId="0" applyBorder="1"/>
    <xf numFmtId="0" fontId="0" fillId="0" borderId="28" xfId="0" applyBorder="1" applyAlignment="1">
      <alignment vertical="center"/>
    </xf>
    <xf numFmtId="0" fontId="0" fillId="10" borderId="28" xfId="0" applyFill="1" applyBorder="1" applyProtection="1">
      <protection locked="0"/>
    </xf>
    <xf numFmtId="0" fontId="0" fillId="11" borderId="0" xfId="0" applyFill="1"/>
    <xf numFmtId="0" fontId="0" fillId="9" borderId="27" xfId="0" applyFill="1" applyBorder="1" applyAlignment="1" applyProtection="1">
      <alignment vertical="center" wrapText="1"/>
      <protection locked="0"/>
    </xf>
    <xf numFmtId="0" fontId="0" fillId="9" borderId="27" xfId="0" applyFill="1" applyBorder="1" applyAlignment="1" applyProtection="1">
      <alignment horizontal="left" vertical="center" wrapText="1"/>
      <protection locked="0"/>
    </xf>
    <xf numFmtId="0" fontId="0" fillId="12" borderId="0" xfId="0" applyFill="1"/>
    <xf numFmtId="0" fontId="0" fillId="0" borderId="27" xfId="0" applyBorder="1" applyAlignment="1">
      <alignment vertical="center"/>
    </xf>
    <xf numFmtId="0" fontId="0" fillId="10" borderId="0" xfId="0" applyFill="1" applyBorder="1" applyAlignment="1" applyProtection="1">
      <alignment wrapText="1"/>
      <protection locked="0"/>
    </xf>
    <xf numFmtId="0" fontId="0" fillId="3" borderId="24" xfId="0" applyFill="1" applyBorder="1" applyAlignment="1">
      <alignment horizontal="center" vertical="center" wrapText="1"/>
    </xf>
    <xf numFmtId="0" fontId="0" fillId="3" borderId="25" xfId="0" applyFill="1" applyBorder="1" applyAlignment="1">
      <alignment horizontal="center" vertical="center" wrapText="1"/>
    </xf>
    <xf numFmtId="0" fontId="0" fillId="0" borderId="25" xfId="0" applyBorder="1" applyAlignment="1"/>
    <xf numFmtId="0" fontId="0" fillId="0" borderId="26" xfId="0" applyBorder="1" applyAlignment="1"/>
    <xf numFmtId="0" fontId="4" fillId="7" borderId="5" xfId="0" applyFont="1" applyFill="1" applyBorder="1" applyAlignment="1">
      <alignment horizontal="center" vertical="center"/>
    </xf>
    <xf numFmtId="0" fontId="4" fillId="7" borderId="0" xfId="0" applyFont="1" applyFill="1" applyAlignment="1">
      <alignment horizontal="center" vertical="center"/>
    </xf>
    <xf numFmtId="0" fontId="6" fillId="4" borderId="5" xfId="0" applyFont="1" applyFill="1" applyBorder="1" applyAlignment="1">
      <alignment horizontal="center" vertical="center" wrapText="1"/>
    </xf>
    <xf numFmtId="0" fontId="6" fillId="4" borderId="0" xfId="0" applyFont="1" applyFill="1" applyAlignment="1">
      <alignment horizontal="center" vertical="center" wrapText="1"/>
    </xf>
    <xf numFmtId="0" fontId="6" fillId="8" borderId="6" xfId="0" applyFont="1" applyFill="1" applyBorder="1" applyAlignment="1">
      <alignment horizontal="center" vertical="center" wrapText="1"/>
    </xf>
    <xf numFmtId="0" fontId="6" fillId="8" borderId="3" xfId="0" applyFont="1" applyFill="1" applyBorder="1" applyAlignment="1">
      <alignment horizontal="center" vertical="center" wrapText="1"/>
    </xf>
    <xf numFmtId="49" fontId="6" fillId="4" borderId="6" xfId="0" applyNumberFormat="1" applyFont="1" applyFill="1" applyBorder="1" applyAlignment="1">
      <alignment horizontal="center" vertical="center" wrapText="1"/>
    </xf>
    <xf numFmtId="0" fontId="3" fillId="2" borderId="3" xfId="0" applyFont="1" applyFill="1" applyBorder="1" applyAlignment="1">
      <alignment horizontal="center" vertical="center"/>
    </xf>
    <xf numFmtId="0" fontId="4" fillId="6" borderId="4" xfId="0" applyFont="1" applyFill="1" applyBorder="1" applyAlignment="1">
      <alignment horizontal="center" vertical="center"/>
    </xf>
    <xf numFmtId="0" fontId="5" fillId="5" borderId="6" xfId="0" applyFont="1" applyFill="1" applyBorder="1" applyAlignment="1">
      <alignment horizontal="center" vertical="center" textRotation="90"/>
    </xf>
    <xf numFmtId="0" fontId="5" fillId="5" borderId="6" xfId="0" applyFont="1" applyFill="1" applyBorder="1" applyAlignment="1">
      <alignment horizontal="center" vertical="center" wrapText="1"/>
    </xf>
    <xf numFmtId="0" fontId="6" fillId="4" borderId="6" xfId="0" applyFont="1" applyFill="1" applyBorder="1" applyAlignment="1">
      <alignment horizontal="center" vertical="center" wrapText="1"/>
    </xf>
    <xf numFmtId="0" fontId="0" fillId="0" borderId="2" xfId="0" applyBorder="1" applyAlignment="1">
      <alignment horizontal="center" vertical="center"/>
    </xf>
    <xf numFmtId="0" fontId="7" fillId="0" borderId="8" xfId="0" applyFont="1" applyFill="1" applyBorder="1" applyAlignment="1">
      <alignment horizontal="center" textRotation="90" wrapText="1"/>
    </xf>
    <xf numFmtId="0" fontId="0" fillId="0" borderId="9" xfId="0" applyFill="1" applyBorder="1" applyAlignment="1">
      <alignment horizontal="center" vertical="center"/>
    </xf>
    <xf numFmtId="0" fontId="8" fillId="0" borderId="10" xfId="0" applyFont="1" applyFill="1" applyBorder="1" applyAlignment="1">
      <alignment textRotation="90"/>
    </xf>
    <xf numFmtId="0" fontId="7" fillId="0" borderId="8" xfId="0" applyFont="1" applyFill="1" applyBorder="1" applyAlignment="1">
      <alignment vertical="center" wrapText="1"/>
    </xf>
    <xf numFmtId="0" fontId="9" fillId="0" borderId="8" xfId="0" applyFont="1" applyFill="1" applyBorder="1" applyAlignment="1">
      <alignment horizontal="center" vertical="center" wrapText="1"/>
    </xf>
    <xf numFmtId="0" fontId="0" fillId="0" borderId="11" xfId="0" applyFill="1" applyBorder="1" applyAlignment="1">
      <alignment horizontal="center" vertical="center" wrapText="1"/>
    </xf>
    <xf numFmtId="0" fontId="9" fillId="0" borderId="12" xfId="0" applyFont="1" applyFill="1" applyBorder="1" applyAlignment="1">
      <alignment horizontal="center" vertical="center" wrapText="1"/>
    </xf>
    <xf numFmtId="0" fontId="9" fillId="0" borderId="13" xfId="0" applyFont="1" applyFill="1" applyBorder="1" applyAlignment="1">
      <alignment horizontal="center" vertical="center" wrapText="1"/>
    </xf>
    <xf numFmtId="0" fontId="0" fillId="0" borderId="8" xfId="0" applyFill="1" applyBorder="1" applyAlignment="1">
      <alignment horizontal="center" vertical="center" shrinkToFit="1"/>
    </xf>
    <xf numFmtId="164" fontId="10" fillId="0" borderId="12" xfId="1" applyFont="1" applyFill="1" applyBorder="1" applyAlignment="1">
      <alignment horizontal="center" vertical="center" wrapText="1"/>
    </xf>
    <xf numFmtId="164" fontId="10" fillId="0" borderId="14" xfId="1" applyFont="1" applyFill="1" applyBorder="1" applyAlignment="1">
      <alignment horizontal="center" vertical="center"/>
    </xf>
    <xf numFmtId="164" fontId="10" fillId="0" borderId="14" xfId="1" applyFont="1" applyFill="1" applyBorder="1" applyAlignment="1">
      <alignment horizontal="center" vertical="center" wrapText="1"/>
    </xf>
    <xf numFmtId="0" fontId="0" fillId="0" borderId="14" xfId="0" applyFill="1" applyBorder="1" applyAlignment="1">
      <alignment vertical="top" wrapText="1"/>
    </xf>
    <xf numFmtId="0" fontId="0" fillId="0" borderId="15" xfId="0" applyFill="1" applyBorder="1" applyAlignment="1">
      <alignment horizontal="center" vertical="center"/>
    </xf>
    <xf numFmtId="0" fontId="0" fillId="0" borderId="16" xfId="0" applyFill="1" applyBorder="1" applyAlignment="1">
      <alignment horizontal="center" vertical="center"/>
    </xf>
    <xf numFmtId="0" fontId="0" fillId="0" borderId="14" xfId="0" applyFill="1" applyBorder="1" applyAlignment="1">
      <alignment horizontal="center" vertical="center" wrapText="1"/>
    </xf>
    <xf numFmtId="0" fontId="0" fillId="0" borderId="17" xfId="0" applyFill="1" applyBorder="1" applyAlignment="1">
      <alignment horizontal="center" vertical="center" wrapText="1"/>
    </xf>
    <xf numFmtId="9" fontId="0" fillId="0" borderId="17" xfId="0" applyNumberFormat="1" applyFill="1" applyBorder="1" applyAlignment="1">
      <alignment horizontal="center" vertical="center"/>
    </xf>
    <xf numFmtId="0" fontId="0" fillId="0" borderId="2" xfId="0" applyFill="1" applyBorder="1" applyAlignment="1">
      <alignment horizontal="center" vertical="center"/>
    </xf>
    <xf numFmtId="0" fontId="0" fillId="0" borderId="18" xfId="0" applyFill="1" applyBorder="1" applyAlignment="1">
      <alignment horizontal="center" vertical="center" wrapText="1"/>
    </xf>
    <xf numFmtId="0" fontId="0" fillId="0" borderId="19" xfId="0" applyFill="1" applyBorder="1" applyAlignment="1">
      <alignment horizontal="center" vertical="center" wrapText="1"/>
    </xf>
    <xf numFmtId="0" fontId="0" fillId="0" borderId="2" xfId="0" applyFill="1" applyBorder="1" applyAlignment="1">
      <alignment horizontal="center" vertical="center" wrapText="1"/>
    </xf>
    <xf numFmtId="0" fontId="0" fillId="0" borderId="2" xfId="0" applyFill="1" applyBorder="1" applyAlignment="1">
      <alignment horizontal="center" vertical="center"/>
    </xf>
    <xf numFmtId="0" fontId="0" fillId="0" borderId="20" xfId="0" applyFill="1" applyBorder="1" applyAlignment="1">
      <alignment horizontal="center" vertical="center" wrapText="1"/>
    </xf>
    <xf numFmtId="0" fontId="0" fillId="0" borderId="21" xfId="0" applyFill="1" applyBorder="1" applyAlignment="1">
      <alignment horizontal="center" vertical="center"/>
    </xf>
    <xf numFmtId="0" fontId="7" fillId="0" borderId="29" xfId="0" applyFont="1" applyFill="1" applyBorder="1" applyAlignment="1">
      <alignment horizontal="center" textRotation="90" wrapText="1"/>
    </xf>
    <xf numFmtId="0" fontId="0" fillId="0" borderId="32" xfId="0" applyFill="1" applyBorder="1" applyAlignment="1">
      <alignment horizontal="center" vertical="center"/>
    </xf>
    <xf numFmtId="0" fontId="8" fillId="0" borderId="35" xfId="0" applyFont="1" applyFill="1" applyBorder="1" applyAlignment="1">
      <alignment horizontal="center" textRotation="90"/>
    </xf>
    <xf numFmtId="0" fontId="7" fillId="0" borderId="14" xfId="0" applyFont="1" applyFill="1" applyBorder="1" applyAlignment="1">
      <alignment horizontal="center" vertical="center" wrapText="1"/>
    </xf>
    <xf numFmtId="0" fontId="9" fillId="0" borderId="14" xfId="0" applyFont="1" applyFill="1" applyBorder="1" applyAlignment="1">
      <alignment horizontal="center" vertical="center" wrapText="1"/>
    </xf>
    <xf numFmtId="0" fontId="12" fillId="0" borderId="22" xfId="0" applyFont="1" applyFill="1" applyBorder="1" applyAlignment="1">
      <alignment horizontal="center" vertical="center" wrapText="1"/>
    </xf>
    <xf numFmtId="0" fontId="9" fillId="0" borderId="22" xfId="0" applyFont="1" applyFill="1" applyBorder="1" applyAlignment="1">
      <alignment horizontal="center" vertical="center" wrapText="1"/>
    </xf>
    <xf numFmtId="164" fontId="10" fillId="0" borderId="21" xfId="1" applyFont="1" applyFill="1" applyBorder="1" applyAlignment="1">
      <alignment horizontal="center" vertical="center" wrapText="1"/>
    </xf>
    <xf numFmtId="164" fontId="10" fillId="0" borderId="2" xfId="1" applyFont="1" applyFill="1" applyBorder="1" applyAlignment="1">
      <alignment horizontal="center" vertical="center" wrapText="1"/>
    </xf>
    <xf numFmtId="0" fontId="0" fillId="0" borderId="23" xfId="0" applyFill="1" applyBorder="1" applyAlignment="1">
      <alignment horizontal="center" vertical="center" wrapText="1"/>
    </xf>
    <xf numFmtId="0" fontId="0" fillId="0" borderId="21" xfId="0" applyFill="1" applyBorder="1" applyAlignment="1">
      <alignment horizontal="center" vertical="center" wrapText="1"/>
    </xf>
    <xf numFmtId="9" fontId="0" fillId="0" borderId="21" xfId="0" applyNumberFormat="1" applyFill="1" applyBorder="1" applyAlignment="1">
      <alignment horizontal="center" vertical="center" wrapText="1"/>
    </xf>
    <xf numFmtId="0" fontId="0" fillId="0" borderId="1" xfId="0" applyFill="1" applyBorder="1" applyAlignment="1">
      <alignment horizontal="center" vertical="center" wrapText="1"/>
    </xf>
    <xf numFmtId="0" fontId="7" fillId="0" borderId="30" xfId="0" applyFont="1" applyFill="1" applyBorder="1" applyAlignment="1">
      <alignment horizontal="center" textRotation="90" wrapText="1"/>
    </xf>
    <xf numFmtId="0" fontId="0" fillId="0" borderId="33" xfId="0" applyFill="1" applyBorder="1" applyAlignment="1">
      <alignment horizontal="center" vertical="center"/>
    </xf>
    <xf numFmtId="0" fontId="8" fillId="0" borderId="36" xfId="0" applyFont="1" applyFill="1" applyBorder="1" applyAlignment="1">
      <alignment horizontal="center" textRotation="90"/>
    </xf>
    <xf numFmtId="0" fontId="12" fillId="0" borderId="21" xfId="0" applyFont="1" applyFill="1" applyBorder="1" applyAlignment="1">
      <alignment horizontal="center" vertical="center" wrapText="1"/>
    </xf>
    <xf numFmtId="0" fontId="9" fillId="0" borderId="21" xfId="0" applyFont="1" applyFill="1" applyBorder="1" applyAlignment="1">
      <alignment horizontal="center" vertical="center" wrapText="1"/>
    </xf>
    <xf numFmtId="0" fontId="7" fillId="0" borderId="31" xfId="0" applyFont="1" applyFill="1" applyBorder="1" applyAlignment="1">
      <alignment horizontal="center" textRotation="90" wrapText="1"/>
    </xf>
    <xf numFmtId="0" fontId="0" fillId="0" borderId="34" xfId="0" applyFill="1" applyBorder="1" applyAlignment="1">
      <alignment horizontal="center" vertical="center"/>
    </xf>
    <xf numFmtId="0" fontId="8" fillId="0" borderId="37" xfId="0" applyFont="1" applyFill="1" applyBorder="1" applyAlignment="1">
      <alignment horizontal="center" textRotation="90"/>
    </xf>
    <xf numFmtId="0" fontId="12" fillId="0" borderId="16" xfId="0" applyFont="1" applyFill="1" applyBorder="1" applyAlignment="1">
      <alignment horizontal="left" vertical="center" wrapText="1"/>
    </xf>
    <xf numFmtId="0" fontId="9" fillId="0" borderId="16" xfId="0" applyFont="1" applyFill="1" applyBorder="1" applyAlignment="1">
      <alignment horizontal="left" vertical="center" wrapText="1"/>
    </xf>
    <xf numFmtId="164" fontId="10" fillId="0" borderId="16" xfId="1" applyFont="1" applyFill="1" applyBorder="1" applyAlignment="1">
      <alignment horizontal="center" vertical="center" wrapText="1"/>
    </xf>
    <xf numFmtId="0" fontId="12" fillId="0" borderId="38" xfId="0" applyFont="1" applyFill="1" applyBorder="1" applyAlignment="1">
      <alignment horizontal="left" vertical="center" wrapText="1"/>
    </xf>
    <xf numFmtId="0" fontId="9" fillId="0" borderId="39" xfId="0" applyFont="1" applyFill="1" applyBorder="1" applyAlignment="1">
      <alignment horizontal="left" vertical="center" wrapText="1"/>
    </xf>
    <xf numFmtId="164" fontId="10" fillId="0" borderId="39" xfId="1" applyFont="1" applyFill="1" applyBorder="1" applyAlignment="1">
      <alignment horizontal="center" vertical="center" wrapText="1"/>
    </xf>
    <xf numFmtId="0" fontId="12" fillId="0" borderId="39" xfId="0" applyFont="1" applyFill="1" applyBorder="1" applyAlignment="1">
      <alignment horizontal="left" vertical="center" wrapText="1"/>
    </xf>
    <xf numFmtId="0" fontId="9" fillId="0" borderId="40" xfId="0" applyFont="1" applyFill="1" applyBorder="1" applyAlignment="1">
      <alignment horizontal="center" vertical="center" wrapText="1"/>
    </xf>
    <xf numFmtId="0" fontId="12" fillId="0" borderId="27" xfId="0" applyFont="1" applyFill="1" applyBorder="1" applyAlignment="1">
      <alignment horizontal="left" vertical="center" wrapText="1"/>
    </xf>
    <xf numFmtId="0" fontId="9" fillId="0" borderId="41" xfId="0" applyFont="1" applyFill="1" applyBorder="1" applyAlignment="1">
      <alignment horizontal="center" vertical="center" wrapText="1"/>
    </xf>
    <xf numFmtId="0" fontId="12" fillId="0" borderId="24" xfId="0" applyFont="1" applyFill="1" applyBorder="1" applyAlignment="1">
      <alignment horizontal="left" vertical="center" wrapText="1"/>
    </xf>
    <xf numFmtId="0" fontId="12" fillId="0" borderId="26" xfId="0" applyFont="1" applyFill="1" applyBorder="1" applyAlignment="1">
      <alignment horizontal="left" vertical="center" wrapText="1"/>
    </xf>
    <xf numFmtId="0" fontId="9" fillId="0" borderId="38" xfId="0" applyFont="1" applyFill="1" applyBorder="1" applyAlignment="1">
      <alignment horizontal="left" vertical="center" wrapText="1"/>
    </xf>
    <xf numFmtId="164" fontId="10" fillId="0" borderId="38" xfId="1" applyFont="1" applyFill="1" applyBorder="1" applyAlignment="1">
      <alignment horizontal="center" vertical="center" wrapText="1"/>
    </xf>
    <xf numFmtId="0" fontId="12" fillId="0" borderId="42" xfId="0" applyFont="1" applyFill="1" applyBorder="1" applyAlignment="1">
      <alignment horizontal="center" vertical="center" wrapText="1"/>
    </xf>
    <xf numFmtId="0" fontId="9" fillId="0" borderId="16" xfId="0" applyFont="1" applyFill="1" applyBorder="1" applyAlignment="1">
      <alignment horizontal="center" vertical="center" wrapText="1"/>
    </xf>
    <xf numFmtId="0" fontId="9" fillId="0" borderId="39" xfId="0" applyFont="1" applyFill="1" applyBorder="1" applyAlignment="1">
      <alignment horizontal="center" vertical="center" wrapText="1"/>
    </xf>
    <xf numFmtId="0" fontId="9" fillId="0" borderId="38" xfId="0" applyFont="1" applyFill="1" applyBorder="1" applyAlignment="1">
      <alignment horizontal="center" vertical="center" wrapText="1"/>
    </xf>
    <xf numFmtId="0" fontId="12" fillId="0" borderId="22" xfId="0" applyFont="1" applyFill="1" applyBorder="1" applyAlignment="1">
      <alignment vertical="center" wrapText="1"/>
    </xf>
    <xf numFmtId="0" fontId="12" fillId="0" borderId="21" xfId="0" applyFont="1" applyFill="1" applyBorder="1" applyAlignment="1">
      <alignment vertical="center" wrapText="1"/>
    </xf>
    <xf numFmtId="0" fontId="7" fillId="0" borderId="16" xfId="0" applyFont="1" applyFill="1" applyBorder="1" applyAlignment="1">
      <alignment horizontal="center" vertical="center" wrapText="1"/>
    </xf>
    <xf numFmtId="164" fontId="10" fillId="0" borderId="28" xfId="1" applyFont="1" applyFill="1" applyBorder="1" applyAlignment="1">
      <alignment horizontal="center" vertical="center" wrapText="1"/>
    </xf>
    <xf numFmtId="0" fontId="0" fillId="0" borderId="56" xfId="0" applyFill="1" applyBorder="1" applyAlignment="1">
      <alignment horizontal="center" vertical="center" wrapText="1"/>
    </xf>
    <xf numFmtId="0" fontId="0" fillId="0" borderId="28" xfId="0" applyFill="1" applyBorder="1" applyAlignment="1">
      <alignment horizontal="center" vertical="center" wrapText="1"/>
    </xf>
    <xf numFmtId="9" fontId="0" fillId="0" borderId="28" xfId="0" applyNumberFormat="1" applyFill="1" applyBorder="1" applyAlignment="1">
      <alignment horizontal="center" vertical="center" wrapText="1"/>
    </xf>
    <xf numFmtId="0" fontId="0" fillId="0" borderId="50" xfId="0" applyFill="1" applyBorder="1" applyAlignment="1">
      <alignment horizontal="center" vertical="center" wrapText="1"/>
    </xf>
    <xf numFmtId="0" fontId="7" fillId="0" borderId="43" xfId="0" applyFont="1" applyFill="1" applyBorder="1" applyAlignment="1">
      <alignment vertical="center" textRotation="90" wrapText="1"/>
    </xf>
    <xf numFmtId="0" fontId="0" fillId="0" borderId="62" xfId="0" applyFill="1" applyBorder="1" applyAlignment="1">
      <alignment horizontal="center" vertical="center"/>
    </xf>
    <xf numFmtId="0" fontId="8" fillId="0" borderId="48" xfId="0" applyFont="1" applyFill="1" applyBorder="1" applyAlignment="1">
      <alignment horizontal="center" vertical="center" textRotation="90"/>
    </xf>
    <xf numFmtId="0" fontId="7" fillId="0" borderId="47" xfId="0" applyFont="1" applyFill="1" applyBorder="1" applyAlignment="1">
      <alignment horizontal="center" vertical="center" wrapText="1"/>
    </xf>
    <xf numFmtId="0" fontId="9" fillId="0" borderId="27" xfId="0" applyFont="1" applyFill="1" applyBorder="1" applyAlignment="1">
      <alignment horizontal="center" vertical="center" wrapText="1"/>
    </xf>
    <xf numFmtId="0" fontId="12" fillId="0" borderId="59" xfId="0" applyFont="1" applyFill="1" applyBorder="1" applyAlignment="1">
      <alignment horizontal="center" vertical="center" wrapText="1"/>
    </xf>
    <xf numFmtId="0" fontId="9" fillId="0" borderId="24" xfId="0" applyFont="1" applyFill="1" applyBorder="1" applyAlignment="1">
      <alignment horizontal="center" vertical="center" wrapText="1"/>
    </xf>
    <xf numFmtId="164" fontId="10" fillId="0" borderId="27" xfId="1" applyFont="1" applyFill="1" applyBorder="1" applyAlignment="1">
      <alignment horizontal="center" vertical="center" wrapText="1"/>
    </xf>
    <xf numFmtId="164" fontId="10" fillId="0" borderId="55" xfId="1" applyFont="1" applyFill="1" applyBorder="1" applyAlignment="1">
      <alignment horizontal="center" vertical="center" wrapText="1"/>
    </xf>
    <xf numFmtId="164" fontId="10" fillId="0" borderId="24" xfId="1" applyFont="1" applyFill="1" applyBorder="1" applyAlignment="1">
      <alignment horizontal="center" vertical="center" wrapText="1"/>
    </xf>
    <xf numFmtId="0" fontId="0" fillId="0" borderId="27" xfId="0" applyFill="1" applyBorder="1" applyAlignment="1">
      <alignment horizontal="center" vertical="center" wrapText="1"/>
    </xf>
    <xf numFmtId="0" fontId="0" fillId="0" borderId="27" xfId="0" applyFill="1" applyBorder="1" applyAlignment="1"/>
    <xf numFmtId="9" fontId="0" fillId="0" borderId="27" xfId="0" applyNumberFormat="1" applyFill="1" applyBorder="1" applyAlignment="1">
      <alignment horizontal="center" vertical="center" wrapText="1"/>
    </xf>
    <xf numFmtId="0" fontId="7" fillId="0" borderId="44" xfId="0" applyFont="1" applyFill="1" applyBorder="1" applyAlignment="1">
      <alignment vertical="center" textRotation="90" wrapText="1"/>
    </xf>
    <xf numFmtId="0" fontId="0" fillId="0" borderId="63" xfId="0" applyFill="1" applyBorder="1" applyAlignment="1">
      <alignment horizontal="center" vertical="center"/>
    </xf>
    <xf numFmtId="0" fontId="8" fillId="0" borderId="49" xfId="0" applyFont="1" applyFill="1" applyBorder="1" applyAlignment="1">
      <alignment horizontal="center" vertical="center" textRotation="90"/>
    </xf>
    <xf numFmtId="0" fontId="7" fillId="0" borderId="46" xfId="0" applyFont="1" applyFill="1" applyBorder="1" applyAlignment="1">
      <alignment horizontal="center" vertical="center" wrapText="1"/>
    </xf>
    <xf numFmtId="0" fontId="9" fillId="0" borderId="25" xfId="0" applyFont="1" applyFill="1" applyBorder="1" applyAlignment="1">
      <alignment horizontal="center" vertical="center" wrapText="1"/>
    </xf>
    <xf numFmtId="164" fontId="10" fillId="0" borderId="53" xfId="1" applyFont="1" applyFill="1" applyBorder="1" applyAlignment="1">
      <alignment horizontal="center" vertical="center" wrapText="1"/>
    </xf>
    <xf numFmtId="164" fontId="10" fillId="0" borderId="25" xfId="1" applyFont="1" applyFill="1" applyBorder="1" applyAlignment="1">
      <alignment horizontal="center" vertical="center" wrapText="1"/>
    </xf>
    <xf numFmtId="0" fontId="0" fillId="0" borderId="27" xfId="0" applyFill="1" applyBorder="1" applyAlignment="1">
      <alignment horizontal="center" vertical="center"/>
    </xf>
    <xf numFmtId="0" fontId="12" fillId="0" borderId="58" xfId="0" applyFont="1" applyFill="1" applyBorder="1" applyAlignment="1">
      <alignment horizontal="center" vertical="center" wrapText="1"/>
    </xf>
    <xf numFmtId="0" fontId="0" fillId="0" borderId="53" xfId="0" applyFill="1" applyBorder="1" applyAlignment="1">
      <alignment horizontal="center" vertical="center" wrapText="1"/>
    </xf>
    <xf numFmtId="0" fontId="12" fillId="0" borderId="52" xfId="0" applyFont="1" applyFill="1" applyBorder="1" applyAlignment="1">
      <alignment horizontal="center" vertical="center" wrapText="1"/>
    </xf>
    <xf numFmtId="0" fontId="0" fillId="0" borderId="57" xfId="0" applyFill="1" applyBorder="1" applyAlignment="1">
      <alignment horizontal="center" vertical="center" wrapText="1"/>
    </xf>
    <xf numFmtId="0" fontId="0" fillId="0" borderId="63" xfId="0" applyFill="1" applyBorder="1" applyAlignment="1"/>
    <xf numFmtId="0" fontId="0" fillId="0" borderId="49" xfId="0" applyFill="1" applyBorder="1" applyAlignment="1">
      <alignment vertical="center"/>
    </xf>
    <xf numFmtId="0" fontId="0" fillId="0" borderId="46" xfId="0" applyFill="1" applyBorder="1" applyAlignment="1"/>
    <xf numFmtId="0" fontId="12" fillId="0" borderId="60" xfId="0" applyFont="1" applyFill="1" applyBorder="1" applyAlignment="1">
      <alignment horizontal="center" vertical="center" wrapText="1"/>
    </xf>
    <xf numFmtId="0" fontId="0" fillId="0" borderId="25" xfId="0" applyFill="1" applyBorder="1" applyAlignment="1"/>
    <xf numFmtId="0" fontId="7" fillId="0" borderId="45" xfId="0" applyFont="1" applyFill="1" applyBorder="1" applyAlignment="1">
      <alignment vertical="center" textRotation="90" wrapText="1"/>
    </xf>
    <xf numFmtId="0" fontId="0" fillId="0" borderId="68" xfId="0" applyFill="1" applyBorder="1" applyAlignment="1"/>
    <xf numFmtId="0" fontId="12" fillId="0" borderId="54" xfId="0" applyFont="1" applyFill="1" applyBorder="1" applyAlignment="1">
      <alignment horizontal="center" vertical="center" wrapText="1"/>
    </xf>
    <xf numFmtId="0" fontId="0" fillId="0" borderId="26" xfId="0" applyFill="1" applyBorder="1" applyAlignment="1"/>
    <xf numFmtId="0" fontId="7" fillId="0" borderId="65" xfId="0" applyFont="1" applyFill="1" applyBorder="1" applyAlignment="1">
      <alignment vertical="center" textRotation="90" wrapText="1"/>
    </xf>
    <xf numFmtId="0" fontId="8" fillId="0" borderId="69" xfId="0" applyFont="1" applyFill="1" applyBorder="1" applyAlignment="1">
      <alignment horizontal="center" vertical="center" textRotation="90"/>
    </xf>
    <xf numFmtId="0" fontId="7" fillId="0" borderId="61" xfId="0" applyFont="1" applyFill="1" applyBorder="1" applyAlignment="1">
      <alignment horizontal="center" vertical="center" wrapText="1"/>
    </xf>
    <xf numFmtId="0" fontId="12" fillId="0" borderId="27" xfId="0" applyFont="1" applyFill="1" applyBorder="1" applyAlignment="1">
      <alignment horizontal="center" vertical="center" wrapText="1"/>
    </xf>
    <xf numFmtId="0" fontId="7" fillId="0" borderId="66" xfId="0" applyFont="1" applyFill="1" applyBorder="1" applyAlignment="1">
      <alignment vertical="center" textRotation="90" wrapText="1"/>
    </xf>
    <xf numFmtId="0" fontId="8" fillId="0" borderId="70" xfId="0" applyFont="1" applyFill="1" applyBorder="1" applyAlignment="1">
      <alignment horizontal="center" vertical="center" textRotation="90"/>
    </xf>
    <xf numFmtId="0" fontId="7" fillId="0" borderId="67" xfId="0" applyFont="1" applyFill="1" applyBorder="1" applyAlignment="1">
      <alignment vertical="center" textRotation="90" wrapText="1"/>
    </xf>
    <xf numFmtId="0" fontId="0" fillId="0" borderId="64" xfId="0" applyFill="1" applyBorder="1" applyAlignment="1">
      <alignment horizontal="center" vertical="center"/>
    </xf>
    <xf numFmtId="0" fontId="8" fillId="0" borderId="71" xfId="0" applyFont="1" applyFill="1" applyBorder="1" applyAlignment="1">
      <alignment horizontal="center" vertical="center" textRotation="90"/>
    </xf>
    <xf numFmtId="0" fontId="7" fillId="0" borderId="72" xfId="0" applyFont="1" applyFill="1" applyBorder="1" applyAlignment="1">
      <alignment vertical="center" textRotation="90" wrapText="1"/>
    </xf>
    <xf numFmtId="0" fontId="0" fillId="0" borderId="68" xfId="0" applyFill="1" applyBorder="1" applyAlignment="1">
      <alignment horizontal="center" vertical="center"/>
    </xf>
    <xf numFmtId="0" fontId="0" fillId="0" borderId="24" xfId="0" applyFill="1" applyBorder="1" applyAlignment="1">
      <alignment horizontal="center" vertical="center" wrapText="1"/>
    </xf>
    <xf numFmtId="0" fontId="7" fillId="0" borderId="27" xfId="0" applyFont="1" applyFill="1" applyBorder="1" applyAlignment="1">
      <alignment vertical="center" textRotation="90" wrapText="1"/>
    </xf>
    <xf numFmtId="0" fontId="8" fillId="0" borderId="73" xfId="0" applyFont="1" applyFill="1" applyBorder="1" applyAlignment="1">
      <alignment horizontal="center" vertical="center" textRotation="90"/>
    </xf>
    <xf numFmtId="0" fontId="7" fillId="0" borderId="24" xfId="0" applyFont="1" applyFill="1" applyBorder="1" applyAlignment="1">
      <alignment horizontal="center" vertical="center"/>
    </xf>
    <xf numFmtId="0" fontId="9" fillId="0" borderId="24" xfId="0" applyFont="1" applyFill="1" applyBorder="1" applyAlignment="1">
      <alignment horizontal="center" vertical="center"/>
    </xf>
    <xf numFmtId="164" fontId="10" fillId="0" borderId="54" xfId="1" applyFont="1" applyFill="1" applyBorder="1" applyAlignment="1">
      <alignment horizontal="center" vertical="center"/>
    </xf>
    <xf numFmtId="164" fontId="10" fillId="0" borderId="27" xfId="1" applyFont="1" applyFill="1" applyBorder="1" applyAlignment="1">
      <alignment horizontal="center" vertical="center"/>
    </xf>
    <xf numFmtId="0" fontId="8" fillId="0" borderId="51" xfId="0" applyFont="1" applyFill="1" applyBorder="1" applyAlignment="1">
      <alignment horizontal="center" vertical="center" textRotation="90"/>
    </xf>
    <xf numFmtId="0" fontId="7" fillId="0" borderId="25" xfId="0" applyFont="1" applyFill="1" applyBorder="1" applyAlignment="1">
      <alignment horizontal="center" vertical="center"/>
    </xf>
    <xf numFmtId="0" fontId="9" fillId="0" borderId="25" xfId="0" applyFont="1" applyFill="1" applyBorder="1" applyAlignment="1">
      <alignment horizontal="center" vertical="center"/>
    </xf>
    <xf numFmtId="164" fontId="10" fillId="0" borderId="0" xfId="1" applyFont="1" applyFill="1" applyBorder="1" applyAlignment="1">
      <alignment horizontal="center" vertical="center"/>
    </xf>
    <xf numFmtId="0" fontId="0" fillId="0" borderId="25" xfId="0" applyFill="1" applyBorder="1" applyAlignment="1">
      <alignment horizontal="center" vertical="center" wrapText="1"/>
    </xf>
    <xf numFmtId="0" fontId="0" fillId="0" borderId="51" xfId="0" applyFill="1" applyBorder="1" applyAlignment="1">
      <alignment horizontal="center" vertical="center" textRotation="90"/>
    </xf>
    <xf numFmtId="0" fontId="0" fillId="0" borderId="0" xfId="0" applyFill="1" applyAlignment="1"/>
    <xf numFmtId="0" fontId="0" fillId="0" borderId="74" xfId="0" applyFill="1" applyBorder="1" applyAlignment="1">
      <alignment horizontal="center" vertical="center" textRotation="90"/>
    </xf>
    <xf numFmtId="0" fontId="0" fillId="0" borderId="26" xfId="0" applyFill="1" applyBorder="1" applyAlignment="1">
      <alignment horizontal="center" vertical="center" wrapText="1"/>
    </xf>
    <xf numFmtId="0" fontId="0" fillId="0" borderId="17" xfId="0" applyFill="1" applyBorder="1" applyAlignment="1">
      <alignment horizontal="center" vertical="center"/>
    </xf>
    <xf numFmtId="0" fontId="0" fillId="0" borderId="21" xfId="0" applyFill="1" applyBorder="1" applyAlignment="1">
      <alignment horizontal="center" vertical="center"/>
    </xf>
    <xf numFmtId="0" fontId="0" fillId="0" borderId="24" xfId="0" applyFill="1" applyBorder="1" applyAlignment="1">
      <alignment horizontal="center" vertical="center"/>
    </xf>
    <xf numFmtId="0" fontId="0" fillId="0" borderId="28" xfId="0" applyFill="1" applyBorder="1" applyAlignment="1">
      <alignment horizontal="center" vertical="center"/>
    </xf>
  </cellXfs>
  <cellStyles count="2">
    <cellStyle name="Excel Built-in Normal" xfId="1"/>
    <cellStyle name="Normale" xfId="0" builtinId="0"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anticorruzione.it/Users/s.vitrano/Documents/Corruzione/PTPC/PTPC-2015_2017/form%20rilevazione%20attivit&#22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Z:\Users\s.vitrano\Documents\Corruzione\AVCP\Struttura%20org_va\Assegnazione_personale_in_corso_13_01_2015VITRANO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truzioni"/>
      <sheetName val="Sezione_generale"/>
      <sheetName val="Sezione_attività"/>
      <sheetName val="Sezione_Fasi"/>
      <sheetName val="Sezione_Azioni"/>
      <sheetName val="Parametri"/>
      <sheetName val="Parametr"/>
      <sheetName val="competenze"/>
    </sheetNames>
    <sheetDataSet>
      <sheetData sheetId="0"/>
      <sheetData sheetId="1"/>
      <sheetData sheetId="2"/>
      <sheetData sheetId="3"/>
      <sheetData sheetId="4"/>
      <sheetData sheetId="5">
        <row r="2">
          <cell r="B2" t="str">
            <v xml:space="preserve">Dirigente </v>
          </cell>
        </row>
        <row r="3">
          <cell r="B3" t="str">
            <v>Funzionario</v>
          </cell>
        </row>
        <row r="4">
          <cell r="B4">
            <v>0</v>
          </cell>
        </row>
        <row r="5">
          <cell r="B5">
            <v>0</v>
          </cell>
        </row>
        <row r="6">
          <cell r="B6">
            <v>0</v>
          </cell>
        </row>
      </sheetData>
      <sheetData sheetId="6"/>
      <sheetData sheetId="7">
        <row r="1">
          <cell r="A1" t="str">
            <v>Ufficio</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finitivo"/>
      <sheetName val="Pivot"/>
      <sheetName val="dipendenti"/>
      <sheetName val="dirigenti"/>
      <sheetName val="varie"/>
      <sheetName val="parametri"/>
      <sheetName val="pivot_cat"/>
      <sheetName val="pivot_profili"/>
      <sheetName val="pivot_uff_prov"/>
      <sheetName val="pivot_posizione"/>
      <sheetName val="pivot_tit_studio"/>
    </sheetNames>
    <sheetDataSet>
      <sheetData sheetId="0"/>
      <sheetData sheetId="1"/>
      <sheetData sheetId="2"/>
      <sheetData sheetId="3"/>
      <sheetData sheetId="4"/>
      <sheetData sheetId="5">
        <row r="2">
          <cell r="A2" t="str">
            <v>Segreteria e Staff del Presidente</v>
          </cell>
        </row>
        <row r="3">
          <cell r="A3" t="str">
            <v>Segreteria e Staff del Consiglio</v>
          </cell>
        </row>
        <row r="4">
          <cell r="A4" t="str">
            <v>Segreteria tecnica</v>
          </cell>
        </row>
        <row r="5">
          <cell r="A5" t="str">
            <v>Unità operativa speciale EXPO</v>
          </cell>
        </row>
        <row r="6">
          <cell r="A6" t="str">
            <v xml:space="preserve">Ufficio di indirizzo, determinazioni generali e indicatori per la vigilanza </v>
          </cell>
        </row>
        <row r="7">
          <cell r="A7" t="str">
            <v>Ufficio Piani di vigilanza e vigilanze speciali</v>
          </cell>
        </row>
        <row r="8">
          <cell r="A8" t="str">
            <v>Ufficio Ispettivo</v>
          </cell>
        </row>
        <row r="9">
          <cell r="A9" t="str">
            <v>Ufficio Precontenzioso e Affari Giuridici</v>
          </cell>
        </row>
        <row r="10">
          <cell r="A10" t="str">
            <v>Ufficio Contenzioso Giurisdizionale</v>
          </cell>
        </row>
        <row r="11">
          <cell r="A11" t="str">
            <v xml:space="preserve">Segreteria e Staff del Segretario </v>
          </cell>
        </row>
        <row r="12">
          <cell r="A12" t="str">
            <v>Ufficio Protocollo, Flussi documentali e supporto ai processi decisionali</v>
          </cell>
        </row>
        <row r="13">
          <cell r="A13" t="str">
            <v>Ufficio Risorse umane e finanziarie</v>
          </cell>
        </row>
        <row r="14">
          <cell r="A14" t="str">
            <v>Ufficio Servizi generali Gare, contratti, logistica</v>
          </cell>
        </row>
        <row r="15">
          <cell r="A15" t="str">
            <v>Ufficio Esercizio sistemi informativi</v>
          </cell>
        </row>
        <row r="16">
          <cell r="A16" t="str">
            <v>Ufficio Progettazione e sviluppo Servizi informatici e Gestione del Portale dell’ANAC</v>
          </cell>
        </row>
        <row r="17">
          <cell r="A17" t="str">
            <v>Segreteria e coordinamento AREA Vigilanza</v>
          </cell>
        </row>
        <row r="18">
          <cell r="A18" t="str">
            <v>Ufficio Vigilanza sulle misure anticorruzione e  accreditamento dei Responsabili della prevenzione della corruzione</v>
          </cell>
        </row>
        <row r="19">
          <cell r="A19" t="str">
            <v>Ufficio Vigilanza sugli obblighi di trasparenza</v>
          </cell>
        </row>
        <row r="20">
          <cell r="A20" t="str">
            <v>Ufficio Vigilanza SOA</v>
          </cell>
        </row>
        <row r="21">
          <cell r="A21" t="str">
            <v>Ufficio Vigilanza Attestazioni</v>
          </cell>
        </row>
        <row r="22">
          <cell r="A22" t="str">
            <v>Ufficio Vigilanza Lavori</v>
          </cell>
        </row>
        <row r="23">
          <cell r="A23" t="str">
            <v>Ufficio Vigilanza analisi varianti</v>
          </cell>
        </row>
        <row r="24">
          <cell r="A24" t="str">
            <v>Ufficio Vigilanza Servizi e forniture</v>
          </cell>
        </row>
        <row r="25">
          <cell r="A25" t="str">
            <v xml:space="preserve">Ufficio Sanzioni </v>
          </cell>
        </row>
        <row r="26">
          <cell r="A26" t="str">
            <v>Segreteria e coordinamento AREA Regolazione</v>
          </cell>
        </row>
        <row r="27">
          <cell r="A27" t="str">
            <v>Ufficio Regolazione in materia di anticorruzione, trasparenza e PNA</v>
          </cell>
        </row>
        <row r="28">
          <cell r="A28" t="str">
            <v>Ufficio Regolazione in materia di contratti pubblici</v>
          </cell>
        </row>
        <row r="29">
          <cell r="A29" t="str">
            <v>Ufficio Monitoraggio flussi informativi e verifica adempimenti</v>
          </cell>
        </row>
        <row r="30">
          <cell r="A30" t="str">
            <v>Ufficio Analisi e elaborazioni</v>
          </cell>
        </row>
        <row r="31">
          <cell r="A31" t="str">
            <v>Ufficio Monitoraggio Acquisizione Beni e Servizi e Soggetti aggregatori</v>
          </cell>
        </row>
        <row r="32">
          <cell r="A32" t="str">
            <v>Ufficio Costi standard e prezzi di riferimento</v>
          </cell>
        </row>
        <row r="33">
          <cell r="A33" t="str">
            <v>Ufficio Progettazione flussi informativi del sistema di vigilanza</v>
          </cell>
        </row>
        <row r="34">
          <cell r="A34" t="str">
            <v>Camera arbitrale</v>
          </cell>
        </row>
      </sheetData>
      <sheetData sheetId="6"/>
      <sheetData sheetId="7"/>
      <sheetData sheetId="8"/>
      <sheetData sheetId="9"/>
      <sheetData sheetId="10"/>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
  <sheetViews>
    <sheetView workbookViewId="0"/>
  </sheetViews>
  <sheetFormatPr defaultRowHeight="15" x14ac:dyDescent="0.25"/>
  <cols>
    <col min="1" max="1" width="5" customWidth="1"/>
    <col min="2" max="2" width="71.42578125" customWidth="1"/>
    <col min="3" max="3" width="79.5703125" bestFit="1" customWidth="1"/>
    <col min="4" max="4" width="9.140625" style="2" customWidth="1"/>
    <col min="5" max="5" width="48" style="2" customWidth="1"/>
    <col min="6" max="8" width="9.140625" style="2" customWidth="1"/>
    <col min="9" max="9" width="29.42578125" style="2" customWidth="1"/>
    <col min="10" max="10" width="9.140625" style="2" customWidth="1"/>
    <col min="11" max="16384" width="9.140625" style="2"/>
  </cols>
  <sheetData>
    <row r="1" spans="1:5" ht="15.75" x14ac:dyDescent="0.25">
      <c r="B1" s="1" t="s">
        <v>0</v>
      </c>
      <c r="C1" s="1"/>
    </row>
    <row r="2" spans="1:5" x14ac:dyDescent="0.25">
      <c r="B2" s="3" t="s">
        <v>1</v>
      </c>
      <c r="C2" s="4"/>
    </row>
    <row r="3" spans="1:5" ht="30" x14ac:dyDescent="0.25">
      <c r="B3" s="5" t="s">
        <v>2</v>
      </c>
      <c r="C3" s="6" t="e">
        <f>VLOOKUP(C2,#REF!,3,0)</f>
        <v>#REF!</v>
      </c>
    </row>
    <row r="4" spans="1:5" hidden="1" x14ac:dyDescent="0.25">
      <c r="B4" s="3" t="s">
        <v>3</v>
      </c>
      <c r="C4" s="4"/>
    </row>
    <row r="5" spans="1:5" ht="238.7" customHeight="1" x14ac:dyDescent="0.25">
      <c r="A5" s="2"/>
      <c r="B5" s="7" t="s">
        <v>4</v>
      </c>
      <c r="C5" s="8" t="e">
        <f>VLOOKUP(C2,#REF!,2)</f>
        <v>#REF!</v>
      </c>
      <c r="E5" s="9"/>
    </row>
  </sheetData>
  <dataValidations count="2">
    <dataValidation type="list" allowBlank="1" showInputMessage="1" showErrorMessage="1" sqref="C4">
      <formula1>Profilo_dirigente</formula1>
    </dataValidation>
    <dataValidation type="list" allowBlank="1" showInputMessage="1" showErrorMessage="1" sqref="C2">
      <formula1>#REF!</formula1>
    </dataValidation>
  </dataValidations>
  <pageMargins left="0.70866141732283516" right="0.70866141732283516" top="0" bottom="0" header="0" footer="0"/>
  <pageSetup paperSize="0" fitToWidth="0" fitToHeight="0" orientation="landscape" horizontalDpi="0" verticalDpi="0" copie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7"/>
  <sheetViews>
    <sheetView topLeftCell="C4" workbookViewId="0">
      <selection activeCell="C11" sqref="C11"/>
    </sheetView>
  </sheetViews>
  <sheetFormatPr defaultRowHeight="15" x14ac:dyDescent="0.25"/>
  <cols>
    <col min="1" max="1" width="5" customWidth="1"/>
    <col min="2" max="2" width="71.42578125" customWidth="1"/>
    <col min="3" max="3" width="140.5703125" customWidth="1"/>
    <col min="4" max="8" width="9.140625" style="2" customWidth="1"/>
    <col min="9" max="9" width="29.42578125" style="2" customWidth="1"/>
    <col min="10" max="10" width="9.140625" style="2" customWidth="1"/>
    <col min="11" max="16384" width="9.140625" style="2"/>
  </cols>
  <sheetData>
    <row r="1" spans="1:3" ht="15.75" x14ac:dyDescent="0.25">
      <c r="B1" s="1" t="s">
        <v>0</v>
      </c>
      <c r="C1" s="1"/>
    </row>
    <row r="2" spans="1:3" x14ac:dyDescent="0.25">
      <c r="B2" s="3" t="s">
        <v>1</v>
      </c>
      <c r="C2" s="4" t="s">
        <v>5</v>
      </c>
    </row>
    <row r="3" spans="1:3" x14ac:dyDescent="0.25">
      <c r="B3" s="3" t="s">
        <v>6</v>
      </c>
      <c r="C3" s="4" t="s">
        <v>7</v>
      </c>
    </row>
    <row r="4" spans="1:3" ht="30" x14ac:dyDescent="0.25">
      <c r="B4" s="5" t="s">
        <v>2</v>
      </c>
      <c r="C4" s="22" t="s">
        <v>220</v>
      </c>
    </row>
    <row r="5" spans="1:3" customFormat="1" hidden="1" x14ac:dyDescent="0.25">
      <c r="B5" s="24" t="s">
        <v>3</v>
      </c>
      <c r="C5" s="25"/>
    </row>
    <row r="6" spans="1:3" customFormat="1" ht="96.75" customHeight="1" x14ac:dyDescent="0.25">
      <c r="B6" s="30" t="s">
        <v>279</v>
      </c>
      <c r="C6" s="31" t="s">
        <v>280</v>
      </c>
    </row>
    <row r="7" spans="1:3" customFormat="1" ht="36.75" customHeight="1" x14ac:dyDescent="0.25">
      <c r="A7" s="2"/>
      <c r="B7" s="32" t="s">
        <v>8</v>
      </c>
      <c r="C7" s="27" t="s">
        <v>9</v>
      </c>
    </row>
    <row r="8" spans="1:3" customFormat="1" ht="15.75" customHeight="1" x14ac:dyDescent="0.25">
      <c r="A8" s="2"/>
      <c r="B8" s="33"/>
      <c r="C8" s="28" t="s">
        <v>221</v>
      </c>
    </row>
    <row r="9" spans="1:3" x14ac:dyDescent="0.25">
      <c r="B9" s="33"/>
      <c r="C9" s="23" t="s">
        <v>222</v>
      </c>
    </row>
    <row r="10" spans="1:3" x14ac:dyDescent="0.25">
      <c r="B10" s="33"/>
      <c r="C10" s="23" t="s">
        <v>223</v>
      </c>
    </row>
    <row r="11" spans="1:3" x14ac:dyDescent="0.25">
      <c r="B11" s="33"/>
      <c r="C11" s="23" t="s">
        <v>245</v>
      </c>
    </row>
    <row r="12" spans="1:3" x14ac:dyDescent="0.25">
      <c r="B12" s="33"/>
      <c r="C12" s="23" t="s">
        <v>224</v>
      </c>
    </row>
    <row r="13" spans="1:3" x14ac:dyDescent="0.25">
      <c r="B13" s="33"/>
      <c r="C13" s="23" t="s">
        <v>225</v>
      </c>
    </row>
    <row r="14" spans="1:3" x14ac:dyDescent="0.25">
      <c r="B14" s="34"/>
      <c r="C14" s="23" t="s">
        <v>272</v>
      </c>
    </row>
    <row r="15" spans="1:3" x14ac:dyDescent="0.25">
      <c r="B15" s="34"/>
      <c r="C15" s="23" t="s">
        <v>273</v>
      </c>
    </row>
    <row r="16" spans="1:3" x14ac:dyDescent="0.25">
      <c r="B16" s="34"/>
      <c r="C16" s="23" t="s">
        <v>283</v>
      </c>
    </row>
    <row r="17" spans="2:3" x14ac:dyDescent="0.25">
      <c r="B17" s="35"/>
      <c r="C17" s="23" t="s">
        <v>284</v>
      </c>
    </row>
  </sheetData>
  <mergeCells count="1">
    <mergeCell ref="B7:B17"/>
  </mergeCells>
  <dataValidations count="2">
    <dataValidation allowBlank="1" showInputMessage="1" sqref="C3"/>
    <dataValidation type="list" allowBlank="1" showInputMessage="1" showErrorMessage="1" sqref="C5:C6">
      <formula1>Profilo_dirigente</formula1>
    </dataValidation>
  </dataValidations>
  <pageMargins left="0.70866141732283516" right="0.70866141732283516" top="0" bottom="0" header="0" footer="0"/>
  <pageSetup paperSize="0" fitToWidth="0" fitToHeight="0" orientation="landscape" horizontalDpi="0" verticalDpi="0" copie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77"/>
  <sheetViews>
    <sheetView tabSelected="1" topLeftCell="A63" zoomScale="40" zoomScaleNormal="40" workbookViewId="0">
      <selection activeCell="N69" sqref="N69:N77"/>
    </sheetView>
  </sheetViews>
  <sheetFormatPr defaultRowHeight="15" x14ac:dyDescent="0.25"/>
  <cols>
    <col min="1" max="1" width="15.42578125" customWidth="1"/>
    <col min="2" max="3" width="7.5703125" customWidth="1"/>
    <col min="4" max="4" width="34.28515625" customWidth="1"/>
    <col min="5" max="5" width="37.28515625" customWidth="1"/>
    <col min="6" max="6" width="34.5703125" customWidth="1"/>
    <col min="7" max="7" width="31.85546875" customWidth="1"/>
    <col min="8" max="8" width="34.5703125" customWidth="1"/>
    <col min="9" max="9" width="26.5703125" customWidth="1"/>
    <col min="10" max="10" width="12.85546875" customWidth="1"/>
    <col min="11" max="11" width="14.7109375" customWidth="1"/>
    <col min="12" max="12" width="17.28515625" customWidth="1"/>
    <col min="13" max="13" width="24.28515625" customWidth="1"/>
    <col min="14" max="14" width="32" customWidth="1"/>
    <col min="15" max="15" width="35.7109375" customWidth="1"/>
    <col min="16" max="16" width="24.42578125" customWidth="1"/>
    <col min="17" max="17" width="19.5703125" customWidth="1"/>
    <col min="18" max="18" width="25.85546875" customWidth="1"/>
    <col min="19" max="19" width="38.7109375" customWidth="1"/>
    <col min="20" max="20" width="19.28515625" customWidth="1"/>
    <col min="21" max="21" width="30" customWidth="1"/>
  </cols>
  <sheetData>
    <row r="1" spans="1:21" ht="51" customHeight="1" thickBot="1" x14ac:dyDescent="0.3">
      <c r="A1" s="43" t="s">
        <v>10</v>
      </c>
      <c r="B1" s="43"/>
      <c r="C1" s="43"/>
      <c r="D1" s="43"/>
      <c r="E1" s="43"/>
      <c r="F1" s="43"/>
      <c r="G1" s="43"/>
      <c r="H1" s="44" t="s">
        <v>11</v>
      </c>
      <c r="I1" s="44"/>
      <c r="J1" s="44"/>
      <c r="K1" s="44"/>
      <c r="L1" s="44"/>
      <c r="M1" s="44"/>
      <c r="N1" s="36" t="s">
        <v>12</v>
      </c>
      <c r="O1" s="37"/>
      <c r="P1" s="37"/>
      <c r="Q1" s="37"/>
      <c r="R1" s="37"/>
      <c r="S1" s="37"/>
      <c r="T1" s="37"/>
      <c r="U1" s="37"/>
    </row>
    <row r="2" spans="1:21" ht="51" customHeight="1" thickBot="1" x14ac:dyDescent="0.3">
      <c r="A2" s="45" t="s">
        <v>13</v>
      </c>
      <c r="B2" s="45" t="s">
        <v>14</v>
      </c>
      <c r="C2" s="45" t="s">
        <v>15</v>
      </c>
      <c r="D2" s="46" t="s">
        <v>16</v>
      </c>
      <c r="E2" s="46" t="s">
        <v>17</v>
      </c>
      <c r="F2" s="46" t="s">
        <v>18</v>
      </c>
      <c r="G2" s="46" t="s">
        <v>19</v>
      </c>
      <c r="H2" s="40" t="s">
        <v>20</v>
      </c>
      <c r="I2" s="40" t="s">
        <v>21</v>
      </c>
      <c r="J2" s="41" t="s">
        <v>22</v>
      </c>
      <c r="K2" s="41"/>
      <c r="L2" s="41"/>
      <c r="M2" s="41"/>
      <c r="N2" s="42" t="s">
        <v>23</v>
      </c>
      <c r="O2" s="47" t="s">
        <v>24</v>
      </c>
      <c r="P2" s="47" t="s">
        <v>25</v>
      </c>
      <c r="Q2" s="38" t="s">
        <v>26</v>
      </c>
      <c r="R2" s="39"/>
      <c r="S2" s="39"/>
      <c r="T2" s="39"/>
      <c r="U2" s="39"/>
    </row>
    <row r="3" spans="1:21" ht="63" customHeight="1" thickBot="1" x14ac:dyDescent="0.3">
      <c r="A3" s="45"/>
      <c r="B3" s="45"/>
      <c r="C3" s="45"/>
      <c r="D3" s="46"/>
      <c r="E3" s="46"/>
      <c r="F3" s="46"/>
      <c r="G3" s="46"/>
      <c r="H3" s="40"/>
      <c r="I3" s="40"/>
      <c r="J3" s="11" t="s">
        <v>27</v>
      </c>
      <c r="K3" s="11" t="s">
        <v>28</v>
      </c>
      <c r="L3" s="11" t="s">
        <v>29</v>
      </c>
      <c r="M3" s="10" t="s">
        <v>30</v>
      </c>
      <c r="N3" s="42"/>
      <c r="O3" s="47"/>
      <c r="P3" s="47"/>
      <c r="Q3" s="12" t="s">
        <v>282</v>
      </c>
      <c r="R3" s="13" t="s">
        <v>31</v>
      </c>
      <c r="S3" s="12" t="s">
        <v>32</v>
      </c>
      <c r="T3" s="12" t="s">
        <v>33</v>
      </c>
      <c r="U3" s="14" t="s">
        <v>34</v>
      </c>
    </row>
    <row r="4" spans="1:21" s="29" customFormat="1" ht="74.25" customHeight="1" thickBot="1" x14ac:dyDescent="0.3">
      <c r="A4" s="49" t="s">
        <v>35</v>
      </c>
      <c r="B4" s="50">
        <v>1</v>
      </c>
      <c r="C4" s="51" t="s">
        <v>36</v>
      </c>
      <c r="D4" s="52" t="s">
        <v>37</v>
      </c>
      <c r="E4" s="53" t="s">
        <v>38</v>
      </c>
      <c r="F4" s="54" t="s">
        <v>39</v>
      </c>
      <c r="G4" s="55" t="s">
        <v>40</v>
      </c>
      <c r="H4" s="56" t="s">
        <v>41</v>
      </c>
      <c r="I4" s="57" t="s">
        <v>42</v>
      </c>
      <c r="J4" s="58" t="s">
        <v>43</v>
      </c>
      <c r="K4" s="59" t="s">
        <v>44</v>
      </c>
      <c r="L4" s="60" t="s">
        <v>45</v>
      </c>
      <c r="M4" s="61" t="s">
        <v>46</v>
      </c>
      <c r="N4" s="62" t="s">
        <v>47</v>
      </c>
      <c r="O4" s="63" t="s">
        <v>48</v>
      </c>
      <c r="P4" s="64" t="s">
        <v>49</v>
      </c>
      <c r="Q4" s="182" t="s">
        <v>281</v>
      </c>
      <c r="R4" s="65" t="s">
        <v>50</v>
      </c>
      <c r="S4" s="65" t="s">
        <v>51</v>
      </c>
      <c r="T4" s="66">
        <v>1</v>
      </c>
      <c r="U4" s="67" t="s">
        <v>182</v>
      </c>
    </row>
    <row r="5" spans="1:21" s="29" customFormat="1" ht="147.75" customHeight="1" thickBot="1" x14ac:dyDescent="0.3">
      <c r="A5" s="49"/>
      <c r="B5" s="50"/>
      <c r="C5" s="51"/>
      <c r="D5" s="52"/>
      <c r="E5" s="53"/>
      <c r="F5" s="68" t="s">
        <v>52</v>
      </c>
      <c r="G5" s="55"/>
      <c r="H5" s="56"/>
      <c r="I5" s="69" t="s">
        <v>53</v>
      </c>
      <c r="J5" s="58"/>
      <c r="K5" s="59"/>
      <c r="L5" s="60"/>
      <c r="M5" s="61"/>
      <c r="N5" s="70" t="s">
        <v>54</v>
      </c>
      <c r="O5" s="71" t="s">
        <v>55</v>
      </c>
      <c r="P5" s="64"/>
      <c r="Q5" s="182"/>
      <c r="R5" s="65"/>
      <c r="S5" s="65"/>
      <c r="T5" s="66"/>
      <c r="U5" s="67"/>
    </row>
    <row r="6" spans="1:21" s="29" customFormat="1" ht="54.75" customHeight="1" thickBot="1" x14ac:dyDescent="0.3">
      <c r="A6" s="49"/>
      <c r="B6" s="50"/>
      <c r="C6" s="51"/>
      <c r="D6" s="52"/>
      <c r="E6" s="53"/>
      <c r="F6" s="69" t="s">
        <v>56</v>
      </c>
      <c r="G6" s="55"/>
      <c r="H6" s="56"/>
      <c r="I6" s="57" t="s">
        <v>42</v>
      </c>
      <c r="J6" s="58"/>
      <c r="K6" s="59"/>
      <c r="L6" s="60"/>
      <c r="M6" s="61"/>
      <c r="N6" s="72" t="s">
        <v>57</v>
      </c>
      <c r="O6" s="73" t="s">
        <v>48</v>
      </c>
      <c r="P6" s="64"/>
      <c r="Q6" s="182"/>
      <c r="R6" s="65"/>
      <c r="S6" s="65"/>
      <c r="T6" s="66"/>
      <c r="U6" s="67"/>
    </row>
    <row r="7" spans="1:21" s="26" customFormat="1" ht="39.950000000000003" customHeight="1" thickBot="1" x14ac:dyDescent="0.3">
      <c r="A7" s="74" t="s">
        <v>35</v>
      </c>
      <c r="B7" s="75">
        <v>2</v>
      </c>
      <c r="C7" s="76" t="s">
        <v>36</v>
      </c>
      <c r="D7" s="77" t="s">
        <v>212</v>
      </c>
      <c r="E7" s="78" t="s">
        <v>38</v>
      </c>
      <c r="F7" s="79" t="s">
        <v>213</v>
      </c>
      <c r="G7" s="78" t="s">
        <v>40</v>
      </c>
      <c r="H7" s="80" t="s">
        <v>214</v>
      </c>
      <c r="I7" s="78" t="s">
        <v>53</v>
      </c>
      <c r="J7" s="81" t="s">
        <v>43</v>
      </c>
      <c r="K7" s="82" t="s">
        <v>44</v>
      </c>
      <c r="L7" s="81" t="s">
        <v>45</v>
      </c>
      <c r="M7" s="83" t="s">
        <v>215</v>
      </c>
      <c r="N7" s="183" t="s">
        <v>55</v>
      </c>
      <c r="O7" s="84" t="s">
        <v>216</v>
      </c>
      <c r="P7" s="84" t="s">
        <v>49</v>
      </c>
      <c r="Q7" s="183" t="s">
        <v>281</v>
      </c>
      <c r="R7" s="84" t="s">
        <v>50</v>
      </c>
      <c r="S7" s="84" t="s">
        <v>217</v>
      </c>
      <c r="T7" s="85" t="s">
        <v>235</v>
      </c>
      <c r="U7" s="86" t="s">
        <v>182</v>
      </c>
    </row>
    <row r="8" spans="1:21" s="26" customFormat="1" ht="39.950000000000003" customHeight="1" thickBot="1" x14ac:dyDescent="0.3">
      <c r="A8" s="87"/>
      <c r="B8" s="88"/>
      <c r="C8" s="89"/>
      <c r="D8" s="77"/>
      <c r="E8" s="78"/>
      <c r="F8" s="79"/>
      <c r="G8" s="78"/>
      <c r="H8" s="80"/>
      <c r="I8" s="78"/>
      <c r="J8" s="81"/>
      <c r="K8" s="82"/>
      <c r="L8" s="81"/>
      <c r="M8" s="83"/>
      <c r="N8" s="183"/>
      <c r="O8" s="84"/>
      <c r="P8" s="84"/>
      <c r="Q8" s="183"/>
      <c r="R8" s="84"/>
      <c r="S8" s="84"/>
      <c r="T8" s="85"/>
      <c r="U8" s="86"/>
    </row>
    <row r="9" spans="1:21" s="26" customFormat="1" ht="39.950000000000003" customHeight="1" thickBot="1" x14ac:dyDescent="0.3">
      <c r="A9" s="87"/>
      <c r="B9" s="88"/>
      <c r="C9" s="89"/>
      <c r="D9" s="77"/>
      <c r="E9" s="78"/>
      <c r="F9" s="79"/>
      <c r="G9" s="78"/>
      <c r="H9" s="80"/>
      <c r="I9" s="78"/>
      <c r="J9" s="81"/>
      <c r="K9" s="82"/>
      <c r="L9" s="81"/>
      <c r="M9" s="83"/>
      <c r="N9" s="183"/>
      <c r="O9" s="84"/>
      <c r="P9" s="84"/>
      <c r="Q9" s="183"/>
      <c r="R9" s="84"/>
      <c r="S9" s="84"/>
      <c r="T9" s="85"/>
      <c r="U9" s="86"/>
    </row>
    <row r="10" spans="1:21" s="26" customFormat="1" ht="39.950000000000003" customHeight="1" thickBot="1" x14ac:dyDescent="0.3">
      <c r="A10" s="87"/>
      <c r="B10" s="88"/>
      <c r="C10" s="89"/>
      <c r="D10" s="77"/>
      <c r="E10" s="78"/>
      <c r="F10" s="90" t="s">
        <v>218</v>
      </c>
      <c r="G10" s="78"/>
      <c r="H10" s="91" t="s">
        <v>219</v>
      </c>
      <c r="I10" s="78" t="s">
        <v>53</v>
      </c>
      <c r="J10" s="81"/>
      <c r="K10" s="81" t="s">
        <v>204</v>
      </c>
      <c r="L10" s="81"/>
      <c r="M10" s="83"/>
      <c r="N10" s="183"/>
      <c r="O10" s="84"/>
      <c r="P10" s="84"/>
      <c r="Q10" s="183"/>
      <c r="R10" s="84"/>
      <c r="S10" s="84"/>
      <c r="T10" s="85"/>
      <c r="U10" s="86"/>
    </row>
    <row r="11" spans="1:21" s="26" customFormat="1" ht="39.950000000000003" customHeight="1" thickBot="1" x14ac:dyDescent="0.3">
      <c r="A11" s="87"/>
      <c r="B11" s="88"/>
      <c r="C11" s="89"/>
      <c r="D11" s="77"/>
      <c r="E11" s="78"/>
      <c r="F11" s="90"/>
      <c r="G11" s="78"/>
      <c r="H11" s="91"/>
      <c r="I11" s="78"/>
      <c r="J11" s="81"/>
      <c r="K11" s="81"/>
      <c r="L11" s="81"/>
      <c r="M11" s="83"/>
      <c r="N11" s="183"/>
      <c r="O11" s="84"/>
      <c r="P11" s="84"/>
      <c r="Q11" s="183"/>
      <c r="R11" s="84"/>
      <c r="S11" s="84"/>
      <c r="T11" s="85"/>
      <c r="U11" s="86"/>
    </row>
    <row r="12" spans="1:21" s="26" customFormat="1" ht="39.950000000000003" customHeight="1" thickBot="1" x14ac:dyDescent="0.3">
      <c r="A12" s="92"/>
      <c r="B12" s="93"/>
      <c r="C12" s="94"/>
      <c r="D12" s="77"/>
      <c r="E12" s="78"/>
      <c r="F12" s="90"/>
      <c r="G12" s="78"/>
      <c r="H12" s="91"/>
      <c r="I12" s="78"/>
      <c r="J12" s="81"/>
      <c r="K12" s="81"/>
      <c r="L12" s="81"/>
      <c r="M12" s="83"/>
      <c r="N12" s="183"/>
      <c r="O12" s="84"/>
      <c r="P12" s="84"/>
      <c r="Q12" s="183"/>
      <c r="R12" s="84"/>
      <c r="S12" s="84"/>
      <c r="T12" s="85"/>
      <c r="U12" s="86"/>
    </row>
    <row r="13" spans="1:21" s="29" customFormat="1" ht="39.950000000000003" customHeight="1" thickBot="1" x14ac:dyDescent="0.3">
      <c r="A13" s="74" t="s">
        <v>35</v>
      </c>
      <c r="B13" s="75">
        <v>3</v>
      </c>
      <c r="C13" s="76" t="s">
        <v>36</v>
      </c>
      <c r="D13" s="77" t="s">
        <v>226</v>
      </c>
      <c r="E13" s="78" t="s">
        <v>38</v>
      </c>
      <c r="F13" s="95" t="s">
        <v>229</v>
      </c>
      <c r="G13" s="78" t="s">
        <v>40</v>
      </c>
      <c r="H13" s="96" t="s">
        <v>233</v>
      </c>
      <c r="I13" s="78" t="s">
        <v>53</v>
      </c>
      <c r="J13" s="81" t="s">
        <v>43</v>
      </c>
      <c r="K13" s="97" t="s">
        <v>44</v>
      </c>
      <c r="L13" s="81" t="s">
        <v>45</v>
      </c>
      <c r="M13" s="83" t="s">
        <v>215</v>
      </c>
      <c r="N13" s="183" t="s">
        <v>55</v>
      </c>
      <c r="O13" s="84" t="s">
        <v>216</v>
      </c>
      <c r="P13" s="84" t="s">
        <v>49</v>
      </c>
      <c r="Q13" s="183" t="s">
        <v>281</v>
      </c>
      <c r="R13" s="84" t="s">
        <v>50</v>
      </c>
      <c r="S13" s="84" t="s">
        <v>217</v>
      </c>
      <c r="T13" s="85" t="s">
        <v>236</v>
      </c>
      <c r="U13" s="86" t="s">
        <v>182</v>
      </c>
    </row>
    <row r="14" spans="1:21" s="29" customFormat="1" ht="39.950000000000003" customHeight="1" thickBot="1" x14ac:dyDescent="0.3">
      <c r="A14" s="87"/>
      <c r="B14" s="88"/>
      <c r="C14" s="89"/>
      <c r="D14" s="77"/>
      <c r="E14" s="78"/>
      <c r="F14" s="98"/>
      <c r="G14" s="78"/>
      <c r="H14" s="99"/>
      <c r="I14" s="78"/>
      <c r="J14" s="81"/>
      <c r="K14" s="100"/>
      <c r="L14" s="81"/>
      <c r="M14" s="83"/>
      <c r="N14" s="183"/>
      <c r="O14" s="84"/>
      <c r="P14" s="84"/>
      <c r="Q14" s="183"/>
      <c r="R14" s="84"/>
      <c r="S14" s="84"/>
      <c r="T14" s="85"/>
      <c r="U14" s="86"/>
    </row>
    <row r="15" spans="1:21" s="29" customFormat="1" ht="39.950000000000003" customHeight="1" thickBot="1" x14ac:dyDescent="0.3">
      <c r="A15" s="87"/>
      <c r="B15" s="88"/>
      <c r="C15" s="89"/>
      <c r="D15" s="77"/>
      <c r="E15" s="78"/>
      <c r="F15" s="95" t="s">
        <v>230</v>
      </c>
      <c r="G15" s="78"/>
      <c r="H15" s="99"/>
      <c r="I15" s="78"/>
      <c r="J15" s="81"/>
      <c r="K15" s="100"/>
      <c r="L15" s="81"/>
      <c r="M15" s="83"/>
      <c r="N15" s="183"/>
      <c r="O15" s="84"/>
      <c r="P15" s="84"/>
      <c r="Q15" s="183"/>
      <c r="R15" s="84"/>
      <c r="S15" s="84"/>
      <c r="T15" s="85"/>
      <c r="U15" s="86"/>
    </row>
    <row r="16" spans="1:21" s="29" customFormat="1" ht="39.950000000000003" customHeight="1" thickBot="1" x14ac:dyDescent="0.3">
      <c r="A16" s="87"/>
      <c r="B16" s="88"/>
      <c r="C16" s="89"/>
      <c r="D16" s="77"/>
      <c r="E16" s="78"/>
      <c r="F16" s="101"/>
      <c r="G16" s="78"/>
      <c r="H16" s="99"/>
      <c r="I16" s="78" t="s">
        <v>234</v>
      </c>
      <c r="J16" s="81"/>
      <c r="K16" s="100"/>
      <c r="L16" s="81"/>
      <c r="M16" s="83"/>
      <c r="N16" s="183"/>
      <c r="O16" s="84"/>
      <c r="P16" s="84"/>
      <c r="Q16" s="183"/>
      <c r="R16" s="84"/>
      <c r="S16" s="84"/>
      <c r="T16" s="85"/>
      <c r="U16" s="86"/>
    </row>
    <row r="17" spans="1:21" s="29" customFormat="1" ht="39.950000000000003" customHeight="1" thickBot="1" x14ac:dyDescent="0.3">
      <c r="A17" s="87"/>
      <c r="B17" s="88"/>
      <c r="C17" s="89"/>
      <c r="D17" s="77"/>
      <c r="E17" s="102"/>
      <c r="F17" s="103" t="s">
        <v>231</v>
      </c>
      <c r="G17" s="104"/>
      <c r="H17" s="99"/>
      <c r="I17" s="78"/>
      <c r="J17" s="81"/>
      <c r="K17" s="100"/>
      <c r="L17" s="81"/>
      <c r="M17" s="83"/>
      <c r="N17" s="183"/>
      <c r="O17" s="84"/>
      <c r="P17" s="84"/>
      <c r="Q17" s="183"/>
      <c r="R17" s="84"/>
      <c r="S17" s="84"/>
      <c r="T17" s="85"/>
      <c r="U17" s="86"/>
    </row>
    <row r="18" spans="1:21" s="29" customFormat="1" ht="39.950000000000003" customHeight="1" thickBot="1" x14ac:dyDescent="0.3">
      <c r="A18" s="87"/>
      <c r="B18" s="88"/>
      <c r="C18" s="89"/>
      <c r="D18" s="77"/>
      <c r="E18" s="102"/>
      <c r="F18" s="103"/>
      <c r="G18" s="104"/>
      <c r="H18" s="99"/>
      <c r="I18" s="78"/>
      <c r="J18" s="81"/>
      <c r="K18" s="100"/>
      <c r="L18" s="81"/>
      <c r="M18" s="83"/>
      <c r="N18" s="183"/>
      <c r="O18" s="84"/>
      <c r="P18" s="84"/>
      <c r="Q18" s="183"/>
      <c r="R18" s="84"/>
      <c r="S18" s="84"/>
      <c r="T18" s="85"/>
      <c r="U18" s="86"/>
    </row>
    <row r="19" spans="1:21" s="29" customFormat="1" ht="39.950000000000003" customHeight="1" thickBot="1" x14ac:dyDescent="0.3">
      <c r="A19" s="87"/>
      <c r="B19" s="88"/>
      <c r="C19" s="89"/>
      <c r="D19" s="77"/>
      <c r="E19" s="102"/>
      <c r="F19" s="105" t="s">
        <v>232</v>
      </c>
      <c r="G19" s="104"/>
      <c r="H19" s="99"/>
      <c r="I19" s="78"/>
      <c r="J19" s="81"/>
      <c r="K19" s="100"/>
      <c r="L19" s="81"/>
      <c r="M19" s="83"/>
      <c r="N19" s="183"/>
      <c r="O19" s="84"/>
      <c r="P19" s="84"/>
      <c r="Q19" s="183"/>
      <c r="R19" s="84"/>
      <c r="S19" s="84"/>
      <c r="T19" s="85"/>
      <c r="U19" s="86"/>
    </row>
    <row r="20" spans="1:21" s="29" customFormat="1" ht="39.950000000000003" customHeight="1" thickBot="1" x14ac:dyDescent="0.3">
      <c r="A20" s="92"/>
      <c r="B20" s="93"/>
      <c r="C20" s="94"/>
      <c r="D20" s="77"/>
      <c r="E20" s="102"/>
      <c r="F20" s="106"/>
      <c r="G20" s="104"/>
      <c r="H20" s="107"/>
      <c r="I20" s="78"/>
      <c r="J20" s="81"/>
      <c r="K20" s="108"/>
      <c r="L20" s="81"/>
      <c r="M20" s="83"/>
      <c r="N20" s="183"/>
      <c r="O20" s="84"/>
      <c r="P20" s="84"/>
      <c r="Q20" s="183"/>
      <c r="R20" s="84"/>
      <c r="S20" s="84"/>
      <c r="T20" s="85"/>
      <c r="U20" s="86"/>
    </row>
    <row r="21" spans="1:21" s="26" customFormat="1" ht="39.950000000000003" customHeight="1" thickBot="1" x14ac:dyDescent="0.3">
      <c r="A21" s="74" t="s">
        <v>35</v>
      </c>
      <c r="B21" s="75">
        <v>4</v>
      </c>
      <c r="C21" s="76" t="s">
        <v>36</v>
      </c>
      <c r="D21" s="77" t="s">
        <v>227</v>
      </c>
      <c r="E21" s="78" t="s">
        <v>38</v>
      </c>
      <c r="F21" s="109" t="s">
        <v>238</v>
      </c>
      <c r="G21" s="78" t="s">
        <v>40</v>
      </c>
      <c r="H21" s="110" t="s">
        <v>240</v>
      </c>
      <c r="I21" s="110" t="s">
        <v>234</v>
      </c>
      <c r="J21" s="81" t="s">
        <v>205</v>
      </c>
      <c r="K21" s="97" t="s">
        <v>44</v>
      </c>
      <c r="L21" s="81" t="s">
        <v>45</v>
      </c>
      <c r="M21" s="83" t="s">
        <v>241</v>
      </c>
      <c r="N21" s="183" t="s">
        <v>55</v>
      </c>
      <c r="O21" s="84" t="s">
        <v>242</v>
      </c>
      <c r="P21" s="84" t="s">
        <v>49</v>
      </c>
      <c r="Q21" s="183" t="s">
        <v>281</v>
      </c>
      <c r="R21" s="84" t="s">
        <v>50</v>
      </c>
      <c r="S21" s="84" t="s">
        <v>217</v>
      </c>
      <c r="T21" s="85" t="s">
        <v>236</v>
      </c>
      <c r="U21" s="86" t="s">
        <v>182</v>
      </c>
    </row>
    <row r="22" spans="1:21" s="26" customFormat="1" ht="39.950000000000003" customHeight="1" thickBot="1" x14ac:dyDescent="0.3">
      <c r="A22" s="87"/>
      <c r="B22" s="88"/>
      <c r="C22" s="89"/>
      <c r="D22" s="77"/>
      <c r="E22" s="78"/>
      <c r="F22" s="79"/>
      <c r="G22" s="78"/>
      <c r="H22" s="111"/>
      <c r="I22" s="111"/>
      <c r="J22" s="81"/>
      <c r="K22" s="100"/>
      <c r="L22" s="81"/>
      <c r="M22" s="83"/>
      <c r="N22" s="183"/>
      <c r="O22" s="84"/>
      <c r="P22" s="84"/>
      <c r="Q22" s="183"/>
      <c r="R22" s="84"/>
      <c r="S22" s="84"/>
      <c r="T22" s="85"/>
      <c r="U22" s="86"/>
    </row>
    <row r="23" spans="1:21" s="26" customFormat="1" ht="39.950000000000003" customHeight="1" thickBot="1" x14ac:dyDescent="0.3">
      <c r="A23" s="87"/>
      <c r="B23" s="88"/>
      <c r="C23" s="89"/>
      <c r="D23" s="77"/>
      <c r="E23" s="78"/>
      <c r="F23" s="79"/>
      <c r="G23" s="78"/>
      <c r="H23" s="111"/>
      <c r="I23" s="111"/>
      <c r="J23" s="81"/>
      <c r="K23" s="100"/>
      <c r="L23" s="81"/>
      <c r="M23" s="83"/>
      <c r="N23" s="183"/>
      <c r="O23" s="84"/>
      <c r="P23" s="84"/>
      <c r="Q23" s="183"/>
      <c r="R23" s="84"/>
      <c r="S23" s="84"/>
      <c r="T23" s="85"/>
      <c r="U23" s="86"/>
    </row>
    <row r="24" spans="1:21" s="26" customFormat="1" ht="39.950000000000003" customHeight="1" thickBot="1" x14ac:dyDescent="0.3">
      <c r="A24" s="87"/>
      <c r="B24" s="88"/>
      <c r="C24" s="89"/>
      <c r="D24" s="77"/>
      <c r="E24" s="78"/>
      <c r="F24" s="90" t="s">
        <v>239</v>
      </c>
      <c r="G24" s="78"/>
      <c r="H24" s="111"/>
      <c r="I24" s="111"/>
      <c r="J24" s="81"/>
      <c r="K24" s="100"/>
      <c r="L24" s="81"/>
      <c r="M24" s="83"/>
      <c r="N24" s="183"/>
      <c r="O24" s="84"/>
      <c r="P24" s="84"/>
      <c r="Q24" s="183"/>
      <c r="R24" s="84"/>
      <c r="S24" s="84"/>
      <c r="T24" s="85"/>
      <c r="U24" s="86"/>
    </row>
    <row r="25" spans="1:21" s="26" customFormat="1" ht="39.950000000000003" customHeight="1" thickBot="1" x14ac:dyDescent="0.3">
      <c r="A25" s="87"/>
      <c r="B25" s="88"/>
      <c r="C25" s="89"/>
      <c r="D25" s="77"/>
      <c r="E25" s="78"/>
      <c r="F25" s="90"/>
      <c r="G25" s="78"/>
      <c r="H25" s="111"/>
      <c r="I25" s="111"/>
      <c r="J25" s="81"/>
      <c r="K25" s="100"/>
      <c r="L25" s="81"/>
      <c r="M25" s="83"/>
      <c r="N25" s="183"/>
      <c r="O25" s="84"/>
      <c r="P25" s="84"/>
      <c r="Q25" s="183"/>
      <c r="R25" s="84"/>
      <c r="S25" s="84"/>
      <c r="T25" s="85"/>
      <c r="U25" s="86"/>
    </row>
    <row r="26" spans="1:21" s="26" customFormat="1" ht="39.950000000000003" customHeight="1" thickBot="1" x14ac:dyDescent="0.3">
      <c r="A26" s="92"/>
      <c r="B26" s="93"/>
      <c r="C26" s="94"/>
      <c r="D26" s="77"/>
      <c r="E26" s="78"/>
      <c r="F26" s="90"/>
      <c r="G26" s="78"/>
      <c r="H26" s="112"/>
      <c r="I26" s="112"/>
      <c r="J26" s="81"/>
      <c r="K26" s="108"/>
      <c r="L26" s="81"/>
      <c r="M26" s="83"/>
      <c r="N26" s="183"/>
      <c r="O26" s="84"/>
      <c r="P26" s="84"/>
      <c r="Q26" s="183"/>
      <c r="R26" s="84"/>
      <c r="S26" s="84"/>
      <c r="T26" s="85"/>
      <c r="U26" s="86"/>
    </row>
    <row r="27" spans="1:21" s="29" customFormat="1" ht="39.950000000000003" customHeight="1" thickBot="1" x14ac:dyDescent="0.3">
      <c r="A27" s="74" t="s">
        <v>35</v>
      </c>
      <c r="B27" s="75">
        <v>5</v>
      </c>
      <c r="C27" s="76" t="s">
        <v>36</v>
      </c>
      <c r="D27" s="77" t="s">
        <v>244</v>
      </c>
      <c r="E27" s="78" t="s">
        <v>38</v>
      </c>
      <c r="F27" s="79" t="s">
        <v>243</v>
      </c>
      <c r="G27" s="78" t="s">
        <v>40</v>
      </c>
      <c r="H27" s="110" t="s">
        <v>233</v>
      </c>
      <c r="I27" s="110" t="s">
        <v>234</v>
      </c>
      <c r="J27" s="81" t="s">
        <v>43</v>
      </c>
      <c r="K27" s="82" t="s">
        <v>44</v>
      </c>
      <c r="L27" s="81" t="s">
        <v>45</v>
      </c>
      <c r="M27" s="83" t="s">
        <v>215</v>
      </c>
      <c r="N27" s="183" t="s">
        <v>55</v>
      </c>
      <c r="O27" s="84" t="s">
        <v>216</v>
      </c>
      <c r="P27" s="84" t="s">
        <v>49</v>
      </c>
      <c r="Q27" s="183" t="s">
        <v>281</v>
      </c>
      <c r="R27" s="84" t="s">
        <v>50</v>
      </c>
      <c r="S27" s="84" t="s">
        <v>217</v>
      </c>
      <c r="T27" s="85" t="s">
        <v>237</v>
      </c>
      <c r="U27" s="86" t="s">
        <v>182</v>
      </c>
    </row>
    <row r="28" spans="1:21" s="29" customFormat="1" ht="39.950000000000003" customHeight="1" thickBot="1" x14ac:dyDescent="0.3">
      <c r="A28" s="87"/>
      <c r="B28" s="88"/>
      <c r="C28" s="89"/>
      <c r="D28" s="77"/>
      <c r="E28" s="78"/>
      <c r="F28" s="79"/>
      <c r="G28" s="78"/>
      <c r="H28" s="111"/>
      <c r="I28" s="111"/>
      <c r="J28" s="81"/>
      <c r="K28" s="82"/>
      <c r="L28" s="81"/>
      <c r="M28" s="83"/>
      <c r="N28" s="183"/>
      <c r="O28" s="84"/>
      <c r="P28" s="84"/>
      <c r="Q28" s="183"/>
      <c r="R28" s="84"/>
      <c r="S28" s="84"/>
      <c r="T28" s="85"/>
      <c r="U28" s="86"/>
    </row>
    <row r="29" spans="1:21" s="29" customFormat="1" ht="39.950000000000003" customHeight="1" thickBot="1" x14ac:dyDescent="0.3">
      <c r="A29" s="87"/>
      <c r="B29" s="88"/>
      <c r="C29" s="89"/>
      <c r="D29" s="77"/>
      <c r="E29" s="78"/>
      <c r="F29" s="79"/>
      <c r="G29" s="78"/>
      <c r="H29" s="111"/>
      <c r="I29" s="111"/>
      <c r="J29" s="81"/>
      <c r="K29" s="82"/>
      <c r="L29" s="81"/>
      <c r="M29" s="83"/>
      <c r="N29" s="183"/>
      <c r="O29" s="84"/>
      <c r="P29" s="84"/>
      <c r="Q29" s="183"/>
      <c r="R29" s="84"/>
      <c r="S29" s="84"/>
      <c r="T29" s="85"/>
      <c r="U29" s="86"/>
    </row>
    <row r="30" spans="1:21" s="29" customFormat="1" ht="39.950000000000003" customHeight="1" thickBot="1" x14ac:dyDescent="0.3">
      <c r="A30" s="87"/>
      <c r="B30" s="88"/>
      <c r="C30" s="89"/>
      <c r="D30" s="77"/>
      <c r="E30" s="78"/>
      <c r="F30" s="90" t="s">
        <v>246</v>
      </c>
      <c r="G30" s="78"/>
      <c r="H30" s="111"/>
      <c r="I30" s="111"/>
      <c r="J30" s="81"/>
      <c r="K30" s="81" t="s">
        <v>204</v>
      </c>
      <c r="L30" s="81"/>
      <c r="M30" s="83"/>
      <c r="N30" s="183"/>
      <c r="O30" s="84"/>
      <c r="P30" s="84"/>
      <c r="Q30" s="183"/>
      <c r="R30" s="84"/>
      <c r="S30" s="84"/>
      <c r="T30" s="85"/>
      <c r="U30" s="86"/>
    </row>
    <row r="31" spans="1:21" s="29" customFormat="1" ht="39.950000000000003" customHeight="1" thickBot="1" x14ac:dyDescent="0.3">
      <c r="A31" s="87"/>
      <c r="B31" s="88"/>
      <c r="C31" s="89"/>
      <c r="D31" s="77"/>
      <c r="E31" s="78"/>
      <c r="F31" s="90"/>
      <c r="G31" s="78"/>
      <c r="H31" s="111"/>
      <c r="I31" s="111"/>
      <c r="J31" s="81"/>
      <c r="K31" s="81"/>
      <c r="L31" s="81"/>
      <c r="M31" s="83"/>
      <c r="N31" s="183"/>
      <c r="O31" s="84"/>
      <c r="P31" s="84"/>
      <c r="Q31" s="183"/>
      <c r="R31" s="84"/>
      <c r="S31" s="84"/>
      <c r="T31" s="85"/>
      <c r="U31" s="86"/>
    </row>
    <row r="32" spans="1:21" s="29" customFormat="1" ht="39.950000000000003" customHeight="1" thickBot="1" x14ac:dyDescent="0.3">
      <c r="A32" s="92"/>
      <c r="B32" s="93"/>
      <c r="C32" s="94"/>
      <c r="D32" s="77"/>
      <c r="E32" s="78"/>
      <c r="F32" s="90"/>
      <c r="G32" s="78"/>
      <c r="H32" s="112"/>
      <c r="I32" s="112"/>
      <c r="J32" s="81"/>
      <c r="K32" s="81"/>
      <c r="L32" s="81"/>
      <c r="M32" s="83"/>
      <c r="N32" s="183"/>
      <c r="O32" s="84"/>
      <c r="P32" s="84"/>
      <c r="Q32" s="183"/>
      <c r="R32" s="84"/>
      <c r="S32" s="84"/>
      <c r="T32" s="85"/>
      <c r="U32" s="86"/>
    </row>
    <row r="33" spans="1:21" s="26" customFormat="1" ht="39.950000000000003" customHeight="1" thickBot="1" x14ac:dyDescent="0.3">
      <c r="A33" s="74" t="s">
        <v>35</v>
      </c>
      <c r="B33" s="75">
        <v>6</v>
      </c>
      <c r="C33" s="76" t="s">
        <v>36</v>
      </c>
      <c r="D33" s="77" t="s">
        <v>247</v>
      </c>
      <c r="E33" s="78" t="s">
        <v>38</v>
      </c>
      <c r="F33" s="79" t="s">
        <v>248</v>
      </c>
      <c r="G33" s="78" t="s">
        <v>40</v>
      </c>
      <c r="H33" s="110" t="s">
        <v>233</v>
      </c>
      <c r="I33" s="110" t="s">
        <v>234</v>
      </c>
      <c r="J33" s="81" t="s">
        <v>43</v>
      </c>
      <c r="K33" s="82" t="s">
        <v>44</v>
      </c>
      <c r="L33" s="81" t="s">
        <v>45</v>
      </c>
      <c r="M33" s="83" t="s">
        <v>215</v>
      </c>
      <c r="N33" s="183" t="s">
        <v>55</v>
      </c>
      <c r="O33" s="84" t="s">
        <v>216</v>
      </c>
      <c r="P33" s="84" t="s">
        <v>49</v>
      </c>
      <c r="Q33" s="183" t="s">
        <v>281</v>
      </c>
      <c r="R33" s="84" t="s">
        <v>50</v>
      </c>
      <c r="S33" s="84" t="s">
        <v>217</v>
      </c>
      <c r="T33" s="85" t="s">
        <v>237</v>
      </c>
      <c r="U33" s="86" t="s">
        <v>182</v>
      </c>
    </row>
    <row r="34" spans="1:21" s="26" customFormat="1" ht="39.950000000000003" customHeight="1" thickBot="1" x14ac:dyDescent="0.3">
      <c r="A34" s="87"/>
      <c r="B34" s="88"/>
      <c r="C34" s="89"/>
      <c r="D34" s="77"/>
      <c r="E34" s="78"/>
      <c r="F34" s="79"/>
      <c r="G34" s="78"/>
      <c r="H34" s="111"/>
      <c r="I34" s="111"/>
      <c r="J34" s="81"/>
      <c r="K34" s="82"/>
      <c r="L34" s="81"/>
      <c r="M34" s="83"/>
      <c r="N34" s="183"/>
      <c r="O34" s="84"/>
      <c r="P34" s="84"/>
      <c r="Q34" s="183"/>
      <c r="R34" s="84"/>
      <c r="S34" s="84"/>
      <c r="T34" s="85"/>
      <c r="U34" s="86"/>
    </row>
    <row r="35" spans="1:21" s="26" customFormat="1" ht="39.950000000000003" customHeight="1" thickBot="1" x14ac:dyDescent="0.3">
      <c r="A35" s="87"/>
      <c r="B35" s="88"/>
      <c r="C35" s="89"/>
      <c r="D35" s="77"/>
      <c r="E35" s="78"/>
      <c r="F35" s="79"/>
      <c r="G35" s="78"/>
      <c r="H35" s="111"/>
      <c r="I35" s="111"/>
      <c r="J35" s="81"/>
      <c r="K35" s="82"/>
      <c r="L35" s="81"/>
      <c r="M35" s="83"/>
      <c r="N35" s="183"/>
      <c r="O35" s="84"/>
      <c r="P35" s="84"/>
      <c r="Q35" s="183"/>
      <c r="R35" s="84"/>
      <c r="S35" s="84"/>
      <c r="T35" s="85"/>
      <c r="U35" s="86"/>
    </row>
    <row r="36" spans="1:21" s="26" customFormat="1" ht="39.950000000000003" customHeight="1" thickBot="1" x14ac:dyDescent="0.3">
      <c r="A36" s="87"/>
      <c r="B36" s="88"/>
      <c r="C36" s="89"/>
      <c r="D36" s="77"/>
      <c r="E36" s="78"/>
      <c r="F36" s="90" t="s">
        <v>249</v>
      </c>
      <c r="G36" s="78"/>
      <c r="H36" s="111"/>
      <c r="I36" s="111"/>
      <c r="J36" s="81"/>
      <c r="K36" s="81" t="s">
        <v>204</v>
      </c>
      <c r="L36" s="81"/>
      <c r="M36" s="83"/>
      <c r="N36" s="183"/>
      <c r="O36" s="84"/>
      <c r="P36" s="84"/>
      <c r="Q36" s="183"/>
      <c r="R36" s="84"/>
      <c r="S36" s="84"/>
      <c r="T36" s="85"/>
      <c r="U36" s="86"/>
    </row>
    <row r="37" spans="1:21" s="26" customFormat="1" ht="39.950000000000003" customHeight="1" thickBot="1" x14ac:dyDescent="0.3">
      <c r="A37" s="87"/>
      <c r="B37" s="88"/>
      <c r="C37" s="89"/>
      <c r="D37" s="77"/>
      <c r="E37" s="78"/>
      <c r="F37" s="90"/>
      <c r="G37" s="78"/>
      <c r="H37" s="111"/>
      <c r="I37" s="111"/>
      <c r="J37" s="81"/>
      <c r="K37" s="81"/>
      <c r="L37" s="81"/>
      <c r="M37" s="83"/>
      <c r="N37" s="183"/>
      <c r="O37" s="84"/>
      <c r="P37" s="84"/>
      <c r="Q37" s="183"/>
      <c r="R37" s="84"/>
      <c r="S37" s="84"/>
      <c r="T37" s="85"/>
      <c r="U37" s="86"/>
    </row>
    <row r="38" spans="1:21" s="26" customFormat="1" ht="39.950000000000003" customHeight="1" thickBot="1" x14ac:dyDescent="0.3">
      <c r="A38" s="92"/>
      <c r="B38" s="93"/>
      <c r="C38" s="94"/>
      <c r="D38" s="77"/>
      <c r="E38" s="78"/>
      <c r="F38" s="90"/>
      <c r="G38" s="78"/>
      <c r="H38" s="112"/>
      <c r="I38" s="112"/>
      <c r="J38" s="81"/>
      <c r="K38" s="81"/>
      <c r="L38" s="81"/>
      <c r="M38" s="83"/>
      <c r="N38" s="183"/>
      <c r="O38" s="84"/>
      <c r="P38" s="84"/>
      <c r="Q38" s="183"/>
      <c r="R38" s="84"/>
      <c r="S38" s="84"/>
      <c r="T38" s="85"/>
      <c r="U38" s="86"/>
    </row>
    <row r="39" spans="1:21" s="29" customFormat="1" ht="61.5" customHeight="1" thickBot="1" x14ac:dyDescent="0.3">
      <c r="A39" s="74" t="s">
        <v>35</v>
      </c>
      <c r="B39" s="75">
        <v>7</v>
      </c>
      <c r="C39" s="76" t="s">
        <v>36</v>
      </c>
      <c r="D39" s="77" t="s">
        <v>228</v>
      </c>
      <c r="E39" s="78" t="s">
        <v>38</v>
      </c>
      <c r="F39" s="113" t="s">
        <v>250</v>
      </c>
      <c r="G39" s="78" t="s">
        <v>40</v>
      </c>
      <c r="H39" s="110" t="s">
        <v>233</v>
      </c>
      <c r="I39" s="110" t="s">
        <v>234</v>
      </c>
      <c r="J39" s="81" t="s">
        <v>43</v>
      </c>
      <c r="K39" s="82" t="s">
        <v>44</v>
      </c>
      <c r="L39" s="81" t="s">
        <v>45</v>
      </c>
      <c r="M39" s="83" t="s">
        <v>215</v>
      </c>
      <c r="N39" s="183" t="s">
        <v>55</v>
      </c>
      <c r="O39" s="84" t="s">
        <v>216</v>
      </c>
      <c r="P39" s="84" t="s">
        <v>49</v>
      </c>
      <c r="Q39" s="183" t="s">
        <v>281</v>
      </c>
      <c r="R39" s="84" t="s">
        <v>50</v>
      </c>
      <c r="S39" s="84" t="s">
        <v>217</v>
      </c>
      <c r="T39" s="85" t="s">
        <v>236</v>
      </c>
      <c r="U39" s="86" t="s">
        <v>182</v>
      </c>
    </row>
    <row r="40" spans="1:21" s="29" customFormat="1" ht="80.25" customHeight="1" thickBot="1" x14ac:dyDescent="0.3">
      <c r="A40" s="87"/>
      <c r="B40" s="88"/>
      <c r="C40" s="89"/>
      <c r="D40" s="77"/>
      <c r="E40" s="78"/>
      <c r="F40" s="113" t="s">
        <v>251</v>
      </c>
      <c r="G40" s="78"/>
      <c r="H40" s="111"/>
      <c r="I40" s="111"/>
      <c r="J40" s="81"/>
      <c r="K40" s="82"/>
      <c r="L40" s="81"/>
      <c r="M40" s="83"/>
      <c r="N40" s="183"/>
      <c r="O40" s="84"/>
      <c r="P40" s="84"/>
      <c r="Q40" s="183"/>
      <c r="R40" s="84"/>
      <c r="S40" s="84"/>
      <c r="T40" s="85"/>
      <c r="U40" s="86"/>
    </row>
    <row r="41" spans="1:21" s="29" customFormat="1" ht="39.950000000000003" customHeight="1" thickBot="1" x14ac:dyDescent="0.3">
      <c r="A41" s="87"/>
      <c r="B41" s="88"/>
      <c r="C41" s="89"/>
      <c r="D41" s="77"/>
      <c r="E41" s="78"/>
      <c r="F41" s="113" t="s">
        <v>253</v>
      </c>
      <c r="G41" s="78"/>
      <c r="H41" s="111"/>
      <c r="I41" s="111"/>
      <c r="J41" s="81"/>
      <c r="K41" s="82"/>
      <c r="L41" s="81"/>
      <c r="M41" s="83"/>
      <c r="N41" s="183"/>
      <c r="O41" s="84"/>
      <c r="P41" s="84"/>
      <c r="Q41" s="183"/>
      <c r="R41" s="84"/>
      <c r="S41" s="84"/>
      <c r="T41" s="85"/>
      <c r="U41" s="86"/>
    </row>
    <row r="42" spans="1:21" s="29" customFormat="1" ht="74.25" customHeight="1" thickBot="1" x14ac:dyDescent="0.3">
      <c r="A42" s="87"/>
      <c r="B42" s="88"/>
      <c r="C42" s="89"/>
      <c r="D42" s="77"/>
      <c r="E42" s="78"/>
      <c r="F42" s="114" t="s">
        <v>254</v>
      </c>
      <c r="G42" s="78"/>
      <c r="H42" s="111"/>
      <c r="I42" s="111"/>
      <c r="J42" s="81"/>
      <c r="K42" s="81" t="s">
        <v>204</v>
      </c>
      <c r="L42" s="81"/>
      <c r="M42" s="83"/>
      <c r="N42" s="183"/>
      <c r="O42" s="84"/>
      <c r="P42" s="84"/>
      <c r="Q42" s="183"/>
      <c r="R42" s="84"/>
      <c r="S42" s="84"/>
      <c r="T42" s="85"/>
      <c r="U42" s="86"/>
    </row>
    <row r="43" spans="1:21" s="29" customFormat="1" ht="39.950000000000003" customHeight="1" thickBot="1" x14ac:dyDescent="0.3">
      <c r="A43" s="87"/>
      <c r="B43" s="88"/>
      <c r="C43" s="89"/>
      <c r="D43" s="77"/>
      <c r="E43" s="78"/>
      <c r="F43" s="114" t="s">
        <v>255</v>
      </c>
      <c r="G43" s="78"/>
      <c r="H43" s="111"/>
      <c r="I43" s="111"/>
      <c r="J43" s="81"/>
      <c r="K43" s="81"/>
      <c r="L43" s="81"/>
      <c r="M43" s="83"/>
      <c r="N43" s="183"/>
      <c r="O43" s="84"/>
      <c r="P43" s="84"/>
      <c r="Q43" s="183"/>
      <c r="R43" s="84"/>
      <c r="S43" s="84"/>
      <c r="T43" s="85"/>
      <c r="U43" s="86"/>
    </row>
    <row r="44" spans="1:21" s="29" customFormat="1" ht="99.75" customHeight="1" thickBot="1" x14ac:dyDescent="0.3">
      <c r="A44" s="87"/>
      <c r="B44" s="88"/>
      <c r="C44" s="89"/>
      <c r="D44" s="77"/>
      <c r="E44" s="78"/>
      <c r="F44" s="114" t="s">
        <v>256</v>
      </c>
      <c r="G44" s="78"/>
      <c r="H44" s="111"/>
      <c r="I44" s="111"/>
      <c r="J44" s="81"/>
      <c r="K44" s="81"/>
      <c r="L44" s="81"/>
      <c r="M44" s="83"/>
      <c r="N44" s="183"/>
      <c r="O44" s="84"/>
      <c r="P44" s="84"/>
      <c r="Q44" s="183"/>
      <c r="R44" s="84"/>
      <c r="S44" s="84"/>
      <c r="T44" s="85"/>
      <c r="U44" s="86"/>
    </row>
    <row r="45" spans="1:21" s="29" customFormat="1" ht="99.75" customHeight="1" thickBot="1" x14ac:dyDescent="0.3">
      <c r="A45" s="87"/>
      <c r="B45" s="88"/>
      <c r="C45" s="89"/>
      <c r="D45" s="77"/>
      <c r="E45" s="78"/>
      <c r="F45" s="114" t="s">
        <v>257</v>
      </c>
      <c r="G45" s="78"/>
      <c r="H45" s="111"/>
      <c r="I45" s="111"/>
      <c r="J45" s="81"/>
      <c r="K45" s="81"/>
      <c r="L45" s="81"/>
      <c r="M45" s="83"/>
      <c r="N45" s="183"/>
      <c r="O45" s="84"/>
      <c r="P45" s="84"/>
      <c r="Q45" s="183"/>
      <c r="R45" s="84"/>
      <c r="S45" s="84"/>
      <c r="T45" s="85"/>
      <c r="U45" s="86"/>
    </row>
    <row r="46" spans="1:21" s="29" customFormat="1" ht="128.25" customHeight="1" thickBot="1" x14ac:dyDescent="0.3">
      <c r="A46" s="87"/>
      <c r="B46" s="88"/>
      <c r="C46" s="89"/>
      <c r="D46" s="115"/>
      <c r="E46" s="110"/>
      <c r="F46" s="114" t="s">
        <v>252</v>
      </c>
      <c r="G46" s="110"/>
      <c r="H46" s="111"/>
      <c r="I46" s="111"/>
      <c r="J46" s="116"/>
      <c r="K46" s="81"/>
      <c r="L46" s="116"/>
      <c r="M46" s="117"/>
      <c r="N46" s="185"/>
      <c r="O46" s="118"/>
      <c r="P46" s="118"/>
      <c r="Q46" s="183"/>
      <c r="R46" s="118"/>
      <c r="S46" s="118"/>
      <c r="T46" s="119"/>
      <c r="U46" s="120"/>
    </row>
    <row r="47" spans="1:21" s="26" customFormat="1" ht="39.950000000000003" customHeight="1" thickBot="1" x14ac:dyDescent="0.3">
      <c r="A47" s="121" t="s">
        <v>35</v>
      </c>
      <c r="B47" s="122">
        <v>8</v>
      </c>
      <c r="C47" s="123" t="s">
        <v>36</v>
      </c>
      <c r="D47" s="124" t="s">
        <v>259</v>
      </c>
      <c r="E47" s="125" t="s">
        <v>38</v>
      </c>
      <c r="F47" s="126" t="s">
        <v>258</v>
      </c>
      <c r="G47" s="127" t="s">
        <v>40</v>
      </c>
      <c r="H47" s="127" t="s">
        <v>233</v>
      </c>
      <c r="I47" s="125" t="s">
        <v>234</v>
      </c>
      <c r="J47" s="128" t="s">
        <v>43</v>
      </c>
      <c r="K47" s="129" t="s">
        <v>44</v>
      </c>
      <c r="L47" s="130" t="s">
        <v>45</v>
      </c>
      <c r="M47" s="131" t="s">
        <v>215</v>
      </c>
      <c r="N47" s="141" t="s">
        <v>55</v>
      </c>
      <c r="O47" s="131" t="s">
        <v>264</v>
      </c>
      <c r="P47" s="131" t="s">
        <v>49</v>
      </c>
      <c r="Q47" s="141" t="s">
        <v>281</v>
      </c>
      <c r="R47" s="131" t="s">
        <v>50</v>
      </c>
      <c r="S47" s="131" t="s">
        <v>217</v>
      </c>
      <c r="T47" s="133" t="s">
        <v>237</v>
      </c>
      <c r="U47" s="131" t="s">
        <v>182</v>
      </c>
    </row>
    <row r="48" spans="1:21" s="26" customFormat="1" ht="39.950000000000003" customHeight="1" thickBot="1" x14ac:dyDescent="0.3">
      <c r="A48" s="134"/>
      <c r="B48" s="135"/>
      <c r="C48" s="136"/>
      <c r="D48" s="137"/>
      <c r="E48" s="125"/>
      <c r="F48" s="126"/>
      <c r="G48" s="138"/>
      <c r="H48" s="138"/>
      <c r="I48" s="125"/>
      <c r="J48" s="128"/>
      <c r="K48" s="139"/>
      <c r="L48" s="140"/>
      <c r="M48" s="131"/>
      <c r="N48" s="141"/>
      <c r="O48" s="131"/>
      <c r="P48" s="131"/>
      <c r="Q48" s="141"/>
      <c r="R48" s="131"/>
      <c r="S48" s="131"/>
      <c r="T48" s="133"/>
      <c r="U48" s="131"/>
    </row>
    <row r="49" spans="1:21" s="26" customFormat="1" ht="39.950000000000003" customHeight="1" x14ac:dyDescent="0.25">
      <c r="A49" s="134"/>
      <c r="B49" s="135"/>
      <c r="C49" s="136"/>
      <c r="D49" s="137"/>
      <c r="E49" s="125"/>
      <c r="F49" s="126"/>
      <c r="G49" s="138"/>
      <c r="H49" s="138"/>
      <c r="I49" s="125"/>
      <c r="J49" s="128"/>
      <c r="K49" s="139"/>
      <c r="L49" s="140"/>
      <c r="M49" s="131"/>
      <c r="N49" s="141"/>
      <c r="O49" s="131"/>
      <c r="P49" s="131"/>
      <c r="Q49" s="141"/>
      <c r="R49" s="131"/>
      <c r="S49" s="131"/>
      <c r="T49" s="133"/>
      <c r="U49" s="131"/>
    </row>
    <row r="50" spans="1:21" s="26" customFormat="1" ht="39.950000000000003" customHeight="1" thickBot="1" x14ac:dyDescent="0.3">
      <c r="A50" s="134"/>
      <c r="B50" s="135"/>
      <c r="C50" s="136"/>
      <c r="D50" s="137"/>
      <c r="E50" s="125"/>
      <c r="F50" s="142" t="s">
        <v>265</v>
      </c>
      <c r="G50" s="138"/>
      <c r="H50" s="138"/>
      <c r="I50" s="125"/>
      <c r="J50" s="128"/>
      <c r="K50" s="143"/>
      <c r="L50" s="140"/>
      <c r="M50" s="131"/>
      <c r="N50" s="141"/>
      <c r="O50" s="131"/>
      <c r="P50" s="131"/>
      <c r="Q50" s="141"/>
      <c r="R50" s="131"/>
      <c r="S50" s="131"/>
      <c r="T50" s="133"/>
      <c r="U50" s="131"/>
    </row>
    <row r="51" spans="1:21" s="26" customFormat="1" ht="39.950000000000003" customHeight="1" thickBot="1" x14ac:dyDescent="0.3">
      <c r="A51" s="134"/>
      <c r="B51" s="135"/>
      <c r="C51" s="136"/>
      <c r="D51" s="137"/>
      <c r="E51" s="125"/>
      <c r="F51" s="142"/>
      <c r="G51" s="138"/>
      <c r="H51" s="138"/>
      <c r="I51" s="125"/>
      <c r="J51" s="128"/>
      <c r="K51" s="143"/>
      <c r="L51" s="140"/>
      <c r="M51" s="131"/>
      <c r="N51" s="141"/>
      <c r="O51" s="131"/>
      <c r="P51" s="131"/>
      <c r="Q51" s="141"/>
      <c r="R51" s="131"/>
      <c r="S51" s="131"/>
      <c r="T51" s="133"/>
      <c r="U51" s="131"/>
    </row>
    <row r="52" spans="1:21" s="26" customFormat="1" ht="72" customHeight="1" thickBot="1" x14ac:dyDescent="0.3">
      <c r="A52" s="134"/>
      <c r="B52" s="135"/>
      <c r="C52" s="136"/>
      <c r="D52" s="137"/>
      <c r="E52" s="125"/>
      <c r="F52" s="144"/>
      <c r="G52" s="138"/>
      <c r="H52" s="138"/>
      <c r="I52" s="125"/>
      <c r="J52" s="128"/>
      <c r="K52" s="145"/>
      <c r="L52" s="140"/>
      <c r="M52" s="131"/>
      <c r="N52" s="141"/>
      <c r="O52" s="131"/>
      <c r="P52" s="131"/>
      <c r="Q52" s="141"/>
      <c r="R52" s="131"/>
      <c r="S52" s="131"/>
      <c r="T52" s="133"/>
      <c r="U52" s="131"/>
    </row>
    <row r="53" spans="1:21" s="26" customFormat="1" ht="84" x14ac:dyDescent="0.25">
      <c r="A53" s="134"/>
      <c r="B53" s="146"/>
      <c r="C53" s="147"/>
      <c r="D53" s="148"/>
      <c r="E53" s="132"/>
      <c r="F53" s="149" t="s">
        <v>260</v>
      </c>
      <c r="G53" s="150"/>
      <c r="H53" s="150"/>
      <c r="I53" s="132"/>
      <c r="J53" s="132"/>
      <c r="K53" s="129" t="s">
        <v>204</v>
      </c>
      <c r="L53" s="150"/>
      <c r="M53" s="132"/>
      <c r="N53" s="141"/>
      <c r="O53" s="132"/>
      <c r="P53" s="132"/>
      <c r="Q53" s="141"/>
      <c r="R53" s="132"/>
      <c r="S53" s="132"/>
      <c r="T53" s="132"/>
      <c r="U53" s="132"/>
    </row>
    <row r="54" spans="1:21" s="26" customFormat="1" ht="105" x14ac:dyDescent="0.25">
      <c r="A54" s="134"/>
      <c r="B54" s="146"/>
      <c r="C54" s="147"/>
      <c r="D54" s="148"/>
      <c r="E54" s="132"/>
      <c r="F54" s="149" t="s">
        <v>261</v>
      </c>
      <c r="G54" s="150"/>
      <c r="H54" s="150"/>
      <c r="I54" s="132"/>
      <c r="J54" s="132"/>
      <c r="K54" s="139"/>
      <c r="L54" s="150"/>
      <c r="M54" s="132"/>
      <c r="N54" s="141"/>
      <c r="O54" s="132"/>
      <c r="P54" s="132"/>
      <c r="Q54" s="141"/>
      <c r="R54" s="132"/>
      <c r="S54" s="132"/>
      <c r="T54" s="132"/>
      <c r="U54" s="132"/>
    </row>
    <row r="55" spans="1:21" s="26" customFormat="1" ht="84" x14ac:dyDescent="0.25">
      <c r="A55" s="134"/>
      <c r="B55" s="146"/>
      <c r="C55" s="147"/>
      <c r="D55" s="148"/>
      <c r="E55" s="132"/>
      <c r="F55" s="149" t="s">
        <v>262</v>
      </c>
      <c r="G55" s="150"/>
      <c r="H55" s="150"/>
      <c r="I55" s="132"/>
      <c r="J55" s="132"/>
      <c r="K55" s="139"/>
      <c r="L55" s="150"/>
      <c r="M55" s="132"/>
      <c r="N55" s="141"/>
      <c r="O55" s="132"/>
      <c r="P55" s="132"/>
      <c r="Q55" s="141"/>
      <c r="R55" s="132"/>
      <c r="S55" s="132"/>
      <c r="T55" s="132"/>
      <c r="U55" s="132"/>
    </row>
    <row r="56" spans="1:21" s="26" customFormat="1" ht="105.75" thickBot="1" x14ac:dyDescent="0.3">
      <c r="A56" s="151"/>
      <c r="B56" s="152"/>
      <c r="C56" s="147"/>
      <c r="D56" s="148"/>
      <c r="E56" s="132"/>
      <c r="F56" s="153" t="s">
        <v>263</v>
      </c>
      <c r="G56" s="154"/>
      <c r="H56" s="154"/>
      <c r="I56" s="132"/>
      <c r="J56" s="132"/>
      <c r="K56" s="145"/>
      <c r="L56" s="154"/>
      <c r="M56" s="132"/>
      <c r="N56" s="141"/>
      <c r="O56" s="132"/>
      <c r="P56" s="132"/>
      <c r="Q56" s="141"/>
      <c r="R56" s="132"/>
      <c r="S56" s="132"/>
      <c r="T56" s="132"/>
      <c r="U56" s="132"/>
    </row>
    <row r="57" spans="1:21" s="29" customFormat="1" x14ac:dyDescent="0.25">
      <c r="A57" s="155" t="s">
        <v>35</v>
      </c>
      <c r="B57" s="122">
        <v>9</v>
      </c>
      <c r="C57" s="156" t="s">
        <v>36</v>
      </c>
      <c r="D57" s="157" t="s">
        <v>266</v>
      </c>
      <c r="E57" s="125" t="s">
        <v>38</v>
      </c>
      <c r="F57" s="158" t="s">
        <v>267</v>
      </c>
      <c r="G57" s="125" t="s">
        <v>40</v>
      </c>
      <c r="H57" s="125" t="s">
        <v>233</v>
      </c>
      <c r="I57" s="125" t="s">
        <v>234</v>
      </c>
      <c r="J57" s="128" t="s">
        <v>43</v>
      </c>
      <c r="K57" s="129" t="s">
        <v>44</v>
      </c>
      <c r="L57" s="128" t="s">
        <v>45</v>
      </c>
      <c r="M57" s="131" t="s">
        <v>215</v>
      </c>
      <c r="N57" s="141" t="s">
        <v>55</v>
      </c>
      <c r="O57" s="131" t="s">
        <v>264</v>
      </c>
      <c r="P57" s="131" t="s">
        <v>49</v>
      </c>
      <c r="Q57" s="141" t="s">
        <v>281</v>
      </c>
      <c r="R57" s="131" t="s">
        <v>50</v>
      </c>
      <c r="S57" s="131" t="s">
        <v>217</v>
      </c>
      <c r="T57" s="133" t="s">
        <v>237</v>
      </c>
      <c r="U57" s="131" t="s">
        <v>182</v>
      </c>
    </row>
    <row r="58" spans="1:21" s="29" customFormat="1" x14ac:dyDescent="0.25">
      <c r="A58" s="159"/>
      <c r="B58" s="135"/>
      <c r="C58" s="160"/>
      <c r="D58" s="157"/>
      <c r="E58" s="125"/>
      <c r="F58" s="158"/>
      <c r="G58" s="125"/>
      <c r="H58" s="125"/>
      <c r="I58" s="125"/>
      <c r="J58" s="128"/>
      <c r="K58" s="139"/>
      <c r="L58" s="128"/>
      <c r="M58" s="131"/>
      <c r="N58" s="141"/>
      <c r="O58" s="131"/>
      <c r="P58" s="131"/>
      <c r="Q58" s="141"/>
      <c r="R58" s="131"/>
      <c r="S58" s="131"/>
      <c r="T58" s="133"/>
      <c r="U58" s="131"/>
    </row>
    <row r="59" spans="1:21" s="29" customFormat="1" ht="42" customHeight="1" x14ac:dyDescent="0.25">
      <c r="A59" s="159"/>
      <c r="B59" s="135"/>
      <c r="C59" s="160"/>
      <c r="D59" s="157"/>
      <c r="E59" s="125"/>
      <c r="F59" s="158"/>
      <c r="G59" s="125"/>
      <c r="H59" s="125"/>
      <c r="I59" s="125"/>
      <c r="J59" s="128"/>
      <c r="K59" s="139"/>
      <c r="L59" s="128"/>
      <c r="M59" s="131"/>
      <c r="N59" s="141"/>
      <c r="O59" s="131"/>
      <c r="P59" s="131"/>
      <c r="Q59" s="141"/>
      <c r="R59" s="131"/>
      <c r="S59" s="131"/>
      <c r="T59" s="133"/>
      <c r="U59" s="131"/>
    </row>
    <row r="60" spans="1:21" s="29" customFormat="1" x14ac:dyDescent="0.25">
      <c r="A60" s="159"/>
      <c r="B60" s="135"/>
      <c r="C60" s="160"/>
      <c r="D60" s="157"/>
      <c r="E60" s="125"/>
      <c r="F60" s="158" t="s">
        <v>268</v>
      </c>
      <c r="G60" s="125"/>
      <c r="H60" s="125"/>
      <c r="I60" s="125"/>
      <c r="J60" s="128"/>
      <c r="K60" s="143"/>
      <c r="L60" s="128"/>
      <c r="M60" s="131"/>
      <c r="N60" s="141"/>
      <c r="O60" s="131"/>
      <c r="P60" s="131"/>
      <c r="Q60" s="141"/>
      <c r="R60" s="131"/>
      <c r="S60" s="131"/>
      <c r="T60" s="133"/>
      <c r="U60" s="131"/>
    </row>
    <row r="61" spans="1:21" s="29" customFormat="1" x14ac:dyDescent="0.25">
      <c r="A61" s="159"/>
      <c r="B61" s="135"/>
      <c r="C61" s="160"/>
      <c r="D61" s="157"/>
      <c r="E61" s="125"/>
      <c r="F61" s="158"/>
      <c r="G61" s="125"/>
      <c r="H61" s="125"/>
      <c r="I61" s="125"/>
      <c r="J61" s="128"/>
      <c r="K61" s="143"/>
      <c r="L61" s="128"/>
      <c r="M61" s="131"/>
      <c r="N61" s="141"/>
      <c r="O61" s="131"/>
      <c r="P61" s="131"/>
      <c r="Q61" s="141"/>
      <c r="R61" s="131"/>
      <c r="S61" s="131"/>
      <c r="T61" s="133"/>
      <c r="U61" s="131"/>
    </row>
    <row r="62" spans="1:21" s="29" customFormat="1" ht="156.75" customHeight="1" thickBot="1" x14ac:dyDescent="0.3">
      <c r="A62" s="161"/>
      <c r="B62" s="162"/>
      <c r="C62" s="163"/>
      <c r="D62" s="157"/>
      <c r="E62" s="125"/>
      <c r="F62" s="158"/>
      <c r="G62" s="125"/>
      <c r="H62" s="125"/>
      <c r="I62" s="125"/>
      <c r="J62" s="128"/>
      <c r="K62" s="145"/>
      <c r="L62" s="128"/>
      <c r="M62" s="131"/>
      <c r="N62" s="141"/>
      <c r="O62" s="131"/>
      <c r="P62" s="131"/>
      <c r="Q62" s="141"/>
      <c r="R62" s="131"/>
      <c r="S62" s="131"/>
      <c r="T62" s="133"/>
      <c r="U62" s="131"/>
    </row>
    <row r="63" spans="1:21" x14ac:dyDescent="0.25">
      <c r="A63" s="155" t="s">
        <v>35</v>
      </c>
      <c r="B63" s="122">
        <v>10</v>
      </c>
      <c r="C63" s="156" t="s">
        <v>36</v>
      </c>
      <c r="D63" s="157" t="s">
        <v>270</v>
      </c>
      <c r="E63" s="125" t="s">
        <v>38</v>
      </c>
      <c r="F63" s="158" t="s">
        <v>269</v>
      </c>
      <c r="G63" s="125" t="s">
        <v>40</v>
      </c>
      <c r="H63" s="125" t="s">
        <v>233</v>
      </c>
      <c r="I63" s="125" t="s">
        <v>234</v>
      </c>
      <c r="J63" s="128" t="s">
        <v>43</v>
      </c>
      <c r="K63" s="129" t="s">
        <v>44</v>
      </c>
      <c r="L63" s="128" t="s">
        <v>45</v>
      </c>
      <c r="M63" s="131" t="s">
        <v>215</v>
      </c>
      <c r="N63" s="141" t="s">
        <v>55</v>
      </c>
      <c r="O63" s="131" t="s">
        <v>264</v>
      </c>
      <c r="P63" s="131" t="s">
        <v>49</v>
      </c>
      <c r="Q63" s="141" t="s">
        <v>281</v>
      </c>
      <c r="R63" s="131" t="s">
        <v>50</v>
      </c>
      <c r="S63" s="131" t="s">
        <v>217</v>
      </c>
      <c r="T63" s="133" t="s">
        <v>237</v>
      </c>
      <c r="U63" s="131" t="s">
        <v>182</v>
      </c>
    </row>
    <row r="64" spans="1:21" x14ac:dyDescent="0.25">
      <c r="A64" s="159"/>
      <c r="B64" s="135"/>
      <c r="C64" s="160"/>
      <c r="D64" s="157"/>
      <c r="E64" s="125"/>
      <c r="F64" s="158"/>
      <c r="G64" s="125"/>
      <c r="H64" s="125"/>
      <c r="I64" s="125"/>
      <c r="J64" s="128"/>
      <c r="K64" s="139"/>
      <c r="L64" s="128"/>
      <c r="M64" s="131"/>
      <c r="N64" s="141"/>
      <c r="O64" s="131"/>
      <c r="P64" s="131"/>
      <c r="Q64" s="141"/>
      <c r="R64" s="131"/>
      <c r="S64" s="131"/>
      <c r="T64" s="133"/>
      <c r="U64" s="131"/>
    </row>
    <row r="65" spans="1:21" ht="117.75" customHeight="1" x14ac:dyDescent="0.25">
      <c r="A65" s="159"/>
      <c r="B65" s="135"/>
      <c r="C65" s="160"/>
      <c r="D65" s="157"/>
      <c r="E65" s="125"/>
      <c r="F65" s="158"/>
      <c r="G65" s="125"/>
      <c r="H65" s="125"/>
      <c r="I65" s="125"/>
      <c r="J65" s="128"/>
      <c r="K65" s="139"/>
      <c r="L65" s="128"/>
      <c r="M65" s="131"/>
      <c r="N65" s="141"/>
      <c r="O65" s="131"/>
      <c r="P65" s="131"/>
      <c r="Q65" s="141"/>
      <c r="R65" s="131"/>
      <c r="S65" s="131"/>
      <c r="T65" s="133"/>
      <c r="U65" s="131"/>
    </row>
    <row r="66" spans="1:21" x14ac:dyDescent="0.25">
      <c r="A66" s="159"/>
      <c r="B66" s="135"/>
      <c r="C66" s="160"/>
      <c r="D66" s="157"/>
      <c r="E66" s="125"/>
      <c r="F66" s="158" t="s">
        <v>271</v>
      </c>
      <c r="G66" s="125"/>
      <c r="H66" s="125"/>
      <c r="I66" s="125"/>
      <c r="J66" s="128"/>
      <c r="K66" s="143"/>
      <c r="L66" s="128"/>
      <c r="M66" s="131"/>
      <c r="N66" s="141"/>
      <c r="O66" s="131"/>
      <c r="P66" s="131"/>
      <c r="Q66" s="141"/>
      <c r="R66" s="131"/>
      <c r="S66" s="131"/>
      <c r="T66" s="133"/>
      <c r="U66" s="131"/>
    </row>
    <row r="67" spans="1:21" x14ac:dyDescent="0.25">
      <c r="A67" s="159"/>
      <c r="B67" s="135"/>
      <c r="C67" s="160"/>
      <c r="D67" s="157"/>
      <c r="E67" s="125"/>
      <c r="F67" s="158"/>
      <c r="G67" s="125"/>
      <c r="H67" s="125"/>
      <c r="I67" s="125"/>
      <c r="J67" s="128"/>
      <c r="K67" s="143"/>
      <c r="L67" s="128"/>
      <c r="M67" s="131"/>
      <c r="N67" s="141"/>
      <c r="O67" s="131"/>
      <c r="P67" s="131"/>
      <c r="Q67" s="141"/>
      <c r="R67" s="131"/>
      <c r="S67" s="131"/>
      <c r="T67" s="133"/>
      <c r="U67" s="131"/>
    </row>
    <row r="68" spans="1:21" ht="120.75" customHeight="1" thickBot="1" x14ac:dyDescent="0.3">
      <c r="A68" s="164"/>
      <c r="B68" s="165"/>
      <c r="C68" s="163"/>
      <c r="D68" s="157"/>
      <c r="E68" s="125"/>
      <c r="F68" s="158"/>
      <c r="G68" s="125"/>
      <c r="H68" s="125"/>
      <c r="I68" s="125"/>
      <c r="J68" s="128"/>
      <c r="K68" s="143"/>
      <c r="L68" s="130"/>
      <c r="M68" s="166"/>
      <c r="N68" s="184"/>
      <c r="O68" s="166"/>
      <c r="P68" s="166"/>
      <c r="Q68" s="184"/>
      <c r="R68" s="131"/>
      <c r="S68" s="131"/>
      <c r="T68" s="133"/>
      <c r="U68" s="131"/>
    </row>
    <row r="69" spans="1:21" s="29" customFormat="1" ht="15.75" customHeight="1" x14ac:dyDescent="0.25">
      <c r="A69" s="167" t="s">
        <v>35</v>
      </c>
      <c r="B69" s="141">
        <v>11</v>
      </c>
      <c r="C69" s="168" t="s">
        <v>36</v>
      </c>
      <c r="D69" s="169" t="s">
        <v>274</v>
      </c>
      <c r="E69" s="170" t="s">
        <v>38</v>
      </c>
      <c r="F69" s="158" t="s">
        <v>278</v>
      </c>
      <c r="G69" s="170" t="s">
        <v>40</v>
      </c>
      <c r="H69" s="127" t="s">
        <v>233</v>
      </c>
      <c r="I69" s="127" t="s">
        <v>234</v>
      </c>
      <c r="J69" s="171" t="s">
        <v>43</v>
      </c>
      <c r="K69" s="172" t="s">
        <v>44</v>
      </c>
      <c r="L69" s="172" t="s">
        <v>45</v>
      </c>
      <c r="M69" s="166" t="s">
        <v>215</v>
      </c>
      <c r="N69" s="141" t="s">
        <v>55</v>
      </c>
      <c r="O69" s="166" t="s">
        <v>276</v>
      </c>
      <c r="P69" s="166" t="s">
        <v>49</v>
      </c>
      <c r="Q69" s="141" t="s">
        <v>281</v>
      </c>
      <c r="R69" s="166" t="s">
        <v>50</v>
      </c>
      <c r="S69" s="166" t="s">
        <v>217</v>
      </c>
      <c r="T69" s="133" t="s">
        <v>237</v>
      </c>
      <c r="U69" s="131" t="s">
        <v>182</v>
      </c>
    </row>
    <row r="70" spans="1:21" s="29" customFormat="1" ht="15.75" customHeight="1" x14ac:dyDescent="0.25">
      <c r="A70" s="167"/>
      <c r="B70" s="141"/>
      <c r="C70" s="173"/>
      <c r="D70" s="174"/>
      <c r="E70" s="175"/>
      <c r="F70" s="158"/>
      <c r="G70" s="175"/>
      <c r="H70" s="138"/>
      <c r="I70" s="138"/>
      <c r="J70" s="176"/>
      <c r="K70" s="172"/>
      <c r="L70" s="172"/>
      <c r="M70" s="177"/>
      <c r="N70" s="141"/>
      <c r="O70" s="177"/>
      <c r="P70" s="177"/>
      <c r="Q70" s="141"/>
      <c r="R70" s="177"/>
      <c r="S70" s="177"/>
      <c r="T70" s="133"/>
      <c r="U70" s="131"/>
    </row>
    <row r="71" spans="1:21" s="29" customFormat="1" ht="75.75" customHeight="1" x14ac:dyDescent="0.25">
      <c r="A71" s="167"/>
      <c r="B71" s="141"/>
      <c r="C71" s="173"/>
      <c r="D71" s="174"/>
      <c r="E71" s="175"/>
      <c r="F71" s="158"/>
      <c r="G71" s="175"/>
      <c r="H71" s="138"/>
      <c r="I71" s="138"/>
      <c r="J71" s="176"/>
      <c r="K71" s="172"/>
      <c r="L71" s="172"/>
      <c r="M71" s="177"/>
      <c r="N71" s="141"/>
      <c r="O71" s="177"/>
      <c r="P71" s="177"/>
      <c r="Q71" s="141"/>
      <c r="R71" s="177"/>
      <c r="S71" s="177"/>
      <c r="T71" s="133"/>
      <c r="U71" s="131"/>
    </row>
    <row r="72" spans="1:21" s="29" customFormat="1" ht="15" customHeight="1" x14ac:dyDescent="0.25">
      <c r="A72" s="167"/>
      <c r="B72" s="141"/>
      <c r="C72" s="173"/>
      <c r="D72" s="174"/>
      <c r="E72" s="175"/>
      <c r="F72" s="158" t="s">
        <v>275</v>
      </c>
      <c r="G72" s="175"/>
      <c r="H72" s="138"/>
      <c r="I72" s="138"/>
      <c r="J72" s="176"/>
      <c r="K72" s="141"/>
      <c r="L72" s="172"/>
      <c r="M72" s="177"/>
      <c r="N72" s="141"/>
      <c r="O72" s="177"/>
      <c r="P72" s="177"/>
      <c r="Q72" s="141"/>
      <c r="R72" s="177"/>
      <c r="S72" s="177"/>
      <c r="T72" s="133"/>
      <c r="U72" s="131"/>
    </row>
    <row r="73" spans="1:21" s="29" customFormat="1" ht="15" customHeight="1" x14ac:dyDescent="0.25">
      <c r="A73" s="167"/>
      <c r="B73" s="141"/>
      <c r="C73" s="173"/>
      <c r="D73" s="174"/>
      <c r="E73" s="175"/>
      <c r="F73" s="158"/>
      <c r="G73" s="175"/>
      <c r="H73" s="138"/>
      <c r="I73" s="138"/>
      <c r="J73" s="176"/>
      <c r="K73" s="141"/>
      <c r="L73" s="172"/>
      <c r="M73" s="177"/>
      <c r="N73" s="141"/>
      <c r="O73" s="177"/>
      <c r="P73" s="177"/>
      <c r="Q73" s="141"/>
      <c r="R73" s="177"/>
      <c r="S73" s="177"/>
      <c r="T73" s="133"/>
      <c r="U73" s="131"/>
    </row>
    <row r="74" spans="1:21" s="29" customFormat="1" ht="136.5" customHeight="1" x14ac:dyDescent="0.25">
      <c r="A74" s="167"/>
      <c r="B74" s="141"/>
      <c r="C74" s="173"/>
      <c r="D74" s="174"/>
      <c r="E74" s="175"/>
      <c r="F74" s="158"/>
      <c r="G74" s="175"/>
      <c r="H74" s="138"/>
      <c r="I74" s="138"/>
      <c r="J74" s="176"/>
      <c r="K74" s="141"/>
      <c r="L74" s="172"/>
      <c r="M74" s="177"/>
      <c r="N74" s="141"/>
      <c r="O74" s="177"/>
      <c r="P74" s="177"/>
      <c r="Q74" s="141"/>
      <c r="R74" s="177"/>
      <c r="S74" s="177"/>
      <c r="T74" s="133"/>
      <c r="U74" s="131"/>
    </row>
    <row r="75" spans="1:21" s="29" customFormat="1" x14ac:dyDescent="0.25">
      <c r="A75" s="132"/>
      <c r="B75" s="132"/>
      <c r="C75" s="178"/>
      <c r="D75" s="150"/>
      <c r="E75" s="150"/>
      <c r="F75" s="158" t="s">
        <v>277</v>
      </c>
      <c r="G75" s="150"/>
      <c r="H75" s="177"/>
      <c r="I75" s="177"/>
      <c r="J75" s="179"/>
      <c r="K75" s="132"/>
      <c r="L75" s="132"/>
      <c r="M75" s="177"/>
      <c r="N75" s="141"/>
      <c r="O75" s="177"/>
      <c r="P75" s="177"/>
      <c r="Q75" s="141"/>
      <c r="R75" s="177"/>
      <c r="S75" s="177"/>
      <c r="T75" s="132"/>
      <c r="U75" s="132"/>
    </row>
    <row r="76" spans="1:21" s="29" customFormat="1" x14ac:dyDescent="0.25">
      <c r="A76" s="132"/>
      <c r="B76" s="132"/>
      <c r="C76" s="178"/>
      <c r="D76" s="150"/>
      <c r="E76" s="150"/>
      <c r="F76" s="158"/>
      <c r="G76" s="150"/>
      <c r="H76" s="177"/>
      <c r="I76" s="177"/>
      <c r="J76" s="179"/>
      <c r="K76" s="132"/>
      <c r="L76" s="132"/>
      <c r="M76" s="177"/>
      <c r="N76" s="141"/>
      <c r="O76" s="177"/>
      <c r="P76" s="177"/>
      <c r="Q76" s="141"/>
      <c r="R76" s="177"/>
      <c r="S76" s="177"/>
      <c r="T76" s="132"/>
      <c r="U76" s="132"/>
    </row>
    <row r="77" spans="1:21" s="29" customFormat="1" ht="51" customHeight="1" x14ac:dyDescent="0.25">
      <c r="A77" s="132"/>
      <c r="B77" s="132"/>
      <c r="C77" s="180"/>
      <c r="D77" s="154"/>
      <c r="E77" s="154"/>
      <c r="F77" s="158"/>
      <c r="G77" s="154"/>
      <c r="H77" s="181"/>
      <c r="I77" s="181"/>
      <c r="J77" s="179"/>
      <c r="K77" s="132"/>
      <c r="L77" s="132"/>
      <c r="M77" s="181"/>
      <c r="N77" s="141"/>
      <c r="O77" s="181"/>
      <c r="P77" s="181"/>
      <c r="Q77" s="141"/>
      <c r="R77" s="181"/>
      <c r="S77" s="181"/>
      <c r="T77" s="132"/>
      <c r="U77" s="132"/>
    </row>
  </sheetData>
  <mergeCells count="263">
    <mergeCell ref="T69:T77"/>
    <mergeCell ref="U69:U77"/>
    <mergeCell ref="Q69:Q77"/>
    <mergeCell ref="R69:R77"/>
    <mergeCell ref="S69:S77"/>
    <mergeCell ref="F72:F74"/>
    <mergeCell ref="F75:F77"/>
    <mergeCell ref="K69:K77"/>
    <mergeCell ref="L69:L77"/>
    <mergeCell ref="M69:M77"/>
    <mergeCell ref="N69:N77"/>
    <mergeCell ref="O69:O77"/>
    <mergeCell ref="P69:P77"/>
    <mergeCell ref="A69:A77"/>
    <mergeCell ref="B69:B77"/>
    <mergeCell ref="C69:C77"/>
    <mergeCell ref="D69:D77"/>
    <mergeCell ref="E69:E77"/>
    <mergeCell ref="G69:G77"/>
    <mergeCell ref="H69:H77"/>
    <mergeCell ref="I69:I77"/>
    <mergeCell ref="J69:J77"/>
    <mergeCell ref="R63:R68"/>
    <mergeCell ref="S63:S68"/>
    <mergeCell ref="T63:T68"/>
    <mergeCell ref="U63:U68"/>
    <mergeCell ref="F66:F68"/>
    <mergeCell ref="F69:F71"/>
    <mergeCell ref="S57:S62"/>
    <mergeCell ref="T57:T62"/>
    <mergeCell ref="U57:U62"/>
    <mergeCell ref="F60:F62"/>
    <mergeCell ref="J63:J68"/>
    <mergeCell ref="K63:K68"/>
    <mergeCell ref="L63:L68"/>
    <mergeCell ref="M63:M68"/>
    <mergeCell ref="N63:N68"/>
    <mergeCell ref="O63:O68"/>
    <mergeCell ref="P63:P68"/>
    <mergeCell ref="Q63:Q68"/>
    <mergeCell ref="J57:J62"/>
    <mergeCell ref="K57:K62"/>
    <mergeCell ref="A63:A68"/>
    <mergeCell ref="B63:B68"/>
    <mergeCell ref="C63:C68"/>
    <mergeCell ref="D63:D68"/>
    <mergeCell ref="E63:E68"/>
    <mergeCell ref="F63:F65"/>
    <mergeCell ref="G63:G68"/>
    <mergeCell ref="H63:H68"/>
    <mergeCell ref="I63:I68"/>
    <mergeCell ref="L57:L62"/>
    <mergeCell ref="M57:M62"/>
    <mergeCell ref="N57:N62"/>
    <mergeCell ref="O57:O62"/>
    <mergeCell ref="P57:P62"/>
    <mergeCell ref="Q57:Q62"/>
    <mergeCell ref="R57:R62"/>
    <mergeCell ref="A57:A62"/>
    <mergeCell ref="B57:B62"/>
    <mergeCell ref="C57:C62"/>
    <mergeCell ref="D57:D62"/>
    <mergeCell ref="E57:E62"/>
    <mergeCell ref="F57:F59"/>
    <mergeCell ref="G57:G62"/>
    <mergeCell ref="H57:H62"/>
    <mergeCell ref="I57:I62"/>
    <mergeCell ref="P47:P56"/>
    <mergeCell ref="O47:O56"/>
    <mergeCell ref="K53:K56"/>
    <mergeCell ref="K47:K52"/>
    <mergeCell ref="C47:C56"/>
    <mergeCell ref="B47:B56"/>
    <mergeCell ref="F50:F52"/>
    <mergeCell ref="N47:N56"/>
    <mergeCell ref="U47:U56"/>
    <mergeCell ref="T47:T56"/>
    <mergeCell ref="S47:S56"/>
    <mergeCell ref="R47:R56"/>
    <mergeCell ref="Q47:Q56"/>
    <mergeCell ref="A47:A56"/>
    <mergeCell ref="E47:E56"/>
    <mergeCell ref="D47:D56"/>
    <mergeCell ref="G47:G56"/>
    <mergeCell ref="H47:H56"/>
    <mergeCell ref="I47:I56"/>
    <mergeCell ref="J47:J56"/>
    <mergeCell ref="L47:L56"/>
    <mergeCell ref="M47:M56"/>
    <mergeCell ref="F47:F49"/>
    <mergeCell ref="K42:K46"/>
    <mergeCell ref="H39:H46"/>
    <mergeCell ref="I39:I46"/>
    <mergeCell ref="P39:P46"/>
    <mergeCell ref="Q39:Q46"/>
    <mergeCell ref="R39:R46"/>
    <mergeCell ref="S39:S46"/>
    <mergeCell ref="T39:T46"/>
    <mergeCell ref="K39:K41"/>
    <mergeCell ref="L39:L46"/>
    <mergeCell ref="M39:M46"/>
    <mergeCell ref="N39:N46"/>
    <mergeCell ref="O39:O46"/>
    <mergeCell ref="G39:G46"/>
    <mergeCell ref="J39:J46"/>
    <mergeCell ref="A39:A46"/>
    <mergeCell ref="B39:B46"/>
    <mergeCell ref="C39:C46"/>
    <mergeCell ref="D39:D46"/>
    <mergeCell ref="E39:E46"/>
    <mergeCell ref="U33:U38"/>
    <mergeCell ref="A33:A38"/>
    <mergeCell ref="B33:B38"/>
    <mergeCell ref="C33:C38"/>
    <mergeCell ref="D33:D38"/>
    <mergeCell ref="E33:E38"/>
    <mergeCell ref="U39:U46"/>
    <mergeCell ref="F36:F38"/>
    <mergeCell ref="K36:K38"/>
    <mergeCell ref="H33:H38"/>
    <mergeCell ref="I33:I38"/>
    <mergeCell ref="P33:P38"/>
    <mergeCell ref="Q33:Q38"/>
    <mergeCell ref="R33:R38"/>
    <mergeCell ref="S33:S38"/>
    <mergeCell ref="T33:T38"/>
    <mergeCell ref="K33:K35"/>
    <mergeCell ref="L33:L38"/>
    <mergeCell ref="M33:M38"/>
    <mergeCell ref="N33:N38"/>
    <mergeCell ref="O33:O38"/>
    <mergeCell ref="F33:F35"/>
    <mergeCell ref="G33:G38"/>
    <mergeCell ref="J33:J38"/>
    <mergeCell ref="U27:U32"/>
    <mergeCell ref="F30:F32"/>
    <mergeCell ref="K30:K32"/>
    <mergeCell ref="H27:H32"/>
    <mergeCell ref="I27:I32"/>
    <mergeCell ref="P27:P32"/>
    <mergeCell ref="Q27:Q32"/>
    <mergeCell ref="R27:R32"/>
    <mergeCell ref="S27:S32"/>
    <mergeCell ref="T27:T32"/>
    <mergeCell ref="K27:K29"/>
    <mergeCell ref="L27:L32"/>
    <mergeCell ref="M27:M32"/>
    <mergeCell ref="N27:N32"/>
    <mergeCell ref="O27:O32"/>
    <mergeCell ref="F27:F29"/>
    <mergeCell ref="G27:G32"/>
    <mergeCell ref="J27:J32"/>
    <mergeCell ref="A27:A32"/>
    <mergeCell ref="B27:B32"/>
    <mergeCell ref="C27:C32"/>
    <mergeCell ref="D27:D32"/>
    <mergeCell ref="E27:E32"/>
    <mergeCell ref="U21:U26"/>
    <mergeCell ref="F24:F26"/>
    <mergeCell ref="H21:H26"/>
    <mergeCell ref="I21:I26"/>
    <mergeCell ref="K21:K26"/>
    <mergeCell ref="P21:P26"/>
    <mergeCell ref="Q21:Q26"/>
    <mergeCell ref="R21:R26"/>
    <mergeCell ref="S21:S26"/>
    <mergeCell ref="T21:T26"/>
    <mergeCell ref="L21:L26"/>
    <mergeCell ref="M21:M26"/>
    <mergeCell ref="N21:N26"/>
    <mergeCell ref="O21:O26"/>
    <mergeCell ref="F21:F23"/>
    <mergeCell ref="G21:G26"/>
    <mergeCell ref="J21:J26"/>
    <mergeCell ref="A21:A26"/>
    <mergeCell ref="B21:B26"/>
    <mergeCell ref="C21:C26"/>
    <mergeCell ref="D21:D26"/>
    <mergeCell ref="E21:E26"/>
    <mergeCell ref="S13:S20"/>
    <mergeCell ref="T13:T20"/>
    <mergeCell ref="U13:U20"/>
    <mergeCell ref="A13:A20"/>
    <mergeCell ref="B13:B20"/>
    <mergeCell ref="C13:C20"/>
    <mergeCell ref="F13:F14"/>
    <mergeCell ref="F15:F16"/>
    <mergeCell ref="F17:F18"/>
    <mergeCell ref="F19:F20"/>
    <mergeCell ref="H13:H20"/>
    <mergeCell ref="N13:N20"/>
    <mergeCell ref="O13:O20"/>
    <mergeCell ref="P13:P20"/>
    <mergeCell ref="Q13:Q20"/>
    <mergeCell ref="R13:R20"/>
    <mergeCell ref="I13:I15"/>
    <mergeCell ref="J13:J20"/>
    <mergeCell ref="L13:L20"/>
    <mergeCell ref="M13:M20"/>
    <mergeCell ref="I16:I20"/>
    <mergeCell ref="K13:K20"/>
    <mergeCell ref="A7:A12"/>
    <mergeCell ref="B7:B12"/>
    <mergeCell ref="C7:C12"/>
    <mergeCell ref="O2:O3"/>
    <mergeCell ref="P2:P3"/>
    <mergeCell ref="H7:H9"/>
    <mergeCell ref="F10:F12"/>
    <mergeCell ref="H10:H12"/>
    <mergeCell ref="G2:G3"/>
    <mergeCell ref="T4:T6"/>
    <mergeCell ref="U4:U6"/>
    <mergeCell ref="L4:L6"/>
    <mergeCell ref="M4:M6"/>
    <mergeCell ref="P4:P6"/>
    <mergeCell ref="Q4:Q6"/>
    <mergeCell ref="R4:R6"/>
    <mergeCell ref="S4:S6"/>
    <mergeCell ref="U7:U12"/>
    <mergeCell ref="N1:U1"/>
    <mergeCell ref="Q2:U2"/>
    <mergeCell ref="A4:A6"/>
    <mergeCell ref="B4:B6"/>
    <mergeCell ref="C4:C6"/>
    <mergeCell ref="D4:D6"/>
    <mergeCell ref="E4:E6"/>
    <mergeCell ref="G4:G6"/>
    <mergeCell ref="H4:H6"/>
    <mergeCell ref="J4:J6"/>
    <mergeCell ref="K4:K6"/>
    <mergeCell ref="H2:H3"/>
    <mergeCell ref="I2:I3"/>
    <mergeCell ref="J2:M2"/>
    <mergeCell ref="N2:N3"/>
    <mergeCell ref="A1:G1"/>
    <mergeCell ref="H1:M1"/>
    <mergeCell ref="A2:A3"/>
    <mergeCell ref="B2:B3"/>
    <mergeCell ref="C2:C3"/>
    <mergeCell ref="D2:D3"/>
    <mergeCell ref="E2:E3"/>
    <mergeCell ref="F2:F3"/>
    <mergeCell ref="N7:N12"/>
    <mergeCell ref="O7:O12"/>
    <mergeCell ref="P7:P12"/>
    <mergeCell ref="Q7:Q12"/>
    <mergeCell ref="R7:R12"/>
    <mergeCell ref="D13:D20"/>
    <mergeCell ref="E13:E20"/>
    <mergeCell ref="G13:G20"/>
    <mergeCell ref="S7:S12"/>
    <mergeCell ref="T7:T12"/>
    <mergeCell ref="I7:I9"/>
    <mergeCell ref="J7:J12"/>
    <mergeCell ref="K7:K9"/>
    <mergeCell ref="L7:L12"/>
    <mergeCell ref="M7:M12"/>
    <mergeCell ref="I10:I12"/>
    <mergeCell ref="K10:K12"/>
    <mergeCell ref="D7:D12"/>
    <mergeCell ref="E7:E12"/>
    <mergeCell ref="F7:F9"/>
    <mergeCell ref="G7:G12"/>
  </mergeCells>
  <dataValidations count="4">
    <dataValidation type="list" allowBlank="1" showInputMessage="1" showErrorMessage="1" sqref="K4 K7 K10 K13 K42 K21 K39 K27 K30 K33 K36 K47 K57 K63 K69">
      <formula1>"Molto bassa,Bassa,Media,Alta,Altissima"</formula1>
    </dataValidation>
    <dataValidation type="list" allowBlank="1" showInputMessage="1" showErrorMessage="1" sqref="L4 L7 L13 L21 L27 L33 L39 L47 L57 L63 L69">
      <formula1>"Medio,Alto,Altissimo"</formula1>
    </dataValidation>
    <dataValidation type="list" allowBlank="1" showInputMessage="1" showErrorMessage="1" sqref="J7 J13 J21 J27 J33 J39 J47 J57 J63 J69">
      <formula1>"Alto,Altissimo"</formula1>
    </dataValidation>
    <dataValidation type="list" allowBlank="1" showInputMessage="1" showErrorMessage="1" sqref="G7 G13 G21 G27 G33 G39 G47 G57 G63 G69">
      <formula1>soggetti</formula1>
    </dataValidation>
  </dataValidations>
  <printOptions horizontalCentered="1"/>
  <pageMargins left="0.23622047244094502" right="0.23622047244094502" top="0.74803149606299213" bottom="0.74803149606299213" header="0.31496062992126012" footer="0.31496062992126012"/>
  <pageSetup paperSize="9" scale="37" fitToWidth="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31"/>
  <sheetViews>
    <sheetView workbookViewId="0"/>
  </sheetViews>
  <sheetFormatPr defaultRowHeight="15" x14ac:dyDescent="0.25"/>
  <cols>
    <col min="1" max="1" width="14.5703125" customWidth="1"/>
    <col min="2" max="2" width="10" customWidth="1"/>
    <col min="3" max="3" width="97.5703125" style="17" customWidth="1"/>
    <col min="4" max="4" width="14.42578125" customWidth="1"/>
    <col min="5" max="5" width="9.140625" customWidth="1"/>
  </cols>
  <sheetData>
    <row r="1" spans="1:37" x14ac:dyDescent="0.25">
      <c r="A1" s="15" t="s">
        <v>58</v>
      </c>
      <c r="B1" s="15" t="s">
        <v>59</v>
      </c>
      <c r="C1" s="15" t="s">
        <v>60</v>
      </c>
      <c r="D1" s="15" t="s">
        <v>61</v>
      </c>
    </row>
    <row r="2" spans="1:37" ht="90" x14ac:dyDescent="0.25">
      <c r="A2" s="15" t="s">
        <v>62</v>
      </c>
      <c r="B2" s="15" t="s">
        <v>63</v>
      </c>
      <c r="C2" s="15" t="s">
        <v>64</v>
      </c>
      <c r="D2" s="16" t="s">
        <v>65</v>
      </c>
    </row>
    <row r="3" spans="1:37" ht="45" x14ac:dyDescent="0.25">
      <c r="A3" s="15" t="s">
        <v>66</v>
      </c>
      <c r="B3" s="15" t="s">
        <v>67</v>
      </c>
      <c r="C3" s="15" t="s">
        <v>68</v>
      </c>
      <c r="D3" s="16" t="s">
        <v>65</v>
      </c>
    </row>
    <row r="4" spans="1:37" ht="45" x14ac:dyDescent="0.25">
      <c r="A4" s="15" t="s">
        <v>69</v>
      </c>
      <c r="B4" s="15" t="s">
        <v>70</v>
      </c>
      <c r="C4" s="15" t="s">
        <v>71</v>
      </c>
      <c r="D4" s="16" t="s">
        <v>65</v>
      </c>
    </row>
    <row r="5" spans="1:37" ht="45" x14ac:dyDescent="0.25">
      <c r="A5" s="15" t="s">
        <v>72</v>
      </c>
      <c r="B5" s="15" t="s">
        <v>73</v>
      </c>
      <c r="C5" s="15" t="s">
        <v>74</v>
      </c>
      <c r="D5" s="16" t="s">
        <v>65</v>
      </c>
    </row>
    <row r="6" spans="1:37" ht="285" x14ac:dyDescent="0.25">
      <c r="A6" s="15" t="s">
        <v>75</v>
      </c>
      <c r="B6" s="15" t="s">
        <v>76</v>
      </c>
      <c r="C6" s="15" t="s">
        <v>77</v>
      </c>
      <c r="D6" s="16" t="s">
        <v>65</v>
      </c>
    </row>
    <row r="7" spans="1:37" ht="120" x14ac:dyDescent="0.25">
      <c r="A7" s="15" t="s">
        <v>78</v>
      </c>
      <c r="B7" s="15" t="s">
        <v>79</v>
      </c>
      <c r="C7" s="15" t="s">
        <v>80</v>
      </c>
      <c r="D7" s="16" t="s">
        <v>81</v>
      </c>
      <c r="AK7" t="s">
        <v>82</v>
      </c>
    </row>
    <row r="8" spans="1:37" ht="105" x14ac:dyDescent="0.25">
      <c r="A8" s="15" t="s">
        <v>83</v>
      </c>
      <c r="B8" s="15" t="s">
        <v>84</v>
      </c>
      <c r="C8" s="15" t="s">
        <v>85</v>
      </c>
      <c r="D8" s="16" t="s">
        <v>86</v>
      </c>
      <c r="AK8" t="s">
        <v>82</v>
      </c>
    </row>
    <row r="9" spans="1:37" ht="75" x14ac:dyDescent="0.25">
      <c r="A9" s="15" t="s">
        <v>87</v>
      </c>
      <c r="B9" s="15" t="s">
        <v>88</v>
      </c>
      <c r="C9" s="15" t="s">
        <v>89</v>
      </c>
      <c r="D9" s="16" t="s">
        <v>90</v>
      </c>
      <c r="AK9" t="s">
        <v>82</v>
      </c>
    </row>
    <row r="10" spans="1:37" ht="90" x14ac:dyDescent="0.25">
      <c r="A10" s="15" t="s">
        <v>91</v>
      </c>
      <c r="B10" s="15" t="s">
        <v>92</v>
      </c>
      <c r="C10" s="15" t="s">
        <v>93</v>
      </c>
      <c r="D10" s="16" t="s">
        <v>94</v>
      </c>
      <c r="AK10" t="s">
        <v>82</v>
      </c>
    </row>
    <row r="11" spans="1:37" ht="165" x14ac:dyDescent="0.25">
      <c r="A11" s="15" t="s">
        <v>95</v>
      </c>
      <c r="B11" s="15" t="s">
        <v>96</v>
      </c>
      <c r="C11" s="15" t="s">
        <v>97</v>
      </c>
      <c r="D11" s="16" t="s">
        <v>65</v>
      </c>
      <c r="AK11" t="s">
        <v>98</v>
      </c>
    </row>
    <row r="12" spans="1:37" ht="105" x14ac:dyDescent="0.25">
      <c r="A12" s="15" t="s">
        <v>99</v>
      </c>
      <c r="B12" s="15" t="s">
        <v>100</v>
      </c>
      <c r="C12" s="15" t="s">
        <v>101</v>
      </c>
      <c r="D12" s="16" t="s">
        <v>102</v>
      </c>
      <c r="AK12" t="s">
        <v>98</v>
      </c>
    </row>
    <row r="13" spans="1:37" ht="135" x14ac:dyDescent="0.25">
      <c r="A13" s="15" t="s">
        <v>103</v>
      </c>
      <c r="B13" s="15" t="s">
        <v>104</v>
      </c>
      <c r="C13" s="15" t="s">
        <v>105</v>
      </c>
      <c r="D13" s="16" t="s">
        <v>106</v>
      </c>
      <c r="AK13" t="s">
        <v>98</v>
      </c>
    </row>
    <row r="14" spans="1:37" ht="75" x14ac:dyDescent="0.25">
      <c r="A14" s="15" t="s">
        <v>107</v>
      </c>
      <c r="B14" s="15" t="s">
        <v>108</v>
      </c>
      <c r="C14" s="15" t="s">
        <v>109</v>
      </c>
      <c r="D14" s="16" t="s">
        <v>110</v>
      </c>
      <c r="AK14" t="s">
        <v>98</v>
      </c>
    </row>
    <row r="15" spans="1:37" ht="90" x14ac:dyDescent="0.25">
      <c r="A15" s="15" t="s">
        <v>111</v>
      </c>
      <c r="B15" s="15" t="s">
        <v>112</v>
      </c>
      <c r="C15" s="15" t="s">
        <v>113</v>
      </c>
      <c r="D15" s="16" t="s">
        <v>114</v>
      </c>
      <c r="AK15" t="s">
        <v>98</v>
      </c>
    </row>
    <row r="16" spans="1:37" ht="135" x14ac:dyDescent="0.25">
      <c r="A16" s="15" t="s">
        <v>115</v>
      </c>
      <c r="B16" s="15" t="s">
        <v>116</v>
      </c>
      <c r="C16" s="15" t="s">
        <v>117</v>
      </c>
      <c r="D16" s="16" t="s">
        <v>118</v>
      </c>
      <c r="AK16" t="s">
        <v>98</v>
      </c>
    </row>
    <row r="17" spans="1:37" ht="180" x14ac:dyDescent="0.25">
      <c r="A17" s="15" t="s">
        <v>119</v>
      </c>
      <c r="B17" s="15" t="s">
        <v>120</v>
      </c>
      <c r="C17" s="15" t="s">
        <v>121</v>
      </c>
      <c r="D17" s="16" t="s">
        <v>122</v>
      </c>
      <c r="AK17" t="s">
        <v>123</v>
      </c>
    </row>
    <row r="18" spans="1:37" ht="150" x14ac:dyDescent="0.25">
      <c r="A18" s="15" t="s">
        <v>124</v>
      </c>
      <c r="B18" s="15" t="s">
        <v>125</v>
      </c>
      <c r="C18" s="15" t="s">
        <v>126</v>
      </c>
      <c r="D18" s="16" t="s">
        <v>127</v>
      </c>
      <c r="AK18" t="s">
        <v>123</v>
      </c>
    </row>
    <row r="19" spans="1:37" ht="90" x14ac:dyDescent="0.25">
      <c r="A19" s="15" t="s">
        <v>128</v>
      </c>
      <c r="B19" s="15" t="s">
        <v>129</v>
      </c>
      <c r="C19" s="15" t="s">
        <v>130</v>
      </c>
      <c r="D19" s="16" t="s">
        <v>131</v>
      </c>
      <c r="AK19" t="s">
        <v>123</v>
      </c>
    </row>
    <row r="20" spans="1:37" ht="105" x14ac:dyDescent="0.25">
      <c r="A20" s="15" t="s">
        <v>132</v>
      </c>
      <c r="B20" s="15" t="s">
        <v>133</v>
      </c>
      <c r="C20" s="15" t="s">
        <v>134</v>
      </c>
      <c r="D20" s="16" t="s">
        <v>135</v>
      </c>
      <c r="AK20" t="s">
        <v>123</v>
      </c>
    </row>
    <row r="21" spans="1:37" ht="105" x14ac:dyDescent="0.25">
      <c r="A21" s="15" t="s">
        <v>136</v>
      </c>
      <c r="B21" s="15" t="s">
        <v>137</v>
      </c>
      <c r="C21" s="15" t="s">
        <v>138</v>
      </c>
      <c r="D21" s="16" t="s">
        <v>139</v>
      </c>
      <c r="AK21" t="s">
        <v>123</v>
      </c>
    </row>
    <row r="22" spans="1:37" ht="120" x14ac:dyDescent="0.25">
      <c r="A22" s="15" t="s">
        <v>140</v>
      </c>
      <c r="B22" s="15" t="s">
        <v>141</v>
      </c>
      <c r="C22" s="15" t="s">
        <v>142</v>
      </c>
      <c r="D22" s="16" t="s">
        <v>143</v>
      </c>
      <c r="AK22" t="s">
        <v>123</v>
      </c>
    </row>
    <row r="23" spans="1:37" ht="45" x14ac:dyDescent="0.25">
      <c r="A23" s="15" t="s">
        <v>144</v>
      </c>
      <c r="B23" s="15" t="s">
        <v>145</v>
      </c>
      <c r="C23" s="15" t="s">
        <v>146</v>
      </c>
      <c r="D23" s="16" t="s">
        <v>147</v>
      </c>
      <c r="AK23" t="s">
        <v>123</v>
      </c>
    </row>
    <row r="24" spans="1:37" ht="135" x14ac:dyDescent="0.25">
      <c r="A24" s="15" t="s">
        <v>148</v>
      </c>
      <c r="B24" s="15" t="s">
        <v>149</v>
      </c>
      <c r="C24" s="15" t="s">
        <v>150</v>
      </c>
      <c r="D24" s="16" t="s">
        <v>151</v>
      </c>
      <c r="AK24" t="s">
        <v>123</v>
      </c>
    </row>
    <row r="25" spans="1:37" ht="105" x14ac:dyDescent="0.25">
      <c r="A25" s="15" t="s">
        <v>152</v>
      </c>
      <c r="B25" s="15" t="s">
        <v>153</v>
      </c>
      <c r="C25" s="15" t="s">
        <v>154</v>
      </c>
      <c r="D25" s="16" t="s">
        <v>155</v>
      </c>
      <c r="AK25" t="s">
        <v>156</v>
      </c>
    </row>
    <row r="26" spans="1:37" ht="75" x14ac:dyDescent="0.25">
      <c r="A26" s="15" t="s">
        <v>157</v>
      </c>
      <c r="B26" s="15" t="s">
        <v>158</v>
      </c>
      <c r="C26" s="15" t="s">
        <v>159</v>
      </c>
      <c r="D26" s="16" t="s">
        <v>160</v>
      </c>
      <c r="AK26" t="s">
        <v>156</v>
      </c>
    </row>
    <row r="27" spans="1:37" ht="165" x14ac:dyDescent="0.25">
      <c r="A27" s="15" t="s">
        <v>161</v>
      </c>
      <c r="B27" s="15" t="s">
        <v>162</v>
      </c>
      <c r="C27" s="15" t="s">
        <v>163</v>
      </c>
      <c r="D27" s="16" t="s">
        <v>164</v>
      </c>
      <c r="AK27" t="s">
        <v>156</v>
      </c>
    </row>
    <row r="28" spans="1:37" ht="120" x14ac:dyDescent="0.25">
      <c r="A28" s="15" t="s">
        <v>165</v>
      </c>
      <c r="B28" s="15" t="s">
        <v>166</v>
      </c>
      <c r="C28" s="15" t="s">
        <v>167</v>
      </c>
      <c r="D28" s="16" t="s">
        <v>168</v>
      </c>
      <c r="AK28" t="s">
        <v>156</v>
      </c>
    </row>
    <row r="29" spans="1:37" ht="90" x14ac:dyDescent="0.25">
      <c r="A29" s="15" t="s">
        <v>169</v>
      </c>
      <c r="B29" s="15" t="s">
        <v>170</v>
      </c>
      <c r="C29" s="15" t="s">
        <v>171</v>
      </c>
      <c r="D29" s="16" t="s">
        <v>172</v>
      </c>
      <c r="AK29" t="s">
        <v>156</v>
      </c>
    </row>
    <row r="30" spans="1:37" ht="75" x14ac:dyDescent="0.25">
      <c r="A30" s="15" t="s">
        <v>173</v>
      </c>
      <c r="B30" s="15" t="s">
        <v>174</v>
      </c>
      <c r="C30" s="15" t="s">
        <v>175</v>
      </c>
      <c r="D30" s="16" t="s">
        <v>176</v>
      </c>
      <c r="AK30" t="s">
        <v>156</v>
      </c>
    </row>
    <row r="31" spans="1:37" ht="105" x14ac:dyDescent="0.25">
      <c r="A31" s="15" t="s">
        <v>177</v>
      </c>
      <c r="B31" s="15" t="s">
        <v>178</v>
      </c>
      <c r="C31" s="15" t="s">
        <v>179</v>
      </c>
      <c r="D31" s="16" t="s">
        <v>180</v>
      </c>
      <c r="AK31" t="s">
        <v>156</v>
      </c>
    </row>
  </sheetData>
  <pageMargins left="0" right="0" top="0.39370078740157516" bottom="0" header="0.31496062992126012" footer="0"/>
  <pageSetup paperSize="0" fitToWidth="0" fitToHeight="0" orientation="landscape" horizontalDpi="0" verticalDpi="0" copie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129"/>
  <sheetViews>
    <sheetView workbookViewId="0"/>
  </sheetViews>
  <sheetFormatPr defaultRowHeight="15" x14ac:dyDescent="0.25"/>
  <cols>
    <col min="1" max="1" width="9.140625" customWidth="1"/>
    <col min="2" max="2" width="14.140625" customWidth="1"/>
    <col min="3" max="3" width="12.42578125" customWidth="1"/>
    <col min="4" max="4" width="21" customWidth="1"/>
    <col min="5" max="5" width="16" customWidth="1"/>
    <col min="6" max="6" width="16.140625" customWidth="1"/>
    <col min="7" max="7" width="14.85546875" customWidth="1"/>
    <col min="8" max="8" width="9.140625" customWidth="1"/>
  </cols>
  <sheetData>
    <row r="2" spans="1:9" x14ac:dyDescent="0.25">
      <c r="A2" s="3" t="s">
        <v>181</v>
      </c>
    </row>
    <row r="3" spans="1:9" ht="18.75" x14ac:dyDescent="0.3">
      <c r="B3" s="18" t="s">
        <v>182</v>
      </c>
    </row>
    <row r="4" spans="1:9" ht="18.75" x14ac:dyDescent="0.3">
      <c r="B4" s="19" t="s">
        <v>183</v>
      </c>
      <c r="I4" s="20" t="s">
        <v>184</v>
      </c>
    </row>
    <row r="5" spans="1:9" ht="18.75" x14ac:dyDescent="0.3">
      <c r="B5" s="19" t="s">
        <v>185</v>
      </c>
      <c r="I5" t="s">
        <v>186</v>
      </c>
    </row>
    <row r="6" spans="1:9" ht="18.75" x14ac:dyDescent="0.3">
      <c r="B6" s="19" t="s">
        <v>187</v>
      </c>
      <c r="I6" s="21" t="s">
        <v>188</v>
      </c>
    </row>
    <row r="7" spans="1:9" ht="18.75" x14ac:dyDescent="0.3">
      <c r="B7" s="19" t="s">
        <v>189</v>
      </c>
      <c r="I7" t="s">
        <v>190</v>
      </c>
    </row>
    <row r="8" spans="1:9" ht="18.75" x14ac:dyDescent="0.3">
      <c r="B8" s="19" t="s">
        <v>191</v>
      </c>
      <c r="I8" t="s">
        <v>192</v>
      </c>
    </row>
    <row r="9" spans="1:9" ht="18.75" x14ac:dyDescent="0.3">
      <c r="B9" s="18" t="s">
        <v>193</v>
      </c>
      <c r="I9" t="s">
        <v>194</v>
      </c>
    </row>
    <row r="10" spans="1:9" ht="18.75" x14ac:dyDescent="0.3">
      <c r="B10" s="18" t="s">
        <v>40</v>
      </c>
      <c r="I10" t="s">
        <v>195</v>
      </c>
    </row>
    <row r="11" spans="1:9" ht="18.75" x14ac:dyDescent="0.3">
      <c r="B11" s="19" t="s">
        <v>196</v>
      </c>
    </row>
    <row r="12" spans="1:9" ht="18.75" x14ac:dyDescent="0.3">
      <c r="B12" s="19" t="s">
        <v>197</v>
      </c>
    </row>
    <row r="13" spans="1:9" x14ac:dyDescent="0.25">
      <c r="A13" s="3" t="s">
        <v>198</v>
      </c>
      <c r="C13" s="48" t="s">
        <v>199</v>
      </c>
      <c r="D13" s="48"/>
    </row>
    <row r="14" spans="1:9" x14ac:dyDescent="0.25">
      <c r="B14" t="s">
        <v>200</v>
      </c>
      <c r="D14" t="s">
        <v>201</v>
      </c>
    </row>
    <row r="15" spans="1:9" x14ac:dyDescent="0.25">
      <c r="B15" t="s">
        <v>202</v>
      </c>
      <c r="D15" t="s">
        <v>203</v>
      </c>
    </row>
    <row r="16" spans="1:9" x14ac:dyDescent="0.25">
      <c r="D16" t="s">
        <v>190</v>
      </c>
    </row>
    <row r="20" spans="2:7" x14ac:dyDescent="0.25">
      <c r="B20" t="s">
        <v>44</v>
      </c>
      <c r="D20" t="s">
        <v>43</v>
      </c>
    </row>
    <row r="21" spans="2:7" x14ac:dyDescent="0.25">
      <c r="B21" t="s">
        <v>204</v>
      </c>
      <c r="D21" t="s">
        <v>205</v>
      </c>
    </row>
    <row r="22" spans="2:7" x14ac:dyDescent="0.25">
      <c r="B22" t="s">
        <v>206</v>
      </c>
    </row>
    <row r="23" spans="2:7" x14ac:dyDescent="0.25">
      <c r="B23" t="s">
        <v>207</v>
      </c>
    </row>
    <row r="24" spans="2:7" x14ac:dyDescent="0.25">
      <c r="B24" t="s">
        <v>208</v>
      </c>
    </row>
    <row r="26" spans="2:7" x14ac:dyDescent="0.25">
      <c r="D26" t="s">
        <v>209</v>
      </c>
      <c r="E26" t="s">
        <v>209</v>
      </c>
      <c r="F26" t="s">
        <v>209</v>
      </c>
      <c r="G26" t="s">
        <v>210</v>
      </c>
    </row>
    <row r="27" spans="2:7" x14ac:dyDescent="0.25">
      <c r="B27" t="s">
        <v>43</v>
      </c>
      <c r="C27" t="e">
        <f>Mappatura_processi!#REF!</f>
        <v>#REF!</v>
      </c>
      <c r="D27" t="e">
        <f t="shared" ref="D27:D58" si="0">IF(OR(C27 = "Media", C27="Alta",C27="Altissima"),"Altissimo","")</f>
        <v>#REF!</v>
      </c>
      <c r="E27" t="e">
        <f t="shared" ref="E27:E58" si="1">IF(C27="Bassa","Alto","")</f>
        <v>#REF!</v>
      </c>
      <c r="F27" t="e">
        <f t="shared" ref="F27:F58" si="2">IF(C27="Molto bassa","Medio","")</f>
        <v>#REF!</v>
      </c>
      <c r="G27" t="e">
        <f t="shared" ref="G27:G58" si="3">CONCATENATE(D27,E27,F27)</f>
        <v>#REF!</v>
      </c>
    </row>
    <row r="28" spans="2:7" x14ac:dyDescent="0.25">
      <c r="B28" t="s">
        <v>211</v>
      </c>
      <c r="C28" t="e">
        <f>Mappatura_processi!#REF!</f>
        <v>#REF!</v>
      </c>
      <c r="D28" t="e">
        <f t="shared" si="0"/>
        <v>#REF!</v>
      </c>
      <c r="E28" t="e">
        <f t="shared" si="1"/>
        <v>#REF!</v>
      </c>
      <c r="F28" t="e">
        <f t="shared" si="2"/>
        <v>#REF!</v>
      </c>
      <c r="G28" t="e">
        <f t="shared" si="3"/>
        <v>#REF!</v>
      </c>
    </row>
    <row r="29" spans="2:7" x14ac:dyDescent="0.25">
      <c r="B29" t="s">
        <v>45</v>
      </c>
      <c r="C29" t="e">
        <f>Mappatura_processi!#REF!</f>
        <v>#REF!</v>
      </c>
      <c r="D29" t="e">
        <f t="shared" si="0"/>
        <v>#REF!</v>
      </c>
      <c r="E29" t="e">
        <f t="shared" si="1"/>
        <v>#REF!</v>
      </c>
      <c r="F29" t="e">
        <f t="shared" si="2"/>
        <v>#REF!</v>
      </c>
      <c r="G29" t="e">
        <f t="shared" si="3"/>
        <v>#REF!</v>
      </c>
    </row>
    <row r="30" spans="2:7" x14ac:dyDescent="0.25">
      <c r="C30" t="e">
        <f>Mappatura_processi!#REF!</f>
        <v>#REF!</v>
      </c>
      <c r="D30" t="e">
        <f t="shared" si="0"/>
        <v>#REF!</v>
      </c>
      <c r="E30" t="e">
        <f t="shared" si="1"/>
        <v>#REF!</v>
      </c>
      <c r="F30" t="e">
        <f t="shared" si="2"/>
        <v>#REF!</v>
      </c>
      <c r="G30" t="e">
        <f t="shared" si="3"/>
        <v>#REF!</v>
      </c>
    </row>
    <row r="31" spans="2:7" x14ac:dyDescent="0.25">
      <c r="C31" t="e">
        <f>Mappatura_processi!#REF!</f>
        <v>#REF!</v>
      </c>
      <c r="D31" t="e">
        <f t="shared" si="0"/>
        <v>#REF!</v>
      </c>
      <c r="E31" t="e">
        <f t="shared" si="1"/>
        <v>#REF!</v>
      </c>
      <c r="F31" t="e">
        <f t="shared" si="2"/>
        <v>#REF!</v>
      </c>
      <c r="G31" t="e">
        <f t="shared" si="3"/>
        <v>#REF!</v>
      </c>
    </row>
    <row r="32" spans="2:7" x14ac:dyDescent="0.25">
      <c r="C32" t="e">
        <f>Mappatura_processi!#REF!</f>
        <v>#REF!</v>
      </c>
      <c r="D32" t="e">
        <f t="shared" si="0"/>
        <v>#REF!</v>
      </c>
      <c r="E32" t="e">
        <f t="shared" si="1"/>
        <v>#REF!</v>
      </c>
      <c r="F32" t="e">
        <f t="shared" si="2"/>
        <v>#REF!</v>
      </c>
      <c r="G32" t="e">
        <f t="shared" si="3"/>
        <v>#REF!</v>
      </c>
    </row>
    <row r="33" spans="3:7" x14ac:dyDescent="0.25">
      <c r="C33" t="e">
        <f>Mappatura_processi!#REF!</f>
        <v>#REF!</v>
      </c>
      <c r="D33" t="e">
        <f t="shared" si="0"/>
        <v>#REF!</v>
      </c>
      <c r="E33" t="e">
        <f t="shared" si="1"/>
        <v>#REF!</v>
      </c>
      <c r="F33" t="e">
        <f t="shared" si="2"/>
        <v>#REF!</v>
      </c>
      <c r="G33" t="e">
        <f t="shared" si="3"/>
        <v>#REF!</v>
      </c>
    </row>
    <row r="34" spans="3:7" x14ac:dyDescent="0.25">
      <c r="C34" t="e">
        <f>Mappatura_processi!#REF!</f>
        <v>#REF!</v>
      </c>
      <c r="D34" t="e">
        <f t="shared" si="0"/>
        <v>#REF!</v>
      </c>
      <c r="E34" t="e">
        <f t="shared" si="1"/>
        <v>#REF!</v>
      </c>
      <c r="F34" t="e">
        <f t="shared" si="2"/>
        <v>#REF!</v>
      </c>
      <c r="G34" t="e">
        <f t="shared" si="3"/>
        <v>#REF!</v>
      </c>
    </row>
    <row r="35" spans="3:7" x14ac:dyDescent="0.25">
      <c r="C35" t="e">
        <f>Mappatura_processi!#REF!</f>
        <v>#REF!</v>
      </c>
      <c r="D35" t="e">
        <f t="shared" si="0"/>
        <v>#REF!</v>
      </c>
      <c r="E35" t="e">
        <f t="shared" si="1"/>
        <v>#REF!</v>
      </c>
      <c r="F35" t="e">
        <f t="shared" si="2"/>
        <v>#REF!</v>
      </c>
      <c r="G35" t="e">
        <f t="shared" si="3"/>
        <v>#REF!</v>
      </c>
    </row>
    <row r="36" spans="3:7" x14ac:dyDescent="0.25">
      <c r="C36" t="e">
        <f>Mappatura_processi!#REF!</f>
        <v>#REF!</v>
      </c>
      <c r="D36" t="e">
        <f t="shared" si="0"/>
        <v>#REF!</v>
      </c>
      <c r="E36" t="e">
        <f t="shared" si="1"/>
        <v>#REF!</v>
      </c>
      <c r="F36" t="e">
        <f t="shared" si="2"/>
        <v>#REF!</v>
      </c>
      <c r="G36" t="e">
        <f t="shared" si="3"/>
        <v>#REF!</v>
      </c>
    </row>
    <row r="37" spans="3:7" x14ac:dyDescent="0.25">
      <c r="C37" t="e">
        <f>Mappatura_processi!#REF!</f>
        <v>#REF!</v>
      </c>
      <c r="D37" t="e">
        <f t="shared" si="0"/>
        <v>#REF!</v>
      </c>
      <c r="E37" t="e">
        <f t="shared" si="1"/>
        <v>#REF!</v>
      </c>
      <c r="F37" t="e">
        <f t="shared" si="2"/>
        <v>#REF!</v>
      </c>
      <c r="G37" t="e">
        <f t="shared" si="3"/>
        <v>#REF!</v>
      </c>
    </row>
    <row r="38" spans="3:7" x14ac:dyDescent="0.25">
      <c r="C38" t="e">
        <f>Mappatura_processi!#REF!</f>
        <v>#REF!</v>
      </c>
      <c r="D38" t="e">
        <f t="shared" si="0"/>
        <v>#REF!</v>
      </c>
      <c r="E38" t="e">
        <f t="shared" si="1"/>
        <v>#REF!</v>
      </c>
      <c r="F38" t="e">
        <f t="shared" si="2"/>
        <v>#REF!</v>
      </c>
      <c r="G38" t="e">
        <f t="shared" si="3"/>
        <v>#REF!</v>
      </c>
    </row>
    <row r="39" spans="3:7" x14ac:dyDescent="0.25">
      <c r="C39" t="e">
        <f>Mappatura_processi!#REF!</f>
        <v>#REF!</v>
      </c>
      <c r="D39" t="e">
        <f t="shared" si="0"/>
        <v>#REF!</v>
      </c>
      <c r="E39" t="e">
        <f t="shared" si="1"/>
        <v>#REF!</v>
      </c>
      <c r="F39" t="e">
        <f t="shared" si="2"/>
        <v>#REF!</v>
      </c>
      <c r="G39" t="e">
        <f t="shared" si="3"/>
        <v>#REF!</v>
      </c>
    </row>
    <row r="40" spans="3:7" x14ac:dyDescent="0.25">
      <c r="C40" t="e">
        <f>Mappatura_processi!#REF!</f>
        <v>#REF!</v>
      </c>
      <c r="D40" t="e">
        <f t="shared" si="0"/>
        <v>#REF!</v>
      </c>
      <c r="E40" t="e">
        <f t="shared" si="1"/>
        <v>#REF!</v>
      </c>
      <c r="F40" t="e">
        <f t="shared" si="2"/>
        <v>#REF!</v>
      </c>
      <c r="G40" t="e">
        <f t="shared" si="3"/>
        <v>#REF!</v>
      </c>
    </row>
    <row r="41" spans="3:7" x14ac:dyDescent="0.25">
      <c r="C41" t="e">
        <f>Mappatura_processi!#REF!</f>
        <v>#REF!</v>
      </c>
      <c r="D41" t="e">
        <f t="shared" si="0"/>
        <v>#REF!</v>
      </c>
      <c r="E41" t="e">
        <f t="shared" si="1"/>
        <v>#REF!</v>
      </c>
      <c r="F41" t="e">
        <f t="shared" si="2"/>
        <v>#REF!</v>
      </c>
      <c r="G41" t="e">
        <f t="shared" si="3"/>
        <v>#REF!</v>
      </c>
    </row>
    <row r="42" spans="3:7" x14ac:dyDescent="0.25">
      <c r="C42" t="e">
        <f>Mappatura_processi!#REF!</f>
        <v>#REF!</v>
      </c>
      <c r="D42" t="e">
        <f t="shared" si="0"/>
        <v>#REF!</v>
      </c>
      <c r="E42" t="e">
        <f t="shared" si="1"/>
        <v>#REF!</v>
      </c>
      <c r="F42" t="e">
        <f t="shared" si="2"/>
        <v>#REF!</v>
      </c>
      <c r="G42" t="e">
        <f t="shared" si="3"/>
        <v>#REF!</v>
      </c>
    </row>
    <row r="43" spans="3:7" x14ac:dyDescent="0.25">
      <c r="C43" t="e">
        <f>Mappatura_processi!#REF!</f>
        <v>#REF!</v>
      </c>
      <c r="D43" t="e">
        <f t="shared" si="0"/>
        <v>#REF!</v>
      </c>
      <c r="E43" t="e">
        <f t="shared" si="1"/>
        <v>#REF!</v>
      </c>
      <c r="F43" t="e">
        <f t="shared" si="2"/>
        <v>#REF!</v>
      </c>
      <c r="G43" t="e">
        <f t="shared" si="3"/>
        <v>#REF!</v>
      </c>
    </row>
    <row r="44" spans="3:7" x14ac:dyDescent="0.25">
      <c r="C44" t="e">
        <f>Mappatura_processi!#REF!</f>
        <v>#REF!</v>
      </c>
      <c r="D44" t="e">
        <f t="shared" si="0"/>
        <v>#REF!</v>
      </c>
      <c r="E44" t="e">
        <f t="shared" si="1"/>
        <v>#REF!</v>
      </c>
      <c r="F44" t="e">
        <f t="shared" si="2"/>
        <v>#REF!</v>
      </c>
      <c r="G44" t="e">
        <f t="shared" si="3"/>
        <v>#REF!</v>
      </c>
    </row>
    <row r="45" spans="3:7" x14ac:dyDescent="0.25">
      <c r="C45" t="e">
        <f>Mappatura_processi!#REF!</f>
        <v>#REF!</v>
      </c>
      <c r="D45" t="e">
        <f t="shared" si="0"/>
        <v>#REF!</v>
      </c>
      <c r="E45" t="e">
        <f t="shared" si="1"/>
        <v>#REF!</v>
      </c>
      <c r="F45" t="e">
        <f t="shared" si="2"/>
        <v>#REF!</v>
      </c>
      <c r="G45" t="e">
        <f t="shared" si="3"/>
        <v>#REF!</v>
      </c>
    </row>
    <row r="46" spans="3:7" x14ac:dyDescent="0.25">
      <c r="C46" t="e">
        <f>Mappatura_processi!#REF!</f>
        <v>#REF!</v>
      </c>
      <c r="D46" t="e">
        <f t="shared" si="0"/>
        <v>#REF!</v>
      </c>
      <c r="E46" t="e">
        <f t="shared" si="1"/>
        <v>#REF!</v>
      </c>
      <c r="F46" t="e">
        <f t="shared" si="2"/>
        <v>#REF!</v>
      </c>
      <c r="G46" t="e">
        <f t="shared" si="3"/>
        <v>#REF!</v>
      </c>
    </row>
    <row r="47" spans="3:7" x14ac:dyDescent="0.25">
      <c r="C47" t="e">
        <f>Mappatura_processi!#REF!</f>
        <v>#REF!</v>
      </c>
      <c r="D47" t="e">
        <f t="shared" si="0"/>
        <v>#REF!</v>
      </c>
      <c r="E47" t="e">
        <f t="shared" si="1"/>
        <v>#REF!</v>
      </c>
      <c r="F47" t="e">
        <f t="shared" si="2"/>
        <v>#REF!</v>
      </c>
      <c r="G47" t="e">
        <f t="shared" si="3"/>
        <v>#REF!</v>
      </c>
    </row>
    <row r="48" spans="3:7" x14ac:dyDescent="0.25">
      <c r="C48" t="e">
        <f>Mappatura_processi!#REF!</f>
        <v>#REF!</v>
      </c>
      <c r="D48" t="e">
        <f t="shared" si="0"/>
        <v>#REF!</v>
      </c>
      <c r="E48" t="e">
        <f t="shared" si="1"/>
        <v>#REF!</v>
      </c>
      <c r="F48" t="e">
        <f t="shared" si="2"/>
        <v>#REF!</v>
      </c>
      <c r="G48" t="e">
        <f t="shared" si="3"/>
        <v>#REF!</v>
      </c>
    </row>
    <row r="49" spans="3:7" x14ac:dyDescent="0.25">
      <c r="C49" t="e">
        <f>Mappatura_processi!#REF!</f>
        <v>#REF!</v>
      </c>
      <c r="D49" t="e">
        <f t="shared" si="0"/>
        <v>#REF!</v>
      </c>
      <c r="E49" t="e">
        <f t="shared" si="1"/>
        <v>#REF!</v>
      </c>
      <c r="F49" t="e">
        <f t="shared" si="2"/>
        <v>#REF!</v>
      </c>
      <c r="G49" t="e">
        <f t="shared" si="3"/>
        <v>#REF!</v>
      </c>
    </row>
    <row r="50" spans="3:7" x14ac:dyDescent="0.25">
      <c r="C50" t="e">
        <f>Mappatura_processi!#REF!</f>
        <v>#REF!</v>
      </c>
      <c r="D50" t="e">
        <f t="shared" si="0"/>
        <v>#REF!</v>
      </c>
      <c r="E50" t="e">
        <f t="shared" si="1"/>
        <v>#REF!</v>
      </c>
      <c r="F50" t="e">
        <f t="shared" si="2"/>
        <v>#REF!</v>
      </c>
      <c r="G50" t="e">
        <f t="shared" si="3"/>
        <v>#REF!</v>
      </c>
    </row>
    <row r="51" spans="3:7" x14ac:dyDescent="0.25">
      <c r="C51" t="e">
        <f>Mappatura_processi!#REF!</f>
        <v>#REF!</v>
      </c>
      <c r="D51" t="e">
        <f t="shared" si="0"/>
        <v>#REF!</v>
      </c>
      <c r="E51" t="e">
        <f t="shared" si="1"/>
        <v>#REF!</v>
      </c>
      <c r="F51" t="e">
        <f t="shared" si="2"/>
        <v>#REF!</v>
      </c>
      <c r="G51" t="e">
        <f t="shared" si="3"/>
        <v>#REF!</v>
      </c>
    </row>
    <row r="52" spans="3:7" x14ac:dyDescent="0.25">
      <c r="C52" t="e">
        <f>Mappatura_processi!#REF!</f>
        <v>#REF!</v>
      </c>
      <c r="D52" t="e">
        <f t="shared" si="0"/>
        <v>#REF!</v>
      </c>
      <c r="E52" t="e">
        <f t="shared" si="1"/>
        <v>#REF!</v>
      </c>
      <c r="F52" t="e">
        <f t="shared" si="2"/>
        <v>#REF!</v>
      </c>
      <c r="G52" t="e">
        <f t="shared" si="3"/>
        <v>#REF!</v>
      </c>
    </row>
    <row r="53" spans="3:7" x14ac:dyDescent="0.25">
      <c r="C53" t="e">
        <f>Mappatura_processi!#REF!</f>
        <v>#REF!</v>
      </c>
      <c r="D53" t="e">
        <f t="shared" si="0"/>
        <v>#REF!</v>
      </c>
      <c r="E53" t="e">
        <f t="shared" si="1"/>
        <v>#REF!</v>
      </c>
      <c r="F53" t="e">
        <f t="shared" si="2"/>
        <v>#REF!</v>
      </c>
      <c r="G53" t="e">
        <f t="shared" si="3"/>
        <v>#REF!</v>
      </c>
    </row>
    <row r="54" spans="3:7" x14ac:dyDescent="0.25">
      <c r="C54" t="e">
        <f>Mappatura_processi!#REF!</f>
        <v>#REF!</v>
      </c>
      <c r="D54" t="e">
        <f t="shared" si="0"/>
        <v>#REF!</v>
      </c>
      <c r="E54" t="e">
        <f t="shared" si="1"/>
        <v>#REF!</v>
      </c>
      <c r="F54" t="e">
        <f t="shared" si="2"/>
        <v>#REF!</v>
      </c>
      <c r="G54" t="e">
        <f t="shared" si="3"/>
        <v>#REF!</v>
      </c>
    </row>
    <row r="55" spans="3:7" x14ac:dyDescent="0.25">
      <c r="C55" t="e">
        <f>Mappatura_processi!#REF!</f>
        <v>#REF!</v>
      </c>
      <c r="D55" t="e">
        <f t="shared" si="0"/>
        <v>#REF!</v>
      </c>
      <c r="E55" t="e">
        <f t="shared" si="1"/>
        <v>#REF!</v>
      </c>
      <c r="F55" t="e">
        <f t="shared" si="2"/>
        <v>#REF!</v>
      </c>
      <c r="G55" t="e">
        <f t="shared" si="3"/>
        <v>#REF!</v>
      </c>
    </row>
    <row r="56" spans="3:7" x14ac:dyDescent="0.25">
      <c r="C56" t="e">
        <f>Mappatura_processi!#REF!</f>
        <v>#REF!</v>
      </c>
      <c r="D56" t="e">
        <f t="shared" si="0"/>
        <v>#REF!</v>
      </c>
      <c r="E56" t="e">
        <f t="shared" si="1"/>
        <v>#REF!</v>
      </c>
      <c r="F56" t="e">
        <f t="shared" si="2"/>
        <v>#REF!</v>
      </c>
      <c r="G56" t="e">
        <f t="shared" si="3"/>
        <v>#REF!</v>
      </c>
    </row>
    <row r="57" spans="3:7" x14ac:dyDescent="0.25">
      <c r="C57" t="e">
        <f>Mappatura_processi!#REF!</f>
        <v>#REF!</v>
      </c>
      <c r="D57" t="e">
        <f t="shared" si="0"/>
        <v>#REF!</v>
      </c>
      <c r="E57" t="e">
        <f t="shared" si="1"/>
        <v>#REF!</v>
      </c>
      <c r="F57" t="e">
        <f t="shared" si="2"/>
        <v>#REF!</v>
      </c>
      <c r="G57" t="e">
        <f t="shared" si="3"/>
        <v>#REF!</v>
      </c>
    </row>
    <row r="58" spans="3:7" x14ac:dyDescent="0.25">
      <c r="C58" t="e">
        <f>Mappatura_processi!#REF!</f>
        <v>#REF!</v>
      </c>
      <c r="D58" t="e">
        <f t="shared" si="0"/>
        <v>#REF!</v>
      </c>
      <c r="E58" t="e">
        <f t="shared" si="1"/>
        <v>#REF!</v>
      </c>
      <c r="F58" t="e">
        <f t="shared" si="2"/>
        <v>#REF!</v>
      </c>
      <c r="G58" t="e">
        <f t="shared" si="3"/>
        <v>#REF!</v>
      </c>
    </row>
    <row r="59" spans="3:7" x14ac:dyDescent="0.25">
      <c r="C59" t="e">
        <f>Mappatura_processi!#REF!</f>
        <v>#REF!</v>
      </c>
      <c r="D59" t="e">
        <f t="shared" ref="D59:D90" si="4">IF(OR(C59 = "Media", C59="Alta",C59="Altissima"),"Altissimo","")</f>
        <v>#REF!</v>
      </c>
      <c r="E59" t="e">
        <f t="shared" ref="E59:E90" si="5">IF(C59="Bassa","Alto","")</f>
        <v>#REF!</v>
      </c>
      <c r="F59" t="e">
        <f t="shared" ref="F59:F90" si="6">IF(C59="Molto bassa","Medio","")</f>
        <v>#REF!</v>
      </c>
      <c r="G59" t="e">
        <f t="shared" ref="G59:G90" si="7">CONCATENATE(D59,E59,F59)</f>
        <v>#REF!</v>
      </c>
    </row>
    <row r="60" spans="3:7" x14ac:dyDescent="0.25">
      <c r="C60" t="e">
        <f>Mappatura_processi!#REF!</f>
        <v>#REF!</v>
      </c>
      <c r="D60" t="e">
        <f t="shared" si="4"/>
        <v>#REF!</v>
      </c>
      <c r="E60" t="e">
        <f t="shared" si="5"/>
        <v>#REF!</v>
      </c>
      <c r="F60" t="e">
        <f t="shared" si="6"/>
        <v>#REF!</v>
      </c>
      <c r="G60" t="e">
        <f t="shared" si="7"/>
        <v>#REF!</v>
      </c>
    </row>
    <row r="61" spans="3:7" x14ac:dyDescent="0.25">
      <c r="C61" t="e">
        <f>Mappatura_processi!#REF!</f>
        <v>#REF!</v>
      </c>
      <c r="D61" t="e">
        <f t="shared" si="4"/>
        <v>#REF!</v>
      </c>
      <c r="E61" t="e">
        <f t="shared" si="5"/>
        <v>#REF!</v>
      </c>
      <c r="F61" t="e">
        <f t="shared" si="6"/>
        <v>#REF!</v>
      </c>
      <c r="G61" t="e">
        <f t="shared" si="7"/>
        <v>#REF!</v>
      </c>
    </row>
    <row r="62" spans="3:7" x14ac:dyDescent="0.25">
      <c r="C62" t="e">
        <f>Mappatura_processi!#REF!</f>
        <v>#REF!</v>
      </c>
      <c r="D62" t="e">
        <f t="shared" si="4"/>
        <v>#REF!</v>
      </c>
      <c r="E62" t="e">
        <f t="shared" si="5"/>
        <v>#REF!</v>
      </c>
      <c r="F62" t="e">
        <f t="shared" si="6"/>
        <v>#REF!</v>
      </c>
      <c r="G62" t="e">
        <f t="shared" si="7"/>
        <v>#REF!</v>
      </c>
    </row>
    <row r="63" spans="3:7" x14ac:dyDescent="0.25">
      <c r="C63" t="e">
        <f>Mappatura_processi!#REF!</f>
        <v>#REF!</v>
      </c>
      <c r="D63" t="e">
        <f t="shared" si="4"/>
        <v>#REF!</v>
      </c>
      <c r="E63" t="e">
        <f t="shared" si="5"/>
        <v>#REF!</v>
      </c>
      <c r="F63" t="e">
        <f t="shared" si="6"/>
        <v>#REF!</v>
      </c>
      <c r="G63" t="e">
        <f t="shared" si="7"/>
        <v>#REF!</v>
      </c>
    </row>
    <row r="64" spans="3:7" x14ac:dyDescent="0.25">
      <c r="C64" t="e">
        <f>Mappatura_processi!#REF!</f>
        <v>#REF!</v>
      </c>
      <c r="D64" t="e">
        <f t="shared" si="4"/>
        <v>#REF!</v>
      </c>
      <c r="E64" t="e">
        <f t="shared" si="5"/>
        <v>#REF!</v>
      </c>
      <c r="F64" t="e">
        <f t="shared" si="6"/>
        <v>#REF!</v>
      </c>
      <c r="G64" t="e">
        <f t="shared" si="7"/>
        <v>#REF!</v>
      </c>
    </row>
    <row r="65" spans="3:7" x14ac:dyDescent="0.25">
      <c r="C65" t="e">
        <f>Mappatura_processi!#REF!</f>
        <v>#REF!</v>
      </c>
      <c r="D65" t="e">
        <f t="shared" si="4"/>
        <v>#REF!</v>
      </c>
      <c r="E65" t="e">
        <f t="shared" si="5"/>
        <v>#REF!</v>
      </c>
      <c r="F65" t="e">
        <f t="shared" si="6"/>
        <v>#REF!</v>
      </c>
      <c r="G65" t="e">
        <f t="shared" si="7"/>
        <v>#REF!</v>
      </c>
    </row>
    <row r="66" spans="3:7" x14ac:dyDescent="0.25">
      <c r="C66" t="e">
        <f>Mappatura_processi!#REF!</f>
        <v>#REF!</v>
      </c>
      <c r="D66" t="e">
        <f t="shared" si="4"/>
        <v>#REF!</v>
      </c>
      <c r="E66" t="e">
        <f t="shared" si="5"/>
        <v>#REF!</v>
      </c>
      <c r="F66" t="e">
        <f t="shared" si="6"/>
        <v>#REF!</v>
      </c>
      <c r="G66" t="e">
        <f t="shared" si="7"/>
        <v>#REF!</v>
      </c>
    </row>
    <row r="67" spans="3:7" x14ac:dyDescent="0.25">
      <c r="C67" t="e">
        <f>Mappatura_processi!#REF!</f>
        <v>#REF!</v>
      </c>
      <c r="D67" t="e">
        <f t="shared" si="4"/>
        <v>#REF!</v>
      </c>
      <c r="E67" t="e">
        <f t="shared" si="5"/>
        <v>#REF!</v>
      </c>
      <c r="F67" t="e">
        <f t="shared" si="6"/>
        <v>#REF!</v>
      </c>
      <c r="G67" t="e">
        <f t="shared" si="7"/>
        <v>#REF!</v>
      </c>
    </row>
    <row r="68" spans="3:7" x14ac:dyDescent="0.25">
      <c r="C68" t="e">
        <f>Mappatura_processi!#REF!</f>
        <v>#REF!</v>
      </c>
      <c r="D68" t="e">
        <f t="shared" si="4"/>
        <v>#REF!</v>
      </c>
      <c r="E68" t="e">
        <f t="shared" si="5"/>
        <v>#REF!</v>
      </c>
      <c r="F68" t="e">
        <f t="shared" si="6"/>
        <v>#REF!</v>
      </c>
      <c r="G68" t="e">
        <f t="shared" si="7"/>
        <v>#REF!</v>
      </c>
    </row>
    <row r="69" spans="3:7" x14ac:dyDescent="0.25">
      <c r="C69" t="e">
        <f>Mappatura_processi!#REF!</f>
        <v>#REF!</v>
      </c>
      <c r="D69" t="e">
        <f t="shared" si="4"/>
        <v>#REF!</v>
      </c>
      <c r="E69" t="e">
        <f t="shared" si="5"/>
        <v>#REF!</v>
      </c>
      <c r="F69" t="e">
        <f t="shared" si="6"/>
        <v>#REF!</v>
      </c>
      <c r="G69" t="e">
        <f t="shared" si="7"/>
        <v>#REF!</v>
      </c>
    </row>
    <row r="70" spans="3:7" x14ac:dyDescent="0.25">
      <c r="C70" t="e">
        <f>Mappatura_processi!#REF!</f>
        <v>#REF!</v>
      </c>
      <c r="D70" t="e">
        <f t="shared" si="4"/>
        <v>#REF!</v>
      </c>
      <c r="E70" t="e">
        <f t="shared" si="5"/>
        <v>#REF!</v>
      </c>
      <c r="F70" t="e">
        <f t="shared" si="6"/>
        <v>#REF!</v>
      </c>
      <c r="G70" t="e">
        <f t="shared" si="7"/>
        <v>#REF!</v>
      </c>
    </row>
    <row r="71" spans="3:7" x14ac:dyDescent="0.25">
      <c r="C71" t="e">
        <f>Mappatura_processi!#REF!</f>
        <v>#REF!</v>
      </c>
      <c r="D71" t="e">
        <f t="shared" si="4"/>
        <v>#REF!</v>
      </c>
      <c r="E71" t="e">
        <f t="shared" si="5"/>
        <v>#REF!</v>
      </c>
      <c r="F71" t="e">
        <f t="shared" si="6"/>
        <v>#REF!</v>
      </c>
      <c r="G71" t="e">
        <f t="shared" si="7"/>
        <v>#REF!</v>
      </c>
    </row>
    <row r="72" spans="3:7" x14ac:dyDescent="0.25">
      <c r="C72" t="e">
        <f>Mappatura_processi!#REF!</f>
        <v>#REF!</v>
      </c>
      <c r="D72" t="e">
        <f t="shared" si="4"/>
        <v>#REF!</v>
      </c>
      <c r="E72" t="e">
        <f t="shared" si="5"/>
        <v>#REF!</v>
      </c>
      <c r="F72" t="e">
        <f t="shared" si="6"/>
        <v>#REF!</v>
      </c>
      <c r="G72" t="e">
        <f t="shared" si="7"/>
        <v>#REF!</v>
      </c>
    </row>
    <row r="73" spans="3:7" x14ac:dyDescent="0.25">
      <c r="C73" t="e">
        <f>Mappatura_processi!#REF!</f>
        <v>#REF!</v>
      </c>
      <c r="D73" t="e">
        <f t="shared" si="4"/>
        <v>#REF!</v>
      </c>
      <c r="E73" t="e">
        <f t="shared" si="5"/>
        <v>#REF!</v>
      </c>
      <c r="F73" t="e">
        <f t="shared" si="6"/>
        <v>#REF!</v>
      </c>
      <c r="G73" t="e">
        <f t="shared" si="7"/>
        <v>#REF!</v>
      </c>
    </row>
    <row r="74" spans="3:7" x14ac:dyDescent="0.25">
      <c r="C74" t="e">
        <f>Mappatura_processi!#REF!</f>
        <v>#REF!</v>
      </c>
      <c r="D74" t="e">
        <f t="shared" si="4"/>
        <v>#REF!</v>
      </c>
      <c r="E74" t="e">
        <f t="shared" si="5"/>
        <v>#REF!</v>
      </c>
      <c r="F74" t="e">
        <f t="shared" si="6"/>
        <v>#REF!</v>
      </c>
      <c r="G74" t="e">
        <f t="shared" si="7"/>
        <v>#REF!</v>
      </c>
    </row>
    <row r="75" spans="3:7" x14ac:dyDescent="0.25">
      <c r="C75" t="e">
        <f>Mappatura_processi!#REF!</f>
        <v>#REF!</v>
      </c>
      <c r="D75" t="e">
        <f t="shared" si="4"/>
        <v>#REF!</v>
      </c>
      <c r="E75" t="e">
        <f t="shared" si="5"/>
        <v>#REF!</v>
      </c>
      <c r="F75" t="e">
        <f t="shared" si="6"/>
        <v>#REF!</v>
      </c>
      <c r="G75" t="e">
        <f t="shared" si="7"/>
        <v>#REF!</v>
      </c>
    </row>
    <row r="76" spans="3:7" x14ac:dyDescent="0.25">
      <c r="C76" t="e">
        <f>Mappatura_processi!#REF!</f>
        <v>#REF!</v>
      </c>
      <c r="D76" t="e">
        <f t="shared" si="4"/>
        <v>#REF!</v>
      </c>
      <c r="E76" t="e">
        <f t="shared" si="5"/>
        <v>#REF!</v>
      </c>
      <c r="F76" t="e">
        <f t="shared" si="6"/>
        <v>#REF!</v>
      </c>
      <c r="G76" t="e">
        <f t="shared" si="7"/>
        <v>#REF!</v>
      </c>
    </row>
    <row r="77" spans="3:7" x14ac:dyDescent="0.25">
      <c r="C77" t="e">
        <f>Mappatura_processi!#REF!</f>
        <v>#REF!</v>
      </c>
      <c r="D77" t="e">
        <f t="shared" si="4"/>
        <v>#REF!</v>
      </c>
      <c r="E77" t="e">
        <f t="shared" si="5"/>
        <v>#REF!</v>
      </c>
      <c r="F77" t="e">
        <f t="shared" si="6"/>
        <v>#REF!</v>
      </c>
      <c r="G77" t="e">
        <f t="shared" si="7"/>
        <v>#REF!</v>
      </c>
    </row>
    <row r="78" spans="3:7" x14ac:dyDescent="0.25">
      <c r="C78" t="e">
        <f>Mappatura_processi!#REF!</f>
        <v>#REF!</v>
      </c>
      <c r="D78" t="e">
        <f t="shared" si="4"/>
        <v>#REF!</v>
      </c>
      <c r="E78" t="e">
        <f t="shared" si="5"/>
        <v>#REF!</v>
      </c>
      <c r="F78" t="e">
        <f t="shared" si="6"/>
        <v>#REF!</v>
      </c>
      <c r="G78" t="e">
        <f t="shared" si="7"/>
        <v>#REF!</v>
      </c>
    </row>
    <row r="79" spans="3:7" x14ac:dyDescent="0.25">
      <c r="C79" t="e">
        <f>Mappatura_processi!#REF!</f>
        <v>#REF!</v>
      </c>
      <c r="D79" t="e">
        <f t="shared" si="4"/>
        <v>#REF!</v>
      </c>
      <c r="E79" t="e">
        <f t="shared" si="5"/>
        <v>#REF!</v>
      </c>
      <c r="F79" t="e">
        <f t="shared" si="6"/>
        <v>#REF!</v>
      </c>
      <c r="G79" t="e">
        <f t="shared" si="7"/>
        <v>#REF!</v>
      </c>
    </row>
    <row r="80" spans="3:7" x14ac:dyDescent="0.25">
      <c r="C80" t="e">
        <f>Mappatura_processi!#REF!</f>
        <v>#REF!</v>
      </c>
      <c r="D80" t="e">
        <f t="shared" si="4"/>
        <v>#REF!</v>
      </c>
      <c r="E80" t="e">
        <f t="shared" si="5"/>
        <v>#REF!</v>
      </c>
      <c r="F80" t="e">
        <f t="shared" si="6"/>
        <v>#REF!</v>
      </c>
      <c r="G80" t="e">
        <f t="shared" si="7"/>
        <v>#REF!</v>
      </c>
    </row>
    <row r="81" spans="3:7" x14ac:dyDescent="0.25">
      <c r="C81" t="e">
        <f>Mappatura_processi!#REF!</f>
        <v>#REF!</v>
      </c>
      <c r="D81" t="e">
        <f t="shared" si="4"/>
        <v>#REF!</v>
      </c>
      <c r="E81" t="e">
        <f t="shared" si="5"/>
        <v>#REF!</v>
      </c>
      <c r="F81" t="e">
        <f t="shared" si="6"/>
        <v>#REF!</v>
      </c>
      <c r="G81" t="e">
        <f t="shared" si="7"/>
        <v>#REF!</v>
      </c>
    </row>
    <row r="82" spans="3:7" x14ac:dyDescent="0.25">
      <c r="C82" t="e">
        <f>Mappatura_processi!#REF!</f>
        <v>#REF!</v>
      </c>
      <c r="D82" t="e">
        <f t="shared" si="4"/>
        <v>#REF!</v>
      </c>
      <c r="E82" t="e">
        <f t="shared" si="5"/>
        <v>#REF!</v>
      </c>
      <c r="F82" t="e">
        <f t="shared" si="6"/>
        <v>#REF!</v>
      </c>
      <c r="G82" t="e">
        <f t="shared" si="7"/>
        <v>#REF!</v>
      </c>
    </row>
    <row r="83" spans="3:7" x14ac:dyDescent="0.25">
      <c r="C83" t="e">
        <f>Mappatura_processi!#REF!</f>
        <v>#REF!</v>
      </c>
      <c r="D83" t="e">
        <f t="shared" si="4"/>
        <v>#REF!</v>
      </c>
      <c r="E83" t="e">
        <f t="shared" si="5"/>
        <v>#REF!</v>
      </c>
      <c r="F83" t="e">
        <f t="shared" si="6"/>
        <v>#REF!</v>
      </c>
      <c r="G83" t="e">
        <f t="shared" si="7"/>
        <v>#REF!</v>
      </c>
    </row>
    <row r="84" spans="3:7" x14ac:dyDescent="0.25">
      <c r="C84" t="e">
        <f>Mappatura_processi!#REF!</f>
        <v>#REF!</v>
      </c>
      <c r="D84" t="e">
        <f t="shared" si="4"/>
        <v>#REF!</v>
      </c>
      <c r="E84" t="e">
        <f t="shared" si="5"/>
        <v>#REF!</v>
      </c>
      <c r="F84" t="e">
        <f t="shared" si="6"/>
        <v>#REF!</v>
      </c>
      <c r="G84" t="e">
        <f t="shared" si="7"/>
        <v>#REF!</v>
      </c>
    </row>
    <row r="85" spans="3:7" x14ac:dyDescent="0.25">
      <c r="C85" t="e">
        <f>Mappatura_processi!#REF!</f>
        <v>#REF!</v>
      </c>
      <c r="D85" t="e">
        <f t="shared" si="4"/>
        <v>#REF!</v>
      </c>
      <c r="E85" t="e">
        <f t="shared" si="5"/>
        <v>#REF!</v>
      </c>
      <c r="F85" t="e">
        <f t="shared" si="6"/>
        <v>#REF!</v>
      </c>
      <c r="G85" t="e">
        <f t="shared" si="7"/>
        <v>#REF!</v>
      </c>
    </row>
    <row r="86" spans="3:7" x14ac:dyDescent="0.25">
      <c r="C86" t="e">
        <f>Mappatura_processi!#REF!</f>
        <v>#REF!</v>
      </c>
      <c r="D86" t="e">
        <f t="shared" si="4"/>
        <v>#REF!</v>
      </c>
      <c r="E86" t="e">
        <f t="shared" si="5"/>
        <v>#REF!</v>
      </c>
      <c r="F86" t="e">
        <f t="shared" si="6"/>
        <v>#REF!</v>
      </c>
      <c r="G86" t="e">
        <f t="shared" si="7"/>
        <v>#REF!</v>
      </c>
    </row>
    <row r="87" spans="3:7" x14ac:dyDescent="0.25">
      <c r="C87" t="e">
        <f>Mappatura_processi!#REF!</f>
        <v>#REF!</v>
      </c>
      <c r="D87" t="e">
        <f t="shared" si="4"/>
        <v>#REF!</v>
      </c>
      <c r="E87" t="e">
        <f t="shared" si="5"/>
        <v>#REF!</v>
      </c>
      <c r="F87" t="e">
        <f t="shared" si="6"/>
        <v>#REF!</v>
      </c>
      <c r="G87" t="e">
        <f t="shared" si="7"/>
        <v>#REF!</v>
      </c>
    </row>
    <row r="88" spans="3:7" x14ac:dyDescent="0.25">
      <c r="C88" t="e">
        <f>Mappatura_processi!#REF!</f>
        <v>#REF!</v>
      </c>
      <c r="D88" t="e">
        <f t="shared" si="4"/>
        <v>#REF!</v>
      </c>
      <c r="E88" t="e">
        <f t="shared" si="5"/>
        <v>#REF!</v>
      </c>
      <c r="F88" t="e">
        <f t="shared" si="6"/>
        <v>#REF!</v>
      </c>
      <c r="G88" t="e">
        <f t="shared" si="7"/>
        <v>#REF!</v>
      </c>
    </row>
    <row r="89" spans="3:7" x14ac:dyDescent="0.25">
      <c r="C89" t="e">
        <f>Mappatura_processi!#REF!</f>
        <v>#REF!</v>
      </c>
      <c r="D89" t="e">
        <f t="shared" si="4"/>
        <v>#REF!</v>
      </c>
      <c r="E89" t="e">
        <f t="shared" si="5"/>
        <v>#REF!</v>
      </c>
      <c r="F89" t="e">
        <f t="shared" si="6"/>
        <v>#REF!</v>
      </c>
      <c r="G89" t="e">
        <f t="shared" si="7"/>
        <v>#REF!</v>
      </c>
    </row>
    <row r="90" spans="3:7" x14ac:dyDescent="0.25">
      <c r="C90" t="e">
        <f>Mappatura_processi!#REF!</f>
        <v>#REF!</v>
      </c>
      <c r="D90" t="e">
        <f t="shared" si="4"/>
        <v>#REF!</v>
      </c>
      <c r="E90" t="e">
        <f t="shared" si="5"/>
        <v>#REF!</v>
      </c>
      <c r="F90" t="e">
        <f t="shared" si="6"/>
        <v>#REF!</v>
      </c>
      <c r="G90" t="e">
        <f t="shared" si="7"/>
        <v>#REF!</v>
      </c>
    </row>
    <row r="91" spans="3:7" x14ac:dyDescent="0.25">
      <c r="C91" t="e">
        <f>Mappatura_processi!#REF!</f>
        <v>#REF!</v>
      </c>
      <c r="D91" t="e">
        <f t="shared" ref="D91:D122" si="8">IF(OR(C91 = "Media", C91="Alta",C91="Altissima"),"Altissimo","")</f>
        <v>#REF!</v>
      </c>
      <c r="E91" t="e">
        <f t="shared" ref="E91:E122" si="9">IF(C91="Bassa","Alto","")</f>
        <v>#REF!</v>
      </c>
      <c r="F91" t="e">
        <f t="shared" ref="F91:F122" si="10">IF(C91="Molto bassa","Medio","")</f>
        <v>#REF!</v>
      </c>
      <c r="G91" t="e">
        <f t="shared" ref="G91:G122" si="11">CONCATENATE(D91,E91,F91)</f>
        <v>#REF!</v>
      </c>
    </row>
    <row r="92" spans="3:7" x14ac:dyDescent="0.25">
      <c r="C92" t="e">
        <f>Mappatura_processi!#REF!</f>
        <v>#REF!</v>
      </c>
      <c r="D92" t="e">
        <f t="shared" si="8"/>
        <v>#REF!</v>
      </c>
      <c r="E92" t="e">
        <f t="shared" si="9"/>
        <v>#REF!</v>
      </c>
      <c r="F92" t="e">
        <f t="shared" si="10"/>
        <v>#REF!</v>
      </c>
      <c r="G92" t="e">
        <f t="shared" si="11"/>
        <v>#REF!</v>
      </c>
    </row>
    <row r="93" spans="3:7" x14ac:dyDescent="0.25">
      <c r="C93" t="e">
        <f>Mappatura_processi!#REF!</f>
        <v>#REF!</v>
      </c>
      <c r="D93" t="e">
        <f t="shared" si="8"/>
        <v>#REF!</v>
      </c>
      <c r="E93" t="e">
        <f t="shared" si="9"/>
        <v>#REF!</v>
      </c>
      <c r="F93" t="e">
        <f t="shared" si="10"/>
        <v>#REF!</v>
      </c>
      <c r="G93" t="e">
        <f t="shared" si="11"/>
        <v>#REF!</v>
      </c>
    </row>
    <row r="94" spans="3:7" x14ac:dyDescent="0.25">
      <c r="C94" t="e">
        <f>Mappatura_processi!#REF!</f>
        <v>#REF!</v>
      </c>
      <c r="D94" t="e">
        <f t="shared" si="8"/>
        <v>#REF!</v>
      </c>
      <c r="E94" t="e">
        <f t="shared" si="9"/>
        <v>#REF!</v>
      </c>
      <c r="F94" t="e">
        <f t="shared" si="10"/>
        <v>#REF!</v>
      </c>
      <c r="G94" t="e">
        <f t="shared" si="11"/>
        <v>#REF!</v>
      </c>
    </row>
    <row r="95" spans="3:7" x14ac:dyDescent="0.25">
      <c r="C95" t="e">
        <f>Mappatura_processi!#REF!</f>
        <v>#REF!</v>
      </c>
      <c r="D95" t="e">
        <f t="shared" si="8"/>
        <v>#REF!</v>
      </c>
      <c r="E95" t="e">
        <f t="shared" si="9"/>
        <v>#REF!</v>
      </c>
      <c r="F95" t="e">
        <f t="shared" si="10"/>
        <v>#REF!</v>
      </c>
      <c r="G95" t="e">
        <f t="shared" si="11"/>
        <v>#REF!</v>
      </c>
    </row>
    <row r="96" spans="3:7" x14ac:dyDescent="0.25">
      <c r="C96" t="e">
        <f>Mappatura_processi!#REF!</f>
        <v>#REF!</v>
      </c>
      <c r="D96" t="e">
        <f t="shared" si="8"/>
        <v>#REF!</v>
      </c>
      <c r="E96" t="e">
        <f t="shared" si="9"/>
        <v>#REF!</v>
      </c>
      <c r="F96" t="e">
        <f t="shared" si="10"/>
        <v>#REF!</v>
      </c>
      <c r="G96" t="e">
        <f t="shared" si="11"/>
        <v>#REF!</v>
      </c>
    </row>
    <row r="97" spans="3:7" x14ac:dyDescent="0.25">
      <c r="C97" t="e">
        <f>Mappatura_processi!#REF!</f>
        <v>#REF!</v>
      </c>
      <c r="D97" t="e">
        <f t="shared" si="8"/>
        <v>#REF!</v>
      </c>
      <c r="E97" t="e">
        <f t="shared" si="9"/>
        <v>#REF!</v>
      </c>
      <c r="F97" t="e">
        <f t="shared" si="10"/>
        <v>#REF!</v>
      </c>
      <c r="G97" t="e">
        <f t="shared" si="11"/>
        <v>#REF!</v>
      </c>
    </row>
    <row r="98" spans="3:7" x14ac:dyDescent="0.25">
      <c r="C98" t="e">
        <f>Mappatura_processi!#REF!</f>
        <v>#REF!</v>
      </c>
      <c r="D98" t="e">
        <f t="shared" si="8"/>
        <v>#REF!</v>
      </c>
      <c r="E98" t="e">
        <f t="shared" si="9"/>
        <v>#REF!</v>
      </c>
      <c r="F98" t="e">
        <f t="shared" si="10"/>
        <v>#REF!</v>
      </c>
      <c r="G98" t="e">
        <f t="shared" si="11"/>
        <v>#REF!</v>
      </c>
    </row>
    <row r="99" spans="3:7" x14ac:dyDescent="0.25">
      <c r="C99" t="e">
        <f>Mappatura_processi!#REF!</f>
        <v>#REF!</v>
      </c>
      <c r="D99" t="e">
        <f t="shared" si="8"/>
        <v>#REF!</v>
      </c>
      <c r="E99" t="e">
        <f t="shared" si="9"/>
        <v>#REF!</v>
      </c>
      <c r="F99" t="e">
        <f t="shared" si="10"/>
        <v>#REF!</v>
      </c>
      <c r="G99" t="e">
        <f t="shared" si="11"/>
        <v>#REF!</v>
      </c>
    </row>
    <row r="100" spans="3:7" x14ac:dyDescent="0.25">
      <c r="C100" t="e">
        <f>Mappatura_processi!#REF!</f>
        <v>#REF!</v>
      </c>
      <c r="D100" t="e">
        <f t="shared" si="8"/>
        <v>#REF!</v>
      </c>
      <c r="E100" t="e">
        <f t="shared" si="9"/>
        <v>#REF!</v>
      </c>
      <c r="F100" t="e">
        <f t="shared" si="10"/>
        <v>#REF!</v>
      </c>
      <c r="G100" t="e">
        <f t="shared" si="11"/>
        <v>#REF!</v>
      </c>
    </row>
    <row r="101" spans="3:7" x14ac:dyDescent="0.25">
      <c r="C101" t="e">
        <f>Mappatura_processi!#REF!</f>
        <v>#REF!</v>
      </c>
      <c r="D101" t="e">
        <f t="shared" si="8"/>
        <v>#REF!</v>
      </c>
      <c r="E101" t="e">
        <f t="shared" si="9"/>
        <v>#REF!</v>
      </c>
      <c r="F101" t="e">
        <f t="shared" si="10"/>
        <v>#REF!</v>
      </c>
      <c r="G101" t="e">
        <f t="shared" si="11"/>
        <v>#REF!</v>
      </c>
    </row>
    <row r="102" spans="3:7" x14ac:dyDescent="0.25">
      <c r="C102" t="e">
        <f>Mappatura_processi!#REF!</f>
        <v>#REF!</v>
      </c>
      <c r="D102" t="e">
        <f t="shared" si="8"/>
        <v>#REF!</v>
      </c>
      <c r="E102" t="e">
        <f t="shared" si="9"/>
        <v>#REF!</v>
      </c>
      <c r="F102" t="e">
        <f t="shared" si="10"/>
        <v>#REF!</v>
      </c>
      <c r="G102" t="e">
        <f t="shared" si="11"/>
        <v>#REF!</v>
      </c>
    </row>
    <row r="103" spans="3:7" x14ac:dyDescent="0.25">
      <c r="C103" t="e">
        <f>Mappatura_processi!#REF!</f>
        <v>#REF!</v>
      </c>
      <c r="D103" t="e">
        <f t="shared" si="8"/>
        <v>#REF!</v>
      </c>
      <c r="E103" t="e">
        <f t="shared" si="9"/>
        <v>#REF!</v>
      </c>
      <c r="F103" t="e">
        <f t="shared" si="10"/>
        <v>#REF!</v>
      </c>
      <c r="G103" t="e">
        <f t="shared" si="11"/>
        <v>#REF!</v>
      </c>
    </row>
    <row r="104" spans="3:7" x14ac:dyDescent="0.25">
      <c r="C104" t="e">
        <f>Mappatura_processi!#REF!</f>
        <v>#REF!</v>
      </c>
      <c r="D104" t="e">
        <f t="shared" si="8"/>
        <v>#REF!</v>
      </c>
      <c r="E104" t="e">
        <f t="shared" si="9"/>
        <v>#REF!</v>
      </c>
      <c r="F104" t="e">
        <f t="shared" si="10"/>
        <v>#REF!</v>
      </c>
      <c r="G104" t="e">
        <f t="shared" si="11"/>
        <v>#REF!</v>
      </c>
    </row>
    <row r="105" spans="3:7" x14ac:dyDescent="0.25">
      <c r="C105" t="e">
        <f>Mappatura_processi!#REF!</f>
        <v>#REF!</v>
      </c>
      <c r="D105" t="e">
        <f t="shared" si="8"/>
        <v>#REF!</v>
      </c>
      <c r="E105" t="e">
        <f t="shared" si="9"/>
        <v>#REF!</v>
      </c>
      <c r="F105" t="e">
        <f t="shared" si="10"/>
        <v>#REF!</v>
      </c>
      <c r="G105" t="e">
        <f t="shared" si="11"/>
        <v>#REF!</v>
      </c>
    </row>
    <row r="106" spans="3:7" x14ac:dyDescent="0.25">
      <c r="C106" t="e">
        <f>Mappatura_processi!#REF!</f>
        <v>#REF!</v>
      </c>
      <c r="D106" t="e">
        <f t="shared" si="8"/>
        <v>#REF!</v>
      </c>
      <c r="E106" t="e">
        <f t="shared" si="9"/>
        <v>#REF!</v>
      </c>
      <c r="F106" t="e">
        <f t="shared" si="10"/>
        <v>#REF!</v>
      </c>
      <c r="G106" t="e">
        <f t="shared" si="11"/>
        <v>#REF!</v>
      </c>
    </row>
    <row r="107" spans="3:7" x14ac:dyDescent="0.25">
      <c r="C107" t="e">
        <f>Mappatura_processi!#REF!</f>
        <v>#REF!</v>
      </c>
      <c r="D107" t="e">
        <f t="shared" si="8"/>
        <v>#REF!</v>
      </c>
      <c r="E107" t="e">
        <f t="shared" si="9"/>
        <v>#REF!</v>
      </c>
      <c r="F107" t="e">
        <f t="shared" si="10"/>
        <v>#REF!</v>
      </c>
      <c r="G107" t="e">
        <f t="shared" si="11"/>
        <v>#REF!</v>
      </c>
    </row>
    <row r="108" spans="3:7" x14ac:dyDescent="0.25">
      <c r="C108" t="e">
        <f>Mappatura_processi!#REF!</f>
        <v>#REF!</v>
      </c>
      <c r="D108" t="e">
        <f t="shared" si="8"/>
        <v>#REF!</v>
      </c>
      <c r="E108" t="e">
        <f t="shared" si="9"/>
        <v>#REF!</v>
      </c>
      <c r="F108" t="e">
        <f t="shared" si="10"/>
        <v>#REF!</v>
      </c>
      <c r="G108" t="e">
        <f t="shared" si="11"/>
        <v>#REF!</v>
      </c>
    </row>
    <row r="109" spans="3:7" x14ac:dyDescent="0.25">
      <c r="C109" t="e">
        <f>Mappatura_processi!#REF!</f>
        <v>#REF!</v>
      </c>
      <c r="D109" t="e">
        <f t="shared" si="8"/>
        <v>#REF!</v>
      </c>
      <c r="E109" t="e">
        <f t="shared" si="9"/>
        <v>#REF!</v>
      </c>
      <c r="F109" t="e">
        <f t="shared" si="10"/>
        <v>#REF!</v>
      </c>
      <c r="G109" t="e">
        <f t="shared" si="11"/>
        <v>#REF!</v>
      </c>
    </row>
    <row r="110" spans="3:7" x14ac:dyDescent="0.25">
      <c r="C110" t="e">
        <f>Mappatura_processi!#REF!</f>
        <v>#REF!</v>
      </c>
      <c r="D110" t="e">
        <f t="shared" si="8"/>
        <v>#REF!</v>
      </c>
      <c r="E110" t="e">
        <f t="shared" si="9"/>
        <v>#REF!</v>
      </c>
      <c r="F110" t="e">
        <f t="shared" si="10"/>
        <v>#REF!</v>
      </c>
      <c r="G110" t="e">
        <f t="shared" si="11"/>
        <v>#REF!</v>
      </c>
    </row>
    <row r="111" spans="3:7" x14ac:dyDescent="0.25">
      <c r="C111" t="e">
        <f>Mappatura_processi!#REF!</f>
        <v>#REF!</v>
      </c>
      <c r="D111" t="e">
        <f t="shared" si="8"/>
        <v>#REF!</v>
      </c>
      <c r="E111" t="e">
        <f t="shared" si="9"/>
        <v>#REF!</v>
      </c>
      <c r="F111" t="e">
        <f t="shared" si="10"/>
        <v>#REF!</v>
      </c>
      <c r="G111" t="e">
        <f t="shared" si="11"/>
        <v>#REF!</v>
      </c>
    </row>
    <row r="112" spans="3:7" x14ac:dyDescent="0.25">
      <c r="C112" t="e">
        <f>Mappatura_processi!#REF!</f>
        <v>#REF!</v>
      </c>
      <c r="D112" t="e">
        <f t="shared" si="8"/>
        <v>#REF!</v>
      </c>
      <c r="E112" t="e">
        <f t="shared" si="9"/>
        <v>#REF!</v>
      </c>
      <c r="F112" t="e">
        <f t="shared" si="10"/>
        <v>#REF!</v>
      </c>
      <c r="G112" t="e">
        <f t="shared" si="11"/>
        <v>#REF!</v>
      </c>
    </row>
    <row r="113" spans="3:7" x14ac:dyDescent="0.25">
      <c r="C113" t="e">
        <f>Mappatura_processi!#REF!</f>
        <v>#REF!</v>
      </c>
      <c r="D113" t="e">
        <f t="shared" si="8"/>
        <v>#REF!</v>
      </c>
      <c r="E113" t="e">
        <f t="shared" si="9"/>
        <v>#REF!</v>
      </c>
      <c r="F113" t="e">
        <f t="shared" si="10"/>
        <v>#REF!</v>
      </c>
      <c r="G113" t="e">
        <f t="shared" si="11"/>
        <v>#REF!</v>
      </c>
    </row>
    <row r="114" spans="3:7" x14ac:dyDescent="0.25">
      <c r="C114" t="e">
        <f>Mappatura_processi!#REF!</f>
        <v>#REF!</v>
      </c>
      <c r="D114" t="e">
        <f t="shared" si="8"/>
        <v>#REF!</v>
      </c>
      <c r="E114" t="e">
        <f t="shared" si="9"/>
        <v>#REF!</v>
      </c>
      <c r="F114" t="e">
        <f t="shared" si="10"/>
        <v>#REF!</v>
      </c>
      <c r="G114" t="e">
        <f t="shared" si="11"/>
        <v>#REF!</v>
      </c>
    </row>
    <row r="115" spans="3:7" x14ac:dyDescent="0.25">
      <c r="C115" t="e">
        <f>Mappatura_processi!#REF!</f>
        <v>#REF!</v>
      </c>
      <c r="D115" t="e">
        <f t="shared" si="8"/>
        <v>#REF!</v>
      </c>
      <c r="E115" t="e">
        <f t="shared" si="9"/>
        <v>#REF!</v>
      </c>
      <c r="F115" t="e">
        <f t="shared" si="10"/>
        <v>#REF!</v>
      </c>
      <c r="G115" t="e">
        <f t="shared" si="11"/>
        <v>#REF!</v>
      </c>
    </row>
    <row r="116" spans="3:7" x14ac:dyDescent="0.25">
      <c r="C116" t="e">
        <f>Mappatura_processi!#REF!</f>
        <v>#REF!</v>
      </c>
      <c r="D116" t="e">
        <f t="shared" si="8"/>
        <v>#REF!</v>
      </c>
      <c r="E116" t="e">
        <f t="shared" si="9"/>
        <v>#REF!</v>
      </c>
      <c r="F116" t="e">
        <f t="shared" si="10"/>
        <v>#REF!</v>
      </c>
      <c r="G116" t="e">
        <f t="shared" si="11"/>
        <v>#REF!</v>
      </c>
    </row>
    <row r="117" spans="3:7" x14ac:dyDescent="0.25">
      <c r="C117" t="e">
        <f>Mappatura_processi!#REF!</f>
        <v>#REF!</v>
      </c>
      <c r="D117" t="e">
        <f t="shared" si="8"/>
        <v>#REF!</v>
      </c>
      <c r="E117" t="e">
        <f t="shared" si="9"/>
        <v>#REF!</v>
      </c>
      <c r="F117" t="e">
        <f t="shared" si="10"/>
        <v>#REF!</v>
      </c>
      <c r="G117" t="e">
        <f t="shared" si="11"/>
        <v>#REF!</v>
      </c>
    </row>
    <row r="118" spans="3:7" x14ac:dyDescent="0.25">
      <c r="C118" t="e">
        <f>Mappatura_processi!#REF!</f>
        <v>#REF!</v>
      </c>
      <c r="D118" t="e">
        <f t="shared" si="8"/>
        <v>#REF!</v>
      </c>
      <c r="E118" t="e">
        <f t="shared" si="9"/>
        <v>#REF!</v>
      </c>
      <c r="F118" t="e">
        <f t="shared" si="10"/>
        <v>#REF!</v>
      </c>
      <c r="G118" t="e">
        <f t="shared" si="11"/>
        <v>#REF!</v>
      </c>
    </row>
    <row r="119" spans="3:7" x14ac:dyDescent="0.25">
      <c r="C119" t="e">
        <f>Mappatura_processi!#REF!</f>
        <v>#REF!</v>
      </c>
      <c r="D119" t="e">
        <f t="shared" si="8"/>
        <v>#REF!</v>
      </c>
      <c r="E119" t="e">
        <f t="shared" si="9"/>
        <v>#REF!</v>
      </c>
      <c r="F119" t="e">
        <f t="shared" si="10"/>
        <v>#REF!</v>
      </c>
      <c r="G119" t="e">
        <f t="shared" si="11"/>
        <v>#REF!</v>
      </c>
    </row>
    <row r="120" spans="3:7" x14ac:dyDescent="0.25">
      <c r="C120" t="e">
        <f>Mappatura_processi!#REF!</f>
        <v>#REF!</v>
      </c>
      <c r="D120" t="e">
        <f t="shared" si="8"/>
        <v>#REF!</v>
      </c>
      <c r="E120" t="e">
        <f t="shared" si="9"/>
        <v>#REF!</v>
      </c>
      <c r="F120" t="e">
        <f t="shared" si="10"/>
        <v>#REF!</v>
      </c>
      <c r="G120" t="e">
        <f t="shared" si="11"/>
        <v>#REF!</v>
      </c>
    </row>
    <row r="121" spans="3:7" x14ac:dyDescent="0.25">
      <c r="C121" t="e">
        <f>Mappatura_processi!#REF!</f>
        <v>#REF!</v>
      </c>
      <c r="D121" t="e">
        <f t="shared" si="8"/>
        <v>#REF!</v>
      </c>
      <c r="E121" t="e">
        <f t="shared" si="9"/>
        <v>#REF!</v>
      </c>
      <c r="F121" t="e">
        <f t="shared" si="10"/>
        <v>#REF!</v>
      </c>
      <c r="G121" t="e">
        <f t="shared" si="11"/>
        <v>#REF!</v>
      </c>
    </row>
    <row r="122" spans="3:7" x14ac:dyDescent="0.25">
      <c r="C122" t="e">
        <f>Mappatura_processi!#REF!</f>
        <v>#REF!</v>
      </c>
      <c r="D122" t="e">
        <f t="shared" si="8"/>
        <v>#REF!</v>
      </c>
      <c r="E122" t="e">
        <f t="shared" si="9"/>
        <v>#REF!</v>
      </c>
      <c r="F122" t="e">
        <f t="shared" si="10"/>
        <v>#REF!</v>
      </c>
      <c r="G122" t="e">
        <f t="shared" si="11"/>
        <v>#REF!</v>
      </c>
    </row>
    <row r="123" spans="3:7" x14ac:dyDescent="0.25">
      <c r="C123" t="e">
        <f>Mappatura_processi!#REF!</f>
        <v>#REF!</v>
      </c>
      <c r="D123" t="e">
        <f t="shared" ref="D123:D129" si="12">IF(OR(C123 = "Media", C123="Alta",C123="Altissima"),"Altissimo","")</f>
        <v>#REF!</v>
      </c>
      <c r="E123" t="e">
        <f t="shared" ref="E123:E129" si="13">IF(C123="Bassa","Alto","")</f>
        <v>#REF!</v>
      </c>
      <c r="F123" t="e">
        <f t="shared" ref="F123:F129" si="14">IF(C123="Molto bassa","Medio","")</f>
        <v>#REF!</v>
      </c>
      <c r="G123" t="e">
        <f t="shared" ref="G123:G129" si="15">CONCATENATE(D123,E123,F123)</f>
        <v>#REF!</v>
      </c>
    </row>
    <row r="124" spans="3:7" x14ac:dyDescent="0.25">
      <c r="C124" t="e">
        <f>Mappatura_processi!#REF!</f>
        <v>#REF!</v>
      </c>
      <c r="D124" t="e">
        <f t="shared" si="12"/>
        <v>#REF!</v>
      </c>
      <c r="E124" t="e">
        <f t="shared" si="13"/>
        <v>#REF!</v>
      </c>
      <c r="F124" t="e">
        <f t="shared" si="14"/>
        <v>#REF!</v>
      </c>
      <c r="G124" t="e">
        <f t="shared" si="15"/>
        <v>#REF!</v>
      </c>
    </row>
    <row r="125" spans="3:7" x14ac:dyDescent="0.25">
      <c r="C125" t="e">
        <f>Mappatura_processi!#REF!</f>
        <v>#REF!</v>
      </c>
      <c r="D125" t="e">
        <f t="shared" si="12"/>
        <v>#REF!</v>
      </c>
      <c r="E125" t="e">
        <f t="shared" si="13"/>
        <v>#REF!</v>
      </c>
      <c r="F125" t="e">
        <f t="shared" si="14"/>
        <v>#REF!</v>
      </c>
      <c r="G125" t="e">
        <f t="shared" si="15"/>
        <v>#REF!</v>
      </c>
    </row>
    <row r="126" spans="3:7" x14ac:dyDescent="0.25">
      <c r="C126" t="e">
        <f>Mappatura_processi!#REF!</f>
        <v>#REF!</v>
      </c>
      <c r="D126" t="e">
        <f t="shared" si="12"/>
        <v>#REF!</v>
      </c>
      <c r="E126" t="e">
        <f t="shared" si="13"/>
        <v>#REF!</v>
      </c>
      <c r="F126" t="e">
        <f t="shared" si="14"/>
        <v>#REF!</v>
      </c>
      <c r="G126" t="e">
        <f t="shared" si="15"/>
        <v>#REF!</v>
      </c>
    </row>
    <row r="127" spans="3:7" x14ac:dyDescent="0.25">
      <c r="C127" t="e">
        <f>Mappatura_processi!#REF!</f>
        <v>#REF!</v>
      </c>
      <c r="D127" t="e">
        <f t="shared" si="12"/>
        <v>#REF!</v>
      </c>
      <c r="E127" t="e">
        <f t="shared" si="13"/>
        <v>#REF!</v>
      </c>
      <c r="F127" t="e">
        <f t="shared" si="14"/>
        <v>#REF!</v>
      </c>
      <c r="G127" t="e">
        <f t="shared" si="15"/>
        <v>#REF!</v>
      </c>
    </row>
    <row r="128" spans="3:7" x14ac:dyDescent="0.25">
      <c r="C128" t="e">
        <f>Mappatura_processi!#REF!</f>
        <v>#REF!</v>
      </c>
      <c r="D128" t="e">
        <f t="shared" si="12"/>
        <v>#REF!</v>
      </c>
      <c r="E128" t="e">
        <f t="shared" si="13"/>
        <v>#REF!</v>
      </c>
      <c r="F128" t="e">
        <f t="shared" si="14"/>
        <v>#REF!</v>
      </c>
      <c r="G128" t="e">
        <f t="shared" si="15"/>
        <v>#REF!</v>
      </c>
    </row>
    <row r="129" spans="3:7" x14ac:dyDescent="0.25">
      <c r="C129" t="e">
        <f>Mappatura_processi!#REF!</f>
        <v>#REF!</v>
      </c>
      <c r="D129" t="e">
        <f t="shared" si="12"/>
        <v>#REF!</v>
      </c>
      <c r="E129" t="e">
        <f t="shared" si="13"/>
        <v>#REF!</v>
      </c>
      <c r="F129" t="e">
        <f t="shared" si="14"/>
        <v>#REF!</v>
      </c>
      <c r="G129" t="e">
        <f t="shared" si="15"/>
        <v>#REF!</v>
      </c>
    </row>
  </sheetData>
  <mergeCells count="1">
    <mergeCell ref="C13:D13"/>
  </mergeCells>
  <pageMargins left="0.70000000000000007" right="0.70000000000000007" top="0.75" bottom="0.75" header="0.30000000000000004" footer="0.30000000000000004"/>
  <pageSetup paperSize="0" fitToWidth="0" fitToHeight="0" orientation="portrait" horizontalDpi="0" verticalDpi="0" copie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8</vt:i4>
      </vt:variant>
    </vt:vector>
  </HeadingPairs>
  <TitlesOfParts>
    <vt:vector size="13" baseType="lpstr">
      <vt:lpstr>Sezione_generale_old</vt:lpstr>
      <vt:lpstr>Segreteria_Presidente</vt:lpstr>
      <vt:lpstr>Mappatura_processi</vt:lpstr>
      <vt:lpstr>competenze</vt:lpstr>
      <vt:lpstr>Parametri</vt:lpstr>
      <vt:lpstr>Altissimo</vt:lpstr>
      <vt:lpstr>Alto</vt:lpstr>
      <vt:lpstr>competenze!Area_stampa</vt:lpstr>
      <vt:lpstr>Mappatura_processi!Area_stampa</vt:lpstr>
      <vt:lpstr>Medio</vt:lpstr>
      <vt:lpstr>soggetti</vt:lpstr>
      <vt:lpstr>tipologiaattivita</vt:lpstr>
      <vt:lpstr>Mappatura_processi!Titoli_stampa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i.siciliani</dc:creator>
  <cp:lastModifiedBy>URAV</cp:lastModifiedBy>
  <cp:lastPrinted>2019-02-04T09:40:56Z</cp:lastPrinted>
  <dcterms:created xsi:type="dcterms:W3CDTF">2014-07-11T10:05:14Z</dcterms:created>
  <dcterms:modified xsi:type="dcterms:W3CDTF">2023-12-08T15:37:35Z</dcterms:modified>
</cp:coreProperties>
</file>