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3\4. Revisione finale mappature\ODG 19.12.2023\ALLEGATI\"/>
    </mc:Choice>
  </mc:AlternateContent>
  <bookViews>
    <workbookView xWindow="0" yWindow="0" windowWidth="19200" windowHeight="7800" activeTab="2"/>
  </bookViews>
  <sheets>
    <sheet name="Staff_President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Parametri!$B$27:$C$29</definedName>
    <definedName name="Alto">Parametri!$B$30:$C$30</definedName>
    <definedName name="_xlnm.Print_Area" localSheetId="3">competenze!$B$1:$D$31</definedName>
    <definedName name="_xlnm.Print_Area" localSheetId="2">Mappatura_processi!$A$1:$G$68</definedName>
    <definedName name="Direzione">!#REF!</definedName>
    <definedName name="Medio">Parametri!$B$31:$C$31</definedName>
    <definedName name="Profilo_dirigente" localSheetId="3">[1]Parametri!$B$2:$B$6</definedName>
    <definedName name="Profilo_dirigente" localSheetId="0">[1]Parametri!$B$2:$B$6</definedName>
    <definedName name="Profilo_dirigente">!#REF!</definedName>
    <definedName name="soggetti">Parametri!$B$3:$B$12</definedName>
    <definedName name="Struttura">!#REF!</definedName>
    <definedName name="Tipo_relazione">!#REF!</definedName>
    <definedName name="tipologiaattivita">Parametri!$I$4:$I$10</definedName>
    <definedName name="_xlnm.Print_Titles" localSheetId="2">Mappatura_processi!$1:$2</definedName>
    <definedName name="ufficio">!#REF!</definedName>
    <definedName name="ufficio_di_destinazione">[2]parametri!$A$2:$A$34</definedName>
  </definedNames>
  <calcPr calcId="162913"/>
</workbook>
</file>

<file path=xl/calcChain.xml><?xml version="1.0" encoding="utf-8"?>
<calcChain xmlns="http://schemas.openxmlformats.org/spreadsheetml/2006/main">
  <c r="C129" i="5" l="1"/>
  <c r="D129" i="5" s="1"/>
  <c r="C128" i="5"/>
  <c r="D128" i="5" s="1"/>
  <c r="C127" i="5"/>
  <c r="D127" i="5" s="1"/>
  <c r="C126" i="5"/>
  <c r="F126" i="5" s="1"/>
  <c r="C125" i="5"/>
  <c r="E125" i="5" s="1"/>
  <c r="C124" i="5"/>
  <c r="D124" i="5" s="1"/>
  <c r="C123" i="5"/>
  <c r="F123" i="5" s="1"/>
  <c r="C122" i="5"/>
  <c r="F122" i="5" s="1"/>
  <c r="C121" i="5"/>
  <c r="D121" i="5" s="1"/>
  <c r="C120" i="5"/>
  <c r="F120" i="5" s="1"/>
  <c r="C119" i="5"/>
  <c r="E119" i="5" s="1"/>
  <c r="C118" i="5"/>
  <c r="D118" i="5" s="1"/>
  <c r="C117" i="5"/>
  <c r="E117" i="5" s="1"/>
  <c r="C116" i="5"/>
  <c r="F116" i="5" s="1"/>
  <c r="C115" i="5"/>
  <c r="E115" i="5" s="1"/>
  <c r="C114" i="5"/>
  <c r="D114" i="5" s="1"/>
  <c r="C113" i="5"/>
  <c r="E113" i="5" s="1"/>
  <c r="C112" i="5"/>
  <c r="E112" i="5" s="1"/>
  <c r="C111" i="5"/>
  <c r="D111" i="5" s="1"/>
  <c r="C110" i="5"/>
  <c r="F110" i="5" s="1"/>
  <c r="C109" i="5"/>
  <c r="F109" i="5" s="1"/>
  <c r="C108" i="5"/>
  <c r="E108" i="5" s="1"/>
  <c r="C107" i="5"/>
  <c r="E107" i="5" s="1"/>
  <c r="C106" i="5"/>
  <c r="F106" i="5" s="1"/>
  <c r="C105" i="5"/>
  <c r="F105" i="5" s="1"/>
  <c r="C104" i="5"/>
  <c r="E104" i="5" s="1"/>
  <c r="C103" i="5"/>
  <c r="F103" i="5" s="1"/>
  <c r="C102" i="5"/>
  <c r="E102" i="5" s="1"/>
  <c r="C101" i="5"/>
  <c r="F101" i="5" s="1"/>
  <c r="C100" i="5"/>
  <c r="E100" i="5" s="1"/>
  <c r="C99" i="5"/>
  <c r="E99" i="5" s="1"/>
  <c r="C98" i="5"/>
  <c r="F98" i="5" s="1"/>
  <c r="C97" i="5"/>
  <c r="F97" i="5" s="1"/>
  <c r="C96" i="5"/>
  <c r="E96" i="5" s="1"/>
  <c r="C95" i="5"/>
  <c r="D95" i="5" s="1"/>
  <c r="C94" i="5"/>
  <c r="E94" i="5" s="1"/>
  <c r="C93" i="5"/>
  <c r="D93" i="5" s="1"/>
  <c r="C92" i="5"/>
  <c r="E92" i="5" s="1"/>
  <c r="C91" i="5"/>
  <c r="E91" i="5" s="1"/>
  <c r="C90" i="5"/>
  <c r="F90" i="5" s="1"/>
  <c r="C89" i="5"/>
  <c r="D89" i="5" s="1"/>
  <c r="C88" i="5"/>
  <c r="D88" i="5" s="1"/>
  <c r="C87" i="5"/>
  <c r="F87" i="5" s="1"/>
  <c r="C86" i="5"/>
  <c r="E86" i="5" s="1"/>
  <c r="C85" i="5"/>
  <c r="D85" i="5" s="1"/>
  <c r="C84" i="5"/>
  <c r="D84" i="5" s="1"/>
  <c r="C83" i="5"/>
  <c r="E83" i="5" s="1"/>
  <c r="C82" i="5"/>
  <c r="F82" i="5" s="1"/>
  <c r="C81" i="5"/>
  <c r="F81" i="5" s="1"/>
  <c r="C80" i="5"/>
  <c r="F80" i="5" s="1"/>
  <c r="C79" i="5"/>
  <c r="F79" i="5" s="1"/>
  <c r="C78" i="5"/>
  <c r="F78" i="5" s="1"/>
  <c r="C77" i="5"/>
  <c r="E77" i="5" s="1"/>
  <c r="C76" i="5"/>
  <c r="F76" i="5" s="1"/>
  <c r="C75" i="5"/>
  <c r="F75" i="5" s="1"/>
  <c r="C74" i="5"/>
  <c r="F74" i="5" s="1"/>
  <c r="C73" i="5"/>
  <c r="F73" i="5" s="1"/>
  <c r="C72" i="5"/>
  <c r="E72" i="5" s="1"/>
  <c r="C71" i="5"/>
  <c r="F71" i="5" s="1"/>
  <c r="C70" i="5"/>
  <c r="E70" i="5" s="1"/>
  <c r="C69" i="5"/>
  <c r="F69" i="5" s="1"/>
  <c r="C68" i="5"/>
  <c r="E68" i="5" s="1"/>
  <c r="C67" i="5"/>
  <c r="E67" i="5" s="1"/>
  <c r="C66" i="5"/>
  <c r="D66" i="5" s="1"/>
  <c r="C65" i="5"/>
  <c r="F65" i="5" s="1"/>
  <c r="C64" i="5"/>
  <c r="E64" i="5" s="1"/>
  <c r="C63" i="5"/>
  <c r="F63" i="5" s="1"/>
  <c r="C62" i="5"/>
  <c r="E62" i="5" s="1"/>
  <c r="C61" i="5"/>
  <c r="F61" i="5" s="1"/>
  <c r="C60" i="5"/>
  <c r="E60" i="5" s="1"/>
  <c r="C59" i="5"/>
  <c r="E59" i="5" s="1"/>
  <c r="C58" i="5"/>
  <c r="F58" i="5" s="1"/>
  <c r="C57" i="5"/>
  <c r="D57" i="5" s="1"/>
  <c r="C56" i="5"/>
  <c r="D56" i="5" s="1"/>
  <c r="C55" i="5"/>
  <c r="D55" i="5" s="1"/>
  <c r="C54" i="5"/>
  <c r="F54" i="5" s="1"/>
  <c r="C53" i="5"/>
  <c r="E53" i="5" s="1"/>
  <c r="C52" i="5"/>
  <c r="D52" i="5" s="1"/>
  <c r="C51" i="5"/>
  <c r="E51" i="5" s="1"/>
  <c r="C50" i="5"/>
  <c r="F50" i="5" s="1"/>
  <c r="C49" i="5"/>
  <c r="E49" i="5" s="1"/>
  <c r="C48" i="5"/>
  <c r="E48" i="5" s="1"/>
  <c r="C47" i="5"/>
  <c r="F47" i="5" s="1"/>
  <c r="C46" i="5"/>
  <c r="E46" i="5" s="1"/>
  <c r="C45" i="5"/>
  <c r="F45" i="5" s="1"/>
  <c r="C44" i="5"/>
  <c r="E44" i="5" s="1"/>
  <c r="C43" i="5"/>
  <c r="F43" i="5" s="1"/>
  <c r="C42" i="5"/>
  <c r="F42" i="5" s="1"/>
  <c r="C41" i="5"/>
  <c r="D41" i="5" s="1"/>
  <c r="C40" i="5"/>
  <c r="F40" i="5" s="1"/>
  <c r="C39" i="5"/>
  <c r="E39" i="5" s="1"/>
  <c r="C38" i="5"/>
  <c r="D38" i="5" s="1"/>
  <c r="C37" i="5"/>
  <c r="D37" i="5" s="1"/>
  <c r="C36" i="5"/>
  <c r="F36" i="5" s="1"/>
  <c r="C35" i="5"/>
  <c r="E35" i="5" s="1"/>
  <c r="C34" i="5"/>
  <c r="D34" i="5" s="1"/>
  <c r="C33" i="5"/>
  <c r="D33" i="5" s="1"/>
  <c r="C32" i="5"/>
  <c r="F32" i="5" s="1"/>
  <c r="C31" i="5"/>
  <c r="E31" i="5" s="1"/>
  <c r="C30" i="5"/>
  <c r="D30" i="5" s="1"/>
  <c r="C29" i="5"/>
  <c r="E29" i="5" s="1"/>
  <c r="C28" i="5"/>
  <c r="F28" i="5" s="1"/>
  <c r="C27" i="5"/>
  <c r="E27" i="5" s="1"/>
  <c r="F127" i="5"/>
  <c r="F125" i="5"/>
  <c r="E120" i="5"/>
  <c r="E95" i="5"/>
  <c r="C5" i="2"/>
  <c r="C3" i="2"/>
  <c r="D81" i="5" l="1"/>
  <c r="E80" i="5"/>
  <c r="E79" i="5"/>
  <c r="F44" i="5"/>
  <c r="D60" i="5"/>
  <c r="D96" i="5"/>
  <c r="F55" i="5"/>
  <c r="E32" i="5"/>
  <c r="F48" i="5"/>
  <c r="D68" i="5"/>
  <c r="F100" i="5"/>
  <c r="E36" i="5"/>
  <c r="F49" i="5"/>
  <c r="E76" i="5"/>
  <c r="D92" i="5"/>
  <c r="D112" i="5"/>
  <c r="E41" i="5"/>
  <c r="E116" i="5"/>
  <c r="D87" i="5"/>
  <c r="E33" i="5"/>
  <c r="F53" i="5"/>
  <c r="D61" i="5"/>
  <c r="F77" i="5"/>
  <c r="E85" i="5"/>
  <c r="E93" i="5"/>
  <c r="D109" i="5"/>
  <c r="F117" i="5"/>
  <c r="D45" i="5"/>
  <c r="D65" i="5"/>
  <c r="F29" i="5"/>
  <c r="E37" i="5"/>
  <c r="E57" i="5"/>
  <c r="E89" i="5"/>
  <c r="F113" i="5"/>
  <c r="E121" i="5"/>
  <c r="F31" i="5"/>
  <c r="D75" i="5"/>
  <c r="E55" i="5"/>
  <c r="D43" i="5"/>
  <c r="D71" i="5"/>
  <c r="D79" i="5"/>
  <c r="D103" i="5"/>
  <c r="F39" i="5"/>
  <c r="D51" i="5"/>
  <c r="F111" i="5"/>
  <c r="D47" i="5"/>
  <c r="D59" i="5"/>
  <c r="F119" i="5"/>
  <c r="E127" i="5"/>
  <c r="G127" i="5" s="1"/>
  <c r="E129" i="5"/>
  <c r="F33" i="5"/>
  <c r="F37" i="5"/>
  <c r="F41" i="5"/>
  <c r="G41" i="5" s="1"/>
  <c r="E45" i="5"/>
  <c r="F57" i="5"/>
  <c r="E61" i="5"/>
  <c r="E65" i="5"/>
  <c r="D69" i="5"/>
  <c r="D73" i="5"/>
  <c r="E81" i="5"/>
  <c r="G81" i="5" s="1"/>
  <c r="F85" i="5"/>
  <c r="F89" i="5"/>
  <c r="G89" i="5" s="1"/>
  <c r="F93" i="5"/>
  <c r="D97" i="5"/>
  <c r="D101" i="5"/>
  <c r="D105" i="5"/>
  <c r="E109" i="5"/>
  <c r="F121" i="5"/>
  <c r="F129" i="5"/>
  <c r="D29" i="5"/>
  <c r="G29" i="5" s="1"/>
  <c r="D49" i="5"/>
  <c r="D53" i="5"/>
  <c r="E69" i="5"/>
  <c r="E73" i="5"/>
  <c r="D77" i="5"/>
  <c r="E97" i="5"/>
  <c r="E101" i="5"/>
  <c r="E105" i="5"/>
  <c r="D113" i="5"/>
  <c r="D117" i="5"/>
  <c r="D125" i="5"/>
  <c r="G125" i="5" s="1"/>
  <c r="F46" i="5"/>
  <c r="D63" i="5"/>
  <c r="D67" i="5"/>
  <c r="F95" i="5"/>
  <c r="G95" i="5" s="1"/>
  <c r="E111" i="5"/>
  <c r="G111" i="5" s="1"/>
  <c r="E38" i="5"/>
  <c r="F62" i="5"/>
  <c r="F70" i="5"/>
  <c r="F86" i="5"/>
  <c r="F102" i="5"/>
  <c r="D54" i="5"/>
  <c r="D94" i="5"/>
  <c r="E118" i="5"/>
  <c r="E28" i="5"/>
  <c r="E30" i="5"/>
  <c r="E40" i="5"/>
  <c r="D64" i="5"/>
  <c r="E66" i="5"/>
  <c r="D72" i="5"/>
  <c r="F104" i="5"/>
  <c r="D108" i="5"/>
  <c r="D110" i="5"/>
  <c r="D126" i="5"/>
  <c r="F38" i="5"/>
  <c r="E54" i="5"/>
  <c r="D78" i="5"/>
  <c r="E110" i="5"/>
  <c r="E126" i="5"/>
  <c r="D27" i="5"/>
  <c r="D46" i="5"/>
  <c r="E71" i="5"/>
  <c r="E78" i="5"/>
  <c r="D86" i="5"/>
  <c r="G86" i="5" s="1"/>
  <c r="E87" i="5"/>
  <c r="G87" i="5" s="1"/>
  <c r="F94" i="5"/>
  <c r="D102" i="5"/>
  <c r="E103" i="5"/>
  <c r="G103" i="5" s="1"/>
  <c r="E114" i="5"/>
  <c r="D119" i="5"/>
  <c r="G119" i="5" s="1"/>
  <c r="F30" i="5"/>
  <c r="E34" i="5"/>
  <c r="F118" i="5"/>
  <c r="D31" i="5"/>
  <c r="G31" i="5" s="1"/>
  <c r="D35" i="5"/>
  <c r="D39" i="5"/>
  <c r="E47" i="5"/>
  <c r="D62" i="5"/>
  <c r="G62" i="5" s="1"/>
  <c r="E63" i="5"/>
  <c r="D70" i="5"/>
  <c r="D90" i="5"/>
  <c r="D44" i="5"/>
  <c r="G44" i="5" s="1"/>
  <c r="D48" i="5"/>
  <c r="G48" i="5" s="1"/>
  <c r="E52" i="5"/>
  <c r="E56" i="5"/>
  <c r="F60" i="5"/>
  <c r="F64" i="5"/>
  <c r="F68" i="5"/>
  <c r="G68" i="5" s="1"/>
  <c r="F72" i="5"/>
  <c r="E84" i="5"/>
  <c r="E88" i="5"/>
  <c r="F92" i="5"/>
  <c r="F96" i="5"/>
  <c r="D100" i="5"/>
  <c r="G100" i="5" s="1"/>
  <c r="D104" i="5"/>
  <c r="F108" i="5"/>
  <c r="F112" i="5"/>
  <c r="E124" i="5"/>
  <c r="E128" i="5"/>
  <c r="D28" i="5"/>
  <c r="D32" i="5"/>
  <c r="D36" i="5"/>
  <c r="G36" i="5" s="1"/>
  <c r="D40" i="5"/>
  <c r="F52" i="5"/>
  <c r="F56" i="5"/>
  <c r="D76" i="5"/>
  <c r="D80" i="5"/>
  <c r="F84" i="5"/>
  <c r="F88" i="5"/>
  <c r="D116" i="5"/>
  <c r="D120" i="5"/>
  <c r="G120" i="5" s="1"/>
  <c r="F124" i="5"/>
  <c r="F128" i="5"/>
  <c r="D58" i="5"/>
  <c r="F66" i="5"/>
  <c r="E90" i="5"/>
  <c r="F114" i="5"/>
  <c r="E58" i="5"/>
  <c r="D106" i="5"/>
  <c r="F34" i="5"/>
  <c r="D50" i="5"/>
  <c r="D82" i="5"/>
  <c r="E106" i="5"/>
  <c r="E50" i="5"/>
  <c r="E82" i="5"/>
  <c r="D122" i="5"/>
  <c r="D42" i="5"/>
  <c r="D74" i="5"/>
  <c r="D98" i="5"/>
  <c r="E122" i="5"/>
  <c r="E42" i="5"/>
  <c r="E74" i="5"/>
  <c r="E98" i="5"/>
  <c r="D83" i="5"/>
  <c r="E43" i="5"/>
  <c r="F27" i="5"/>
  <c r="F35" i="5"/>
  <c r="F51" i="5"/>
  <c r="F59" i="5"/>
  <c r="F67" i="5"/>
  <c r="F83" i="5"/>
  <c r="F91" i="5"/>
  <c r="F99" i="5"/>
  <c r="F107" i="5"/>
  <c r="F115" i="5"/>
  <c r="D99" i="5"/>
  <c r="D107" i="5"/>
  <c r="D115" i="5"/>
  <c r="D123" i="5"/>
  <c r="D91" i="5"/>
  <c r="G91" i="5" s="1"/>
  <c r="E75" i="5"/>
  <c r="E123" i="5"/>
  <c r="G77" i="5" l="1"/>
  <c r="G65" i="5"/>
  <c r="G80" i="5"/>
  <c r="G79" i="5"/>
  <c r="G92" i="5"/>
  <c r="G45" i="5"/>
  <c r="G55" i="5"/>
  <c r="G51" i="5"/>
  <c r="G85" i="5"/>
  <c r="G60" i="5"/>
  <c r="G96" i="5"/>
  <c r="G116" i="5"/>
  <c r="G76" i="5"/>
  <c r="G32" i="5"/>
  <c r="G112" i="5"/>
  <c r="G72" i="5"/>
  <c r="G49" i="5"/>
  <c r="G57" i="5"/>
  <c r="G33" i="5"/>
  <c r="G110" i="5"/>
  <c r="G113" i="5"/>
  <c r="G109" i="5"/>
  <c r="G93" i="5"/>
  <c r="G37" i="5"/>
  <c r="G117" i="5"/>
  <c r="G53" i="5"/>
  <c r="G121" i="5"/>
  <c r="G61" i="5"/>
  <c r="G75" i="5"/>
  <c r="G66" i="5"/>
  <c r="G105" i="5"/>
  <c r="G90" i="5"/>
  <c r="G97" i="5"/>
  <c r="G71" i="5"/>
  <c r="G39" i="5"/>
  <c r="G118" i="5"/>
  <c r="G46" i="5"/>
  <c r="G73" i="5"/>
  <c r="G129" i="5"/>
  <c r="G47" i="5"/>
  <c r="G59" i="5"/>
  <c r="G43" i="5"/>
  <c r="G114" i="5"/>
  <c r="G28" i="5"/>
  <c r="G63" i="5"/>
  <c r="G102" i="5"/>
  <c r="G78" i="5"/>
  <c r="G38" i="5"/>
  <c r="G94" i="5"/>
  <c r="G101" i="5"/>
  <c r="G40" i="5"/>
  <c r="G104" i="5"/>
  <c r="G126" i="5"/>
  <c r="G30" i="5"/>
  <c r="G69" i="5"/>
  <c r="G124" i="5"/>
  <c r="G52" i="5"/>
  <c r="G84" i="5"/>
  <c r="G67" i="5"/>
  <c r="G70" i="5"/>
  <c r="G54" i="5"/>
  <c r="G108" i="5"/>
  <c r="G35" i="5"/>
  <c r="G34" i="5"/>
  <c r="G56" i="5"/>
  <c r="G64" i="5"/>
  <c r="G27" i="5"/>
  <c r="G98" i="5"/>
  <c r="G42" i="5"/>
  <c r="G58" i="5"/>
  <c r="G50" i="5"/>
  <c r="G106" i="5"/>
  <c r="G128" i="5"/>
  <c r="G88" i="5"/>
  <c r="G83" i="5"/>
  <c r="G82" i="5"/>
  <c r="G122" i="5"/>
  <c r="G115" i="5"/>
  <c r="G107" i="5"/>
  <c r="G123" i="5"/>
  <c r="G99" i="5"/>
  <c r="G74" i="5"/>
</calcChain>
</file>

<file path=xl/sharedStrings.xml><?xml version="1.0" encoding="utf-8"?>
<sst xmlns="http://schemas.openxmlformats.org/spreadsheetml/2006/main" count="505" uniqueCount="318">
  <si>
    <t>Sezione I: INFORMAZIONI DI CARATTERE GENERALE</t>
  </si>
  <si>
    <t>Denominazione Ufficio (Selezione da menù a tendina)</t>
  </si>
  <si>
    <t>Staff del Presidente</t>
  </si>
  <si>
    <t>Acronimo Ufficio</t>
  </si>
  <si>
    <t>STAFF PRES</t>
  </si>
  <si>
    <t>Nominativo Dirigente (Si alimenta automaticamente all'immissione della denominazione Ufficio)</t>
  </si>
  <si>
    <t>Profilo dirigente</t>
  </si>
  <si>
    <t>Lo staff del Presidente cura ogni attività e/o adempimento assegnato dal Presidente, anche con rifermento alle questioni sottoposte all’attenzione del Consiglio, raccordandosi ove necessario con gli uffici di competenza.</t>
  </si>
  <si>
    <t>Processi di competenza dell'Ufficio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</si>
  <si>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</si>
  <si>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</si>
  <si>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</si>
  <si>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</si>
  <si>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</si>
  <si>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</si>
  <si>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</si>
  <si>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</si>
  <si>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</si>
  <si>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</si>
  <si>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</si>
  <si>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</si>
  <si>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</si>
  <si>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</si>
  <si>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</si>
  <si>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</si>
  <si>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</si>
  <si>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</si>
  <si>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</si>
  <si>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</si>
  <si>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</si>
  <si>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</si>
  <si>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</si>
  <si>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</si>
  <si>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</si>
  <si>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</si>
  <si>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 xml:space="preserve">Staff del  Presidente </t>
  </si>
  <si>
    <t xml:space="preserve">AREA DI RISCHIO SPECIFICA: FUNZIONAMENTO ORGANI POLITICO-AMMINISTRATIVO </t>
  </si>
  <si>
    <t>Studio ed approfondimento tecnico delle questioni portate all'attenzione del Consiglio</t>
  </si>
  <si>
    <t xml:space="preserve">Presidente </t>
  </si>
  <si>
    <t>Funzionario</t>
  </si>
  <si>
    <t xml:space="preserve">Valutazioni basate su analisi non oggettiva/non pertinente delle proposte degli uffici </t>
  </si>
  <si>
    <t>Non adeguata competenza</t>
  </si>
  <si>
    <t>Altissimo</t>
  </si>
  <si>
    <t>Molto bassa</t>
  </si>
  <si>
    <t>Medio</t>
  </si>
  <si>
    <t>Formazione</t>
  </si>
  <si>
    <t xml:space="preserve">Standardizzazione del processo di analisi tecnica mediante: 1) definizione della struttura essenziale della relazione tecnica; 2) coinvolgimento di più funzionari; 3) creazione di una cartella condivisa per la conservazione delle relazioni alla quale tutti i funzionari coinvolti nel processo hanno accesso </t>
  </si>
  <si>
    <t xml:space="preserve">Misure di regolamentazione - trasparenza - controllo </t>
  </si>
  <si>
    <t>pressioni svolte da soggetti interessati</t>
  </si>
  <si>
    <t>Misure di disciplina del conflitto di interesse: obblighi di comunicazione e astensione</t>
  </si>
  <si>
    <t>Codice di comportamento dei dipendenti ANAC</t>
  </si>
  <si>
    <t>Confronto con il Presidente</t>
  </si>
  <si>
    <t>Alterazione del resoconto finale</t>
  </si>
  <si>
    <t>Misure di trasparenza - controllo -regolamentazione</t>
  </si>
  <si>
    <t>Bassa</t>
  </si>
  <si>
    <t>Studio ed approfondimento di questioni di interesse del Presidente</t>
  </si>
  <si>
    <t>Ufficio</t>
  </si>
  <si>
    <t>Acronimo</t>
  </si>
  <si>
    <t>Competenze</t>
  </si>
  <si>
    <t>Dirigente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</si>
  <si>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</si>
  <si>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</si>
  <si>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</si>
  <si>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</si>
  <si>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</si>
  <si>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</si>
  <si>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</si>
  <si>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</si>
  <si>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</si>
  <si>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</si>
  <si>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</si>
  <si>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</si>
  <si>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</si>
  <si>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</si>
  <si>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</si>
  <si>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</si>
  <si>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</si>
  <si>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</si>
  <si>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</si>
  <si>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</si>
  <si>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</si>
  <si>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</si>
  <si>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</si>
  <si>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</si>
  <si>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</si>
  <si>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</si>
  <si>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</si>
  <si>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</si>
  <si>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</si>
  <si>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</si>
  <si>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</si>
  <si>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</si>
  <si>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</si>
  <si>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</si>
  <si>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</si>
  <si>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</si>
  <si>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</si>
  <si>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</si>
  <si>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</si>
  <si>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</si>
  <si>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</si>
  <si>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</si>
  <si>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</si>
  <si>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</si>
  <si>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</si>
  <si>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</si>
  <si>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</si>
  <si>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</si>
  <si>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</si>
  <si>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</si>
  <si>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</si>
  <si>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</si>
  <si>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</si>
  <si>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</si>
  <si>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</si>
  <si>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</si>
  <si>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</si>
  <si>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</si>
  <si>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</si>
  <si>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</si>
  <si>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</si>
  <si>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</si>
  <si>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</si>
  <si>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</si>
  <si>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</si>
  <si>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</si>
  <si>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</si>
  <si>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</si>
  <si>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</si>
  <si>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</si>
  <si>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</si>
  <si>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</si>
  <si>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</si>
  <si>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</si>
  <si>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</si>
  <si>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</si>
  <si>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</si>
  <si>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</si>
  <si>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</si>
  <si>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</si>
  <si>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</si>
  <si>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</si>
  <si>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</si>
  <si>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</si>
  <si>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</si>
  <si>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</si>
  <si>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</si>
  <si>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</si>
  <si>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</si>
  <si>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</si>
  <si>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</si>
  <si>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</si>
  <si>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</si>
  <si>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</si>
  <si>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</si>
  <si>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</si>
  <si>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</si>
  <si>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</si>
  <si>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</si>
  <si>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</si>
  <si>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</si>
  <si>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</si>
  <si>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</si>
  <si>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</si>
  <si>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</si>
  <si>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</si>
  <si>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</si>
  <si>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</si>
  <si>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</si>
  <si>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</si>
  <si>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</si>
  <si>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</si>
  <si>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</si>
  <si>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</si>
  <si>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</si>
  <si>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</si>
  <si>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</si>
  <si>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</si>
  <si>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</si>
  <si>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</si>
  <si>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</si>
  <si>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Consiglio</t>
  </si>
  <si>
    <t>Normativa</t>
  </si>
  <si>
    <t>Dirigente di I fascia in staff</t>
  </si>
  <si>
    <t>Regolamento interno dell’Ufficio</t>
  </si>
  <si>
    <t xml:space="preserve">Dirigente </t>
  </si>
  <si>
    <t>Atto dell’Autorità o del Presidente</t>
  </si>
  <si>
    <t>Dirigente ispettore</t>
  </si>
  <si>
    <t>Prassi dell’Ufficio</t>
  </si>
  <si>
    <t>Dirigente/Funzionario</t>
  </si>
  <si>
    <t>Normativa/ Regolamento interno dell’Ufficio</t>
  </si>
  <si>
    <t>Presidente/Funzionario</t>
  </si>
  <si>
    <t>Normativa/ Atto dell’Autorità o del Presidente</t>
  </si>
  <si>
    <t>Regolamento interno dell’Ufficio/ Atto dell’Autorità o del Presidente</t>
  </si>
  <si>
    <t>Funzionario/Operativo</t>
  </si>
  <si>
    <t>Operativo</t>
  </si>
  <si>
    <t>Attività</t>
  </si>
  <si>
    <t>Tipologia di attività attività discrezionale</t>
  </si>
  <si>
    <t>Vincolata</t>
  </si>
  <si>
    <t>Regolamenti</t>
  </si>
  <si>
    <t>Discrezionale</t>
  </si>
  <si>
    <t xml:space="preserve">Regolamento interno dell’Ufficio </t>
  </si>
  <si>
    <t>Alto</t>
  </si>
  <si>
    <t>Media</t>
  </si>
  <si>
    <t>Alta</t>
  </si>
  <si>
    <t>Altissima</t>
  </si>
  <si>
    <t>nascondere</t>
  </si>
  <si>
    <t>Risultato</t>
  </si>
  <si>
    <t xml:space="preserve">Alto </t>
  </si>
  <si>
    <t>STATO DI ATTUAZIONE I semsetre</t>
  </si>
  <si>
    <t>5. Studio ed approfondimento di questioni di interesse del Presidente</t>
  </si>
  <si>
    <t xml:space="preserve">8. Supporto alle attività della Segreteria del Presidente </t>
  </si>
  <si>
    <t>9. Rapporti con gli Uffici per ciò che concerne le attività di merito di interesse del Presidente</t>
  </si>
  <si>
    <t>Ufficio non dirigenziale di diretta collaborazione con il Presidente.</t>
  </si>
  <si>
    <t>Descrizione Attività (Regolamento di Organizzazione, art. 20 co. 4,  e Regolamento di II Livello)</t>
  </si>
  <si>
    <t>3. Gestione del trattamento dei dati personali per gli Uffici non dirigenziali dipendenti dal Presidente, in qualità di Soggetto Designato</t>
  </si>
  <si>
    <t>2. Funzione di Referente del RPCT ANAC per gli Uffici non dirigenziali dipendenti dal Presidente, in ordine a tutte le attività inerenti la prevenzione della corruzione in ANAC</t>
  </si>
  <si>
    <t>4. Partecipazione a Gruppi di Lavoro e Gruppi di Studio</t>
  </si>
  <si>
    <t>6. Supporto nella predisposizione di documentazione afferente a relazioni/interventi del Presidente</t>
  </si>
  <si>
    <t>7. Esame di specifici atti di rilevanza esterna e osservazioni, eventualmente anche in supporto al SG ed alla struttura da lui deputata alla Verifica di tutti gli atti a firma del Presidente</t>
  </si>
  <si>
    <t>10. Partecipazione in qualità di Relatore, a Seminari, Incontri, Convegni ed attività di formazione, interna ed esterna, sulle materie di competenza dell'Autorità, su richiesta del Presidente e in rappresentanza di ANAC.</t>
  </si>
  <si>
    <t>In considerazione dell'altissimo impatto che potrebbe avere il verificarsi di un evento rischioso, considerato che si tratta di attività capaci di incidere sul processo decisionale, anche se si considera tendenzialmente molto bassa la possibilità che gli eventi indicati si verifichino, il rischio viene valutato come: Altissimo</t>
  </si>
  <si>
    <t>Scarsa sensibilizzazione del personale</t>
  </si>
  <si>
    <t>Ritardi e omissioni</t>
  </si>
  <si>
    <t xml:space="preserve">Acquisizione tramite GAC di tutta la documentazione sottiposta dagli Uffici all'esame del Consiglio, sia assegnata al Presidente, sia assegnata agli altri Relatori </t>
  </si>
  <si>
    <t xml:space="preserve">Studio ed analisi di tutta la documentazione relativa a ciascuna questione sottoposta dagli Uffici all'attenzione del Consiglio </t>
  </si>
  <si>
    <t>Individuazione del precdedenti, ove necessario, acquisizione della documentazione tramite GAC e studio</t>
  </si>
  <si>
    <t>Formazione dell'Appunto Unitario per il Presidente recante le sintesi e le Osservazioni, come sopra articolato, di tutti i punti sottoposti all'esame del Consiglio per la singola Adunanza</t>
  </si>
  <si>
    <t xml:space="preserve">Predisposizione, per ciascun  punto - con priorità per quelli assegnati al Presidente e di quelli comunque considerati di rilevanza - di una relazione scritta, (articolata in Sintesi ragionata della questione; Proposta dell'Ufficio; Osservazioni), all'esito dello studio effetuato,  recante osservazioni in merito e in diritto ai fini della decisione del Consiglio,  anche alla luce di eventuali precedenti che vengono riportati. </t>
  </si>
  <si>
    <t>Ricezione, tramite posta elettronica, da parte della Segreteria del Presidente, delle sintesi dei punti ritenuti non prioritari</t>
  </si>
  <si>
    <t>Trasmisisone, a mezzo di posta elettronica, al Presidente dell'Appunto Unitario, almeno due giorni prima dell'Adunanza</t>
  </si>
  <si>
    <r>
      <t xml:space="preserve">Esame </t>
    </r>
    <r>
      <rPr>
        <b/>
        <sz val="18"/>
        <color rgb="FF000000"/>
        <rFont val="Garamond"/>
        <family val="1"/>
      </rPr>
      <t>dell'Integrazione dell'OdG</t>
    </r>
    <r>
      <rPr>
        <sz val="18"/>
        <color rgb="FF000000"/>
        <rFont val="Garamond"/>
        <family val="1"/>
      </rPr>
      <t xml:space="preserve"> di ogni Adunanza del Consiglio e ponderazione delle questioni inserite dagli Uffici al fine di indicare alla Segreteria del Presidente quelle per le quali può essere sufficiente una mera sintesi, in accordo con il Presidente.</t>
    </r>
  </si>
  <si>
    <t xml:space="preserve">Acquisizione tramite GAC di tutta la documentazione sottiposta dagli Uffici all'esame del Consiglio in via d'urgenza per l'integrazione dell'OdG, sia assegnata al Presidente, sia assegnata agli altri Relatori </t>
  </si>
  <si>
    <r>
      <t xml:space="preserve">Esame </t>
    </r>
    <r>
      <rPr>
        <b/>
        <sz val="18"/>
        <color rgb="FF000000"/>
        <rFont val="Garamond"/>
        <family val="1"/>
      </rPr>
      <t>dell'OdG</t>
    </r>
    <r>
      <rPr>
        <sz val="18"/>
        <color rgb="FF000000"/>
        <rFont val="Garamond"/>
        <family val="1"/>
      </rPr>
      <t xml:space="preserve"> di ogni Adunanza del Consiglio e ponderazione delle questioni inserite dagli Uffici al fine di indicare alla Segreteria del Presidente quelle per le quali può essere sufficiente una mera sintesi, in accordo con il Presidente. </t>
    </r>
  </si>
  <si>
    <t>Eventuale assegnazione dell'esame di alcuni punti all'OdG a Funzioanri di supporto indicati dal Presidente, ove occorra in relazione alla numerosità dei punti portati all'attenzione del Consiglio, e coordinamento della loro attività</t>
  </si>
  <si>
    <t>Eventuale ricezione, tramite psota elettronica, dell'esame svolto su alcuni punti da altri Funzionari.</t>
  </si>
  <si>
    <t>Studio ed analisi di tutta la documentazione relativa a ciascuna questione sottoposta dagli Uffici all'attenzione del Consiglio in via d'urgenza per l'integrazione dell'OdG</t>
  </si>
  <si>
    <t xml:space="preserve">Predisposizione, per ciascun  punto dell'integrazione - con priorità per quelli assegnati al Presidente e di quelli comunque considerati di rilevanza - di una relazione scritta, (articolata in Sintesi ragionata della questione; Proposta dell'Ufficio; Osservazioni), all'esito dello studio effetuato,  recante osservazioni in merito e in diritto ai fini della decisione del Consiglio,  anche alla luce di eventuali precedenti che vengono riportati. </t>
  </si>
  <si>
    <t>Acquisizione del riscontro del Presidente e su Sua richiesta predisposizione di eventuali integrazioni dell'Appunto Unitario anche all'esito di eventuali interlocuzioni con Ufffici a fini di chiarimento e integrazione</t>
  </si>
  <si>
    <t>Raccordo con la Segreteria del Consiglio ai fini dell'evetnuale richiesta di inserimento in GAC di ulteriore documentazione a chiarimento dei punti, da parte degli Uffici, per la decisione del Consiglio, prima dell'Adunanza, al'esito del'esame effettuato e su indicazione del Presidente</t>
  </si>
  <si>
    <t>Ricezione, tramite posta elettronica, da parte della Segreteria del Presidente, delle sintesi dei punti ritenuti non prioritari, tra quelli urgenti inseriti in Integrazione dell'OdG dagli Uffici</t>
  </si>
  <si>
    <t>Integrazione dell'Appunto Unitario già cormato per il Presidente, con le sintesi e le Osservazioni, come sopra articolato, di tutti i punti sottoposti all'esame del Consiglio in integrazione dell'OdG per la singola Adunanza</t>
  </si>
  <si>
    <t>Trasmisisone, a mezzo di posta elettronica, al Presidente dell'Appunto Unitario, come sopra Integrato, almeno un giorno prima dell'Adunanza</t>
  </si>
  <si>
    <t>Acquisizione del riscontro del Presidente e su Sua richiesta predisposizione di eventuali ulteriori  integrazioni dell'Appunto Unitario Integrato  anche all'esito di eventuali interlocuzioni con Ufffici a fini di chiarimento e integrazione</t>
  </si>
  <si>
    <r>
      <t xml:space="preserve">Esame </t>
    </r>
    <r>
      <rPr>
        <b/>
        <sz val="18"/>
        <color rgb="FF000000"/>
        <rFont val="Garamond"/>
        <family val="1"/>
      </rPr>
      <t>di Comunicazioni e Varie ed Eventuali all'OdG</t>
    </r>
    <r>
      <rPr>
        <sz val="18"/>
        <color rgb="FF000000"/>
        <rFont val="Garamond"/>
        <family val="1"/>
      </rPr>
      <t xml:space="preserve"> di ogni Adunanza del Consiglio anche inserite in urgenza poco prima dell'Adunanza</t>
    </r>
  </si>
  <si>
    <t>Trasmissione al Presidente, anche a mezzo di posta elettronica, prima dell'Adunanza,  di eventuali osservazioni, alla luce della documentazione esaminata.</t>
  </si>
  <si>
    <t>Funzione di Referente del RPCT ANAC per gli Uffici non dirigenziali dipendenti dal Presidente, in ordine a tutte le attività inerenti la prevenzione della corruzione in ANAC</t>
  </si>
  <si>
    <t xml:space="preserve">Predisposizione, con il supportodegli Uffici non dirigenziali dipendenti dal Presidente di volta in volta competenti, delle relative Mappature </t>
  </si>
  <si>
    <t xml:space="preserve">Sottoposizione delle Mappature all'approvazione del Presidente </t>
  </si>
  <si>
    <t>Trasmissione delle Mappature al RPCT ed all'Ufficio competente per i conseguenti adempimenti ai fini dela definzione del PTPC ANAC</t>
  </si>
  <si>
    <t xml:space="preserve">Sottoposizione degli esiti all'approvazione del Presidente </t>
  </si>
  <si>
    <t xml:space="preserve">Trasmissione degli esiti del Monitoraggio, con la periodicità richiesta, al RPCT ed all'Ufficio competente per i conseguenti adempimenti  </t>
  </si>
  <si>
    <t>Supporto al RPCT di ANAC per ogni eventuale ulteriore richiesta o attività che dovesse riguardare gli Uffici non dirigenziali dipendenti dal Presidente ai fini delle attività in materia di prevenzione della corruzione.</t>
  </si>
  <si>
    <t>Partecipazione ad attività formativa in merito, su richiesta del RPCT o del Presidente</t>
  </si>
  <si>
    <t>Alterazione del documento finale</t>
  </si>
  <si>
    <t>In coordinamento con gli Uffici non dirigenziali dipendenti dal Presidente  adeguata  individuazione, per ciascuno, dei processi e delle connesse azioni rilevanti per la Mappatura e la definizione delle misure di prevenzione e del conseguente monitoraggio. Con la periodicità indicata dal RPCT</t>
  </si>
  <si>
    <t>In coordinamento con gli Uffici non dirigenziali dipendenti dal Presidente, monitoraggio periodico dell'attuazione delle Misure di Prevenzione relative, come da mappature</t>
  </si>
  <si>
    <t>Gestione del trattamento dei dati personali per gli Uffici non dirigenziali dipendenti dal Presidente, in qualità di Soggetto Designato</t>
  </si>
  <si>
    <t>Svolgimento di tutti i compiti e le funzioni di Soggetto Designato al Trattamento, ai sensi dell'art. 2-quaterdecies d.lgs. 196/2003 e s.m.i.finalizzati a verificare la corretta attuazione, per le Unità di competenza, di tutti i principi e le misure di sicurezza previste dal GDPR e atti conseguenti, come dettagliate nel provvedimento di nomina prot. 28612/2023</t>
  </si>
  <si>
    <t xml:space="preserve">Adozione, informato il Presidente e su Sua indicazione, di tutte le misure tecniche ed organizzative adeguate a soddisfare i requisiti per il trattamento dei dati afferenti agli Uffici non dirigenziali dipendenti dal Presidente </t>
  </si>
  <si>
    <t>Inserimento, manrenimento ed aggiornamento, all'interno dell'apposito applicativo gestionale,  dei dati rilevanti ai fini del trattamento ai sensi del d.lgs. 196/2003 e s.m.i., all'esito dell'individuazione sopra indicata</t>
  </si>
  <si>
    <t>In coordinamento con gli Uffici non dirigenziali dipendenti dal Presidente  individuazione, per ciascuno, dei dati e dei documenti rilevanti ai fini del trattamento ai sensi del d.lgs. 196/2003 e s.m.i. e dei correlati processi</t>
  </si>
  <si>
    <t>Collaborazione con il Titolare e il Responsabile del Trattamento affinchè siano garantitit tutti gli adempimenti necessari all'adeguato trattamento dei dati negli Uffici non dirigenziali di pertinenza e messa a disposizone del titolare di tutte le informazioni necessarie</t>
  </si>
  <si>
    <t>Eventuale richiesta, al Titolare ed al Responsabile del Trattamento, di nomina di persone autorizzate  al trattamento negli Uffici di competenza, previa adeguata individuazione.</t>
  </si>
  <si>
    <t>Formulazione di proposte di miglioramento e implementazione dell'applicatio gestionale per il Trattamento dei Dati e sottoposizione delle proposte al Responsabile del trattamento ed alla struttura tecnica competente</t>
  </si>
  <si>
    <t>Partecipazione a sessioni formative sull'utilizzo dell'applicativo gestionale e sullo svolgimento delle funzioni attribuite in materia di trattamento dati</t>
  </si>
  <si>
    <t xml:space="preserve">Alterazione delle informazioni e dei dati </t>
  </si>
  <si>
    <t>Confronto con il Presidente e con il RPCT</t>
  </si>
  <si>
    <t xml:space="preserve"> Partecipazione a Gruppi di Lavoro e Gruppi di Studio</t>
  </si>
  <si>
    <t xml:space="preserve"> Studio ed approfondimento di questioni di interesse del Presidente</t>
  </si>
  <si>
    <t>Supporto nella predisposizione di documentazione afferente a relazioni/interventi del Presidente</t>
  </si>
  <si>
    <t>Esame di specifici atti di rilevanza esterna e osservazioni, eventualmente anche in supporto al SG ed alla struttura da lui deputata alla Verifica di tutti gli atti a firma del Presidente</t>
  </si>
  <si>
    <t xml:space="preserve">Supporto alle attività della Segreteria del Presidente </t>
  </si>
  <si>
    <t>Rapporti con gli Uffici per ciò che concerne le attività di merito di interesse del Presidente</t>
  </si>
  <si>
    <t>Partecipazione in qualità di Relatore, a Seminari, Incontri, Convegni ed attività di formazione, interna ed esterna, sulle materie di competenza dell'Autorità, su richiesta del Presidente e in rappresentanza di ANAC.</t>
  </si>
  <si>
    <t xml:space="preserve">1. Studio ed approfondimento tecnico di tutte le questioni portate all'attenzione del Consiglio </t>
  </si>
  <si>
    <t>Su nomina del SG o indicazione del Presidente partecipazione a Gruppi di Lavoro costituiti pe rl'approfondimento di tematiche di rilevanza per ANAC</t>
  </si>
  <si>
    <t>Studio approfondimento e analisi delle questioni oggetto del GdL</t>
  </si>
  <si>
    <t xml:space="preserve">Partecipazione a riunioni del GdL </t>
  </si>
  <si>
    <t xml:space="preserve">Eventuale confronto con Uffici o soggetti terzi </t>
  </si>
  <si>
    <t>Predisposizione di documentazione e appunti all'esito dell'approfondimento effettuato</t>
  </si>
  <si>
    <t>Formulazione di proposte da sottoporre, eventualmente, al Consiglio dell'Autorità.</t>
  </si>
  <si>
    <t>In considerazione dell'alto impatto che potrebbe avere il verificarsi di un evento rischioso, considerato tuttavia che l'attività si svolge strutturalmente in un team di  persone,  e ritenuto che  si considera tendenzialmente molto bassa la possibilità che gli eventi indicati si verifichino, il rischio viene valutato come: medio</t>
  </si>
  <si>
    <t>Confnronto con il GdL e condivisione dell'analisi e delle proposte</t>
  </si>
  <si>
    <t xml:space="preserve">Eventuale predisposizoone di proposte ed appunti </t>
  </si>
  <si>
    <t xml:space="preserve">Valutazioni basate su analisi non oggettiva/non </t>
  </si>
  <si>
    <t>In considerazione dell'alto impatto che potrebbe avere il verificarsi di un evento rischioso, considerato che si tratta di attività capaci di incidere sul processo decisionale, anche se si considera tendenzialmente molto bassa la possibilità che gli eventi indicati si verifichino, il rischio viene valutato come: Alto</t>
  </si>
  <si>
    <t>Predisposizione di documentazione afferente a relazioni/interventi del Presidente</t>
  </si>
  <si>
    <t>Eventuale predisposizone di presentazioni - proposte o appunti</t>
  </si>
  <si>
    <t>Studio e analisi sui temi indicati ed eventuale acquisizione di documenti</t>
  </si>
  <si>
    <t xml:space="preserve">Valutazioni basate su analisi non oggettiva/ </t>
  </si>
  <si>
    <t>In considerazione dell'alto impatto che potrebbe avere il verificarsi di un evento rischioso, considerato comunque che l'attività si svolge sempre inconfronto con il Ptesidente e che se si considera tendenzialmente molto bassa la possibilità che gli eventi indicati si verifichino, il rischio viene valutato come: medio</t>
  </si>
  <si>
    <t>Esame dell'atto e formulazione dieventuali osservazioni da trasmettere via mail al Presidente o, ove occorra, a supporto dell'attività di verifica del SG</t>
  </si>
  <si>
    <t xml:space="preserve">Eventuale confronto con la struttura del SG preposta alla verifcia di merito degli atti alla firma del Presidente ed evetnuali indicazioni </t>
  </si>
  <si>
    <t xml:space="preserve">alterazione delle informazioni e dei dati </t>
  </si>
  <si>
    <t>Acquisizione  di specifici atti di rilevanza esterna, predisposte dagli Uffici.</t>
  </si>
  <si>
    <t>In considerazione dell'altissimo impatto che potrebbe avere il verificarsi di un evento rischioso, considerato che si tratta di attività capaci di inavere rilevanza esterna, anche se si considera tendenzialmente molto bassa la possibilità che gli eventi indicati si verifichino, il rischio viene valutato come: Altissimo</t>
  </si>
  <si>
    <t xml:space="preserve">Ritardi e omissioni </t>
  </si>
  <si>
    <t>In considerazione dell'alto  impatto che potrebbe avere il verificarsi di un evento rischioso, considerato che si tratta di attività del Presidnete, anche se si considera tendenzialmente molto bassa la possibilità che gli eventi indicati si verifichino, il rischio viene valutato come: Medio</t>
  </si>
  <si>
    <t xml:space="preserve">Supporto alle attività della Segreteria del Presidente, ove richiesto. </t>
  </si>
  <si>
    <t>Eventuale raccordo con la Segreteria del Presidente per attività di competenza del Presidente</t>
  </si>
  <si>
    <t>Alteraizone delle informazioni e dei dati</t>
  </si>
  <si>
    <t>Su richesta del Presidente raccordo con gli Uffici in relazione ad attività di merito di Suo interesse</t>
  </si>
  <si>
    <t>Eventuale acquisizione di documentazione ed analisi</t>
  </si>
  <si>
    <t>Eventuale predisposizione di documenti, all'esito del confronto con gi Uffici, a supporto del Presidente in relazione ad attività di merito di Suo interesse</t>
  </si>
  <si>
    <t>omissioni e ritardi</t>
  </si>
  <si>
    <t>In considerazione dell'impatto su attività di interesse del Presidente,, considerato  considerato, tuttavia, a tendenzialmente molto bassa la possibilità che gli eventi indicati si verifichino, il rischio viene valutato come: Medio</t>
  </si>
  <si>
    <t>Acquisizione di documentazione ed approfondimento sull'argomento indicato</t>
  </si>
  <si>
    <t>Predisposizione di interventi o presentazioni</t>
  </si>
  <si>
    <t>Report, anche sintetico, al Presidente sull'attività svolta.</t>
  </si>
  <si>
    <t>Ritardi ed omissioni</t>
  </si>
  <si>
    <t>In considerazione dell'alto  impatto che potrebbe avere il verificarsi di un evento rischioso, considerato che si tratta di attività svolta per conto di ANAC, anche se si considera tendenzialmente molto bassa la possibilità che gli eventi indicati si verifichino, il rischio viene valutato come: Medio</t>
  </si>
  <si>
    <t>Presentazione dell'argomento/svolgimento della lezione nel corso dell'evento indicato</t>
  </si>
  <si>
    <t>Predisposizone della richiesta di autorizzazione e sottoposizione al SG ed al Presidente nelle forme previste dai Regolamenti ANAC</t>
  </si>
  <si>
    <t>misure attuate continuativamente nel corso dell'attività</t>
  </si>
  <si>
    <t>Inserimento 100% della documentazione nelle cartelle di rete; 
Confronto con il Presidente sul 100% delle questioni rilevanti</t>
  </si>
  <si>
    <t>STATO DI ATTUAZIONE AL 1 GENNAIO 2024</t>
  </si>
  <si>
    <t>In attuazione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</si>
</sst>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5" x14ac:knownFonts="1">
    <font>
      <sz val="11"/>
      <color rgb="FF000000"/>
      <name val="Calibri"/>
      <family val="2"/>
    </font>
    <font>
      <sz val="11"/>
      <color rgb="FF000000"/>
      <name val="Calibri"/>
      <family val="2"/>
    </font>
    <font>
      <sz val="12"/>
      <color rgb="FFFFFFFF"/>
      <name val="Calibri"/>
      <family val="2"/>
    </font>
    <font>
      <b/>
      <sz val="12"/>
      <color rgb="FFFFFFFF"/>
      <name val="Garamond"/>
      <family val="1"/>
    </font>
    <font>
      <b/>
      <sz val="20"/>
      <color rgb="FFFFFFFF"/>
      <name val="Calibri"/>
      <family val="2"/>
    </font>
    <font>
      <b/>
      <sz val="12"/>
      <color rgb="FF000000"/>
      <name val="Garamond"/>
      <family val="1"/>
    </font>
    <font>
      <b/>
      <sz val="11"/>
      <color rgb="FF000000"/>
      <name val="Calibri"/>
      <family val="2"/>
    </font>
    <font>
      <b/>
      <sz val="36"/>
      <color rgb="FF000000"/>
      <name val="Garamond"/>
      <family val="1"/>
    </font>
    <font>
      <sz val="12"/>
      <color rgb="FF000000"/>
      <name val="Garamond"/>
      <family val="1"/>
    </font>
    <font>
      <sz val="20"/>
      <color rgb="FF000000"/>
      <name val="Calibri"/>
      <family val="2"/>
    </font>
    <font>
      <sz val="18"/>
      <color rgb="FF000000"/>
      <name val="Garamond"/>
      <family val="1"/>
    </font>
    <font>
      <sz val="14"/>
      <color rgb="FF000000"/>
      <name val="Calibri"/>
      <family val="2"/>
    </font>
    <font>
      <sz val="10"/>
      <color rgb="FF000000"/>
      <name val="Arial"/>
      <family val="2"/>
    </font>
    <font>
      <sz val="24"/>
      <color rgb="FF000000"/>
      <name val="Garamond"/>
      <family val="1"/>
    </font>
    <font>
      <b/>
      <sz val="18"/>
      <color rgb="FF000000"/>
      <name val="Garamond"/>
      <family val="1"/>
    </font>
  </fonts>
  <fills count="11">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theme="0"/>
        <bgColor rgb="FF95B3D7"/>
      </patternFill>
    </fill>
    <fill>
      <patternFill patternType="solid">
        <fgColor theme="0"/>
        <bgColor rgb="FFDCE6F1"/>
      </patternFill>
    </fill>
  </fills>
  <borders count="32">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style="medium">
        <color rgb="FFC00000"/>
      </top>
      <bottom style="medium">
        <color rgb="FF000000"/>
      </bottom>
      <diagonal/>
    </border>
    <border>
      <left style="medium">
        <color rgb="FFC00000"/>
      </left>
      <right style="medium">
        <color rgb="FFC00000"/>
      </right>
      <top style="medium">
        <color rgb="FFC00000"/>
      </top>
      <bottom style="thin">
        <color rgb="FF000000"/>
      </bottom>
      <diagonal/>
    </border>
    <border>
      <left style="medium">
        <color rgb="FFC00000"/>
      </left>
      <right style="medium">
        <color rgb="FFC00000"/>
      </right>
      <top style="medium">
        <color rgb="FFC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C00000"/>
      </top>
      <bottom style="medium">
        <color rgb="FFC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rgb="FF000000"/>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rgb="FFC00000"/>
      </top>
      <bottom/>
      <diagonal/>
    </border>
    <border>
      <left style="thin">
        <color auto="1"/>
      </left>
      <right style="thin">
        <color auto="1"/>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medium">
        <color rgb="FFC00000"/>
      </top>
      <bottom/>
      <diagonal/>
    </border>
    <border>
      <left style="thin">
        <color rgb="FF000000"/>
      </left>
      <right/>
      <top/>
      <bottom style="medium">
        <color rgb="FFC00000"/>
      </bottom>
      <diagonal/>
    </border>
    <border>
      <left style="thin">
        <color rgb="FF000000"/>
      </left>
      <right style="thin">
        <color auto="1"/>
      </right>
      <top style="thin">
        <color rgb="FF000000"/>
      </top>
      <bottom/>
      <diagonal/>
    </border>
    <border>
      <left style="thin">
        <color rgb="FF000000"/>
      </left>
      <right style="thin">
        <color auto="1"/>
      </right>
      <top/>
      <bottom/>
      <diagonal/>
    </border>
    <border>
      <left style="thin">
        <color rgb="FF000000"/>
      </left>
      <right style="thin">
        <color auto="1"/>
      </right>
      <top/>
      <bottom style="thin">
        <color rgb="FF000000"/>
      </bottom>
      <diagonal/>
    </border>
    <border>
      <left style="thin">
        <color rgb="FF000000"/>
      </left>
      <right style="thin">
        <color rgb="FF000000"/>
      </right>
      <top style="medium">
        <color rgb="FFC00000"/>
      </top>
      <bottom/>
      <diagonal/>
    </border>
    <border>
      <left style="thin">
        <color rgb="FF000000"/>
      </left>
      <right style="thin">
        <color rgb="FF000000"/>
      </right>
      <top/>
      <bottom style="medium">
        <color rgb="FFC00000"/>
      </bottom>
      <diagonal/>
    </border>
    <border>
      <left style="thin">
        <color auto="1"/>
      </left>
      <right style="thin">
        <color auto="1"/>
      </right>
      <top/>
      <bottom style="medium">
        <color rgb="FFC00000"/>
      </bottom>
      <diagonal/>
    </border>
    <border>
      <left style="medium">
        <color rgb="FFC00000"/>
      </left>
      <right/>
      <top/>
      <bottom style="medium">
        <color rgb="FFC00000"/>
      </bottom>
      <diagonal/>
    </border>
    <border>
      <left/>
      <right/>
      <top/>
      <bottom style="medium">
        <color rgb="FFC00000"/>
      </bottom>
      <diagonal/>
    </border>
  </borders>
  <cellStyleXfs count="2">
    <xf numFmtId="0" fontId="0" fillId="0" borderId="0"/>
    <xf numFmtId="164" fontId="1" fillId="0" borderId="0" applyFont="0" applyBorder="0" applyProtection="0"/>
  </cellStyleXfs>
  <cellXfs count="101">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6" fillId="8" borderId="3" xfId="0" applyFont="1" applyFill="1" applyBorder="1" applyAlignment="1">
      <alignment horizontal="center" vertical="center" wrapText="1"/>
    </xf>
    <xf numFmtId="49" fontId="6" fillId="4" borderId="3" xfId="0" applyNumberFormat="1"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0" fillId="0" borderId="2" xfId="0" applyBorder="1" applyAlignment="1">
      <alignment wrapText="1"/>
    </xf>
    <xf numFmtId="0" fontId="0" fillId="0" borderId="2" xfId="0" applyBorder="1"/>
    <xf numFmtId="0" fontId="0" fillId="0" borderId="0" xfId="0" applyAlignment="1">
      <alignment wrapText="1"/>
    </xf>
    <xf numFmtId="165" fontId="11" fillId="0" borderId="0" xfId="0" applyNumberFormat="1" applyFont="1" applyFill="1"/>
    <xf numFmtId="0" fontId="11" fillId="0" borderId="0" xfId="0" applyFont="1" applyFill="1"/>
    <xf numFmtId="0" fontId="12" fillId="0" borderId="0" xfId="0" applyFont="1" applyFill="1"/>
    <xf numFmtId="0" fontId="0" fillId="0" borderId="0" xfId="0" applyFill="1"/>
    <xf numFmtId="165" fontId="0" fillId="0" borderId="0" xfId="0" applyNumberFormat="1" applyFill="1"/>
    <xf numFmtId="0" fontId="0" fillId="9" borderId="20" xfId="0" applyFill="1" applyBorder="1" applyAlignment="1" applyProtection="1">
      <alignment horizontal="left" vertical="center" wrapText="1"/>
      <protection locked="0"/>
    </xf>
    <xf numFmtId="0" fontId="0" fillId="10" borderId="2" xfId="0" applyFill="1" applyBorder="1" applyAlignment="1" applyProtection="1">
      <alignment horizontal="center" vertical="center"/>
      <protection locked="0"/>
    </xf>
    <xf numFmtId="0" fontId="0" fillId="9" borderId="2" xfId="0" applyFill="1" applyBorder="1" applyAlignment="1" applyProtection="1">
      <alignment horizontal="center" vertical="center"/>
      <protection locked="0"/>
    </xf>
    <xf numFmtId="0" fontId="0" fillId="4" borderId="2" xfId="0" applyFill="1" applyBorder="1" applyAlignment="1" applyProtection="1">
      <alignment horizontal="center" vertical="center"/>
      <protection locked="0"/>
    </xf>
    <xf numFmtId="0" fontId="0" fillId="10" borderId="2" xfId="0" applyFill="1" applyBorder="1" applyAlignment="1" applyProtection="1">
      <alignment horizontal="center" vertical="center" wrapText="1"/>
      <protection locked="0"/>
    </xf>
    <xf numFmtId="0" fontId="0" fillId="0" borderId="21" xfId="0" applyBorder="1" applyAlignment="1">
      <alignment vertical="center" wrapText="1"/>
    </xf>
    <xf numFmtId="0" fontId="10" fillId="0" borderId="10" xfId="0" applyFont="1" applyFill="1" applyBorder="1" applyAlignment="1">
      <alignment vertical="center" wrapText="1"/>
    </xf>
    <xf numFmtId="0" fontId="0" fillId="0" borderId="11" xfId="0" applyFill="1" applyBorder="1" applyAlignment="1">
      <alignment horizontal="center" vertical="center"/>
    </xf>
    <xf numFmtId="0" fontId="0" fillId="0" borderId="14" xfId="0" applyFill="1" applyBorder="1" applyAlignment="1">
      <alignment horizontal="center" vertical="center"/>
    </xf>
    <xf numFmtId="0" fontId="0" fillId="0" borderId="13" xfId="0" applyFill="1" applyBorder="1" applyAlignment="1">
      <alignment horizontal="center" vertical="center" wrapText="1"/>
    </xf>
    <xf numFmtId="0" fontId="0" fillId="0" borderId="10" xfId="0" applyFill="1" applyBorder="1" applyAlignment="1">
      <alignment vertical="center"/>
    </xf>
    <xf numFmtId="0" fontId="0" fillId="0" borderId="14"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7" xfId="0" applyFill="1" applyBorder="1" applyAlignment="1">
      <alignment horizontal="center" vertical="center"/>
    </xf>
    <xf numFmtId="0" fontId="0" fillId="0" borderId="12" xfId="0" applyFill="1" applyBorder="1" applyAlignment="1">
      <alignment horizontal="center" vertical="center" wrapText="1"/>
    </xf>
    <xf numFmtId="0" fontId="0" fillId="0" borderId="10" xfId="0" applyFill="1" applyBorder="1" applyAlignment="1">
      <alignment vertical="center" wrapText="1"/>
    </xf>
    <xf numFmtId="0" fontId="0" fillId="0" borderId="2" xfId="0" applyFill="1" applyBorder="1" applyAlignment="1">
      <alignment horizontal="center" vertical="center" wrapText="1"/>
    </xf>
    <xf numFmtId="0" fontId="0" fillId="0" borderId="11" xfId="0" applyFill="1" applyBorder="1" applyAlignment="1">
      <alignment vertical="center" wrapText="1"/>
    </xf>
    <xf numFmtId="0" fontId="0" fillId="0" borderId="14" xfId="0" applyFill="1" applyBorder="1" applyAlignment="1">
      <alignment vertical="center" wrapText="1"/>
    </xf>
    <xf numFmtId="0" fontId="0" fillId="3" borderId="17" xfId="0" applyFill="1" applyBorder="1" applyAlignment="1">
      <alignment horizontal="center" vertical="center" wrapText="1"/>
    </xf>
    <xf numFmtId="9" fontId="0" fillId="0" borderId="18" xfId="0" applyNumberFormat="1" applyFill="1" applyBorder="1" applyAlignment="1">
      <alignment horizontal="center" vertical="center"/>
    </xf>
    <xf numFmtId="9" fontId="0" fillId="0" borderId="29" xfId="0" applyNumberFormat="1" applyFill="1" applyBorder="1" applyAlignment="1">
      <alignment horizontal="center" vertical="center"/>
    </xf>
    <xf numFmtId="0" fontId="0" fillId="0" borderId="24" xfId="0" applyFill="1" applyBorder="1" applyAlignment="1">
      <alignment horizontal="center" vertical="center" wrapText="1"/>
    </xf>
    <xf numFmtId="0" fontId="0" fillId="0" borderId="26" xfId="0" applyFill="1" applyBorder="1" applyAlignment="1">
      <alignment horizontal="center" vertical="center" wrapText="1"/>
    </xf>
    <xf numFmtId="9" fontId="0" fillId="0" borderId="27" xfId="0" applyNumberFormat="1" applyFill="1" applyBorder="1" applyAlignment="1">
      <alignment horizontal="center" vertical="center" wrapText="1"/>
    </xf>
    <xf numFmtId="9" fontId="0" fillId="0" borderId="28" xfId="0" applyNumberFormat="1" applyFill="1" applyBorder="1" applyAlignment="1">
      <alignment horizontal="center" vertical="center" wrapText="1"/>
    </xf>
    <xf numFmtId="0" fontId="0" fillId="0" borderId="27" xfId="0" applyFill="1" applyBorder="1" applyAlignment="1">
      <alignment horizontal="center" vertical="center" wrapText="1"/>
    </xf>
    <xf numFmtId="0" fontId="0" fillId="0" borderId="28" xfId="0" applyFill="1" applyBorder="1" applyAlignment="1">
      <alignment horizontal="center" vertical="center" wrapText="1"/>
    </xf>
    <xf numFmtId="0" fontId="0" fillId="0" borderId="27" xfId="0" applyFill="1" applyBorder="1"/>
    <xf numFmtId="0" fontId="0" fillId="0" borderId="28" xfId="0" applyFill="1" applyBorder="1"/>
    <xf numFmtId="9" fontId="0" fillId="0" borderId="14" xfId="0" applyNumberFormat="1" applyFill="1" applyBorder="1" applyAlignment="1">
      <alignment horizontal="center" vertical="center" wrapText="1"/>
    </xf>
    <xf numFmtId="0" fontId="0" fillId="0" borderId="14" xfId="0" applyFill="1" applyBorder="1" applyAlignment="1">
      <alignment horizontal="center" vertical="center" wrapText="1"/>
    </xf>
    <xf numFmtId="0" fontId="0" fillId="0" borderId="14" xfId="0" applyFill="1" applyBorder="1"/>
    <xf numFmtId="9" fontId="0" fillId="0" borderId="19" xfId="0" applyNumberFormat="1" applyFill="1" applyBorder="1" applyAlignment="1">
      <alignment horizontal="center" vertical="center"/>
    </xf>
    <xf numFmtId="0" fontId="0" fillId="0" borderId="25" xfId="0" applyFill="1" applyBorder="1" applyAlignment="1">
      <alignment horizontal="center" vertical="center" wrapText="1"/>
    </xf>
    <xf numFmtId="49" fontId="6" fillId="4" borderId="3" xfId="0" applyNumberFormat="1" applyFont="1" applyFill="1" applyBorder="1" applyAlignment="1">
      <alignment horizontal="center" vertical="center" wrapText="1"/>
    </xf>
    <xf numFmtId="49" fontId="6" fillId="4" borderId="8" xfId="0" applyNumberFormat="1"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12" xfId="0" applyFill="1" applyBorder="1" applyAlignment="1">
      <alignment horizontal="center" vertical="center" wrapText="1"/>
    </xf>
    <xf numFmtId="0" fontId="4" fillId="7" borderId="5" xfId="0" applyFont="1" applyFill="1" applyBorder="1" applyAlignment="1">
      <alignment horizontal="center" vertical="center"/>
    </xf>
    <xf numFmtId="0" fontId="4" fillId="7" borderId="0" xfId="0" applyFont="1" applyFill="1" applyBorder="1" applyAlignment="1">
      <alignment horizontal="center" vertical="center"/>
    </xf>
    <xf numFmtId="0" fontId="6" fillId="4" borderId="30"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7" fillId="0" borderId="9" xfId="0" applyFont="1" applyFill="1" applyBorder="1" applyAlignment="1">
      <alignment horizontal="center" vertical="center" textRotation="90" wrapText="1" readingOrder="1"/>
    </xf>
    <xf numFmtId="0" fontId="8" fillId="0" borderId="10" xfId="0" applyFont="1" applyFill="1" applyBorder="1" applyAlignment="1">
      <alignment horizontal="center" vertical="center" wrapText="1"/>
    </xf>
    <xf numFmtId="0" fontId="8" fillId="0" borderId="10" xfId="0" applyFont="1" applyFill="1" applyBorder="1" applyAlignment="1">
      <alignment horizontal="center" vertical="center" textRotation="90" wrapText="1"/>
    </xf>
    <xf numFmtId="0" fontId="9" fillId="0" borderId="10"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0" fillId="0" borderId="10" xfId="0" applyFill="1" applyBorder="1" applyAlignment="1">
      <alignment horizontal="center" vertical="center" wrapText="1"/>
    </xf>
    <xf numFmtId="164" fontId="11" fillId="0" borderId="2" xfId="1" applyFont="1" applyFill="1" applyBorder="1" applyAlignment="1">
      <alignment horizontal="center" vertical="center" wrapText="1"/>
    </xf>
    <xf numFmtId="0" fontId="0" fillId="0" borderId="21"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3" xfId="0" applyFill="1" applyBorder="1" applyAlignment="1">
      <alignment horizontal="center" vertical="center" wrapText="1"/>
    </xf>
    <xf numFmtId="164" fontId="11" fillId="0" borderId="21" xfId="1" applyFont="1" applyFill="1" applyBorder="1" applyAlignment="1">
      <alignment horizontal="center" vertical="center" wrapText="1"/>
    </xf>
    <xf numFmtId="164" fontId="11" fillId="0" borderId="14" xfId="1" applyFont="1" applyFill="1" applyBorder="1" applyAlignment="1">
      <alignment horizontal="center" vertical="center" wrapText="1"/>
    </xf>
    <xf numFmtId="164" fontId="11" fillId="0" borderId="13" xfId="1" applyFont="1" applyFill="1" applyBorder="1" applyAlignment="1">
      <alignment horizontal="center" vertical="center" wrapText="1"/>
    </xf>
    <xf numFmtId="0" fontId="0" fillId="0" borderId="11" xfId="0" applyFill="1" applyBorder="1" applyAlignment="1">
      <alignment horizontal="center" vertical="center"/>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0" fillId="0" borderId="17" xfId="0" applyFill="1" applyBorder="1" applyAlignment="1">
      <alignment horizontal="center" vertical="center"/>
    </xf>
    <xf numFmtId="0" fontId="0" fillId="0" borderId="13" xfId="0" applyFill="1" applyBorder="1" applyAlignment="1">
      <alignment horizontal="center" vertical="center" wrapText="1"/>
    </xf>
    <xf numFmtId="0" fontId="6" fillId="8" borderId="6" xfId="0" applyFont="1" applyFill="1" applyBorder="1" applyAlignment="1">
      <alignment horizontal="center" vertical="center" wrapText="1"/>
    </xf>
    <xf numFmtId="0" fontId="3" fillId="2" borderId="3" xfId="0" applyFont="1" applyFill="1" applyBorder="1" applyAlignment="1">
      <alignment horizontal="center" vertical="center"/>
    </xf>
    <xf numFmtId="0" fontId="4" fillId="6" borderId="4" xfId="0" applyFont="1" applyFill="1" applyBorder="1" applyAlignment="1">
      <alignment horizontal="center" vertical="center"/>
    </xf>
    <xf numFmtId="0" fontId="5" fillId="5" borderId="6" xfId="0" applyFont="1" applyFill="1" applyBorder="1" applyAlignment="1">
      <alignment horizontal="center" vertical="center" textRotation="90"/>
    </xf>
    <xf numFmtId="0" fontId="5" fillId="5" borderId="6"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0" fillId="0" borderId="11" xfId="0" applyFill="1" applyBorder="1" applyAlignment="1">
      <alignment horizontal="center" vertical="center" wrapText="1"/>
    </xf>
    <xf numFmtId="0" fontId="0" fillId="0" borderId="2" xfId="0" applyFill="1" applyBorder="1" applyAlignment="1">
      <alignment horizontal="center" vertical="center"/>
    </xf>
    <xf numFmtId="0" fontId="0" fillId="0" borderId="27" xfId="0" applyFill="1" applyBorder="1" applyAlignment="1">
      <alignment vertical="center"/>
    </xf>
    <xf numFmtId="0" fontId="0" fillId="0" borderId="14" xfId="0" applyFill="1" applyBorder="1" applyAlignment="1">
      <alignment vertical="center"/>
    </xf>
    <xf numFmtId="0" fontId="0" fillId="0" borderId="28" xfId="0" applyFill="1" applyBorder="1" applyAlignment="1">
      <alignment vertical="center"/>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topLeftCell="C10" workbookViewId="0">
      <selection activeCell="C11" sqref="C11:C16"/>
    </sheetView>
  </sheetViews>
  <sheetFormatPr defaultRowHeight="15" x14ac:dyDescent="0.25"/>
  <cols>
    <col min="1" max="1" width="5" customWidth="1"/>
    <col min="2" max="2" width="71.42578125" customWidth="1"/>
    <col min="3" max="3" width="166.28515625" customWidth="1"/>
    <col min="4" max="8" width="9.140625" style="2" customWidth="1"/>
    <col min="9" max="9" width="29.42578125" style="2" customWidth="1"/>
    <col min="10" max="10" width="9.140625" style="2" customWidth="1"/>
    <col min="11" max="16384" width="9.140625" style="2"/>
  </cols>
  <sheetData>
    <row r="1" spans="1:3" ht="15.75" x14ac:dyDescent="0.25">
      <c r="B1" s="1" t="s">
        <v>0</v>
      </c>
      <c r="C1" s="1"/>
    </row>
    <row r="2" spans="1:3" x14ac:dyDescent="0.25">
      <c r="B2" s="3" t="s">
        <v>1</v>
      </c>
      <c r="C2" s="25" t="s">
        <v>2</v>
      </c>
    </row>
    <row r="3" spans="1:3" x14ac:dyDescent="0.25">
      <c r="B3" s="3" t="s">
        <v>3</v>
      </c>
      <c r="C3" s="25" t="s">
        <v>4</v>
      </c>
    </row>
    <row r="4" spans="1:3" ht="30" x14ac:dyDescent="0.25">
      <c r="B4" s="5" t="s">
        <v>5</v>
      </c>
      <c r="C4" s="26" t="s">
        <v>213</v>
      </c>
    </row>
    <row r="5" spans="1:3" customFormat="1" ht="15" hidden="1" customHeight="1" x14ac:dyDescent="0.25">
      <c r="B5" s="3" t="s">
        <v>6</v>
      </c>
      <c r="C5" s="27"/>
    </row>
    <row r="6" spans="1:3" customFormat="1" ht="30" x14ac:dyDescent="0.25">
      <c r="B6" s="29" t="s">
        <v>214</v>
      </c>
      <c r="C6" s="28" t="s">
        <v>7</v>
      </c>
    </row>
    <row r="7" spans="1:3" customFormat="1" ht="43.5" customHeight="1" x14ac:dyDescent="0.25">
      <c r="A7" s="2"/>
      <c r="B7" s="43" t="s">
        <v>8</v>
      </c>
      <c r="C7" s="24" t="s">
        <v>275</v>
      </c>
    </row>
    <row r="8" spans="1:3" customFormat="1" ht="37.5" customHeight="1" x14ac:dyDescent="0.25">
      <c r="A8" s="2"/>
      <c r="B8" s="43"/>
      <c r="C8" s="24" t="s">
        <v>216</v>
      </c>
    </row>
    <row r="9" spans="1:3" customFormat="1" ht="37.5" customHeight="1" x14ac:dyDescent="0.25">
      <c r="A9" s="2"/>
      <c r="B9" s="43"/>
      <c r="C9" s="24" t="s">
        <v>215</v>
      </c>
    </row>
    <row r="10" spans="1:3" customFormat="1" ht="37.5" customHeight="1" x14ac:dyDescent="0.25">
      <c r="A10" s="2"/>
      <c r="B10" s="43"/>
      <c r="C10" s="24" t="s">
        <v>217</v>
      </c>
    </row>
    <row r="11" spans="1:3" customFormat="1" ht="37.5" customHeight="1" x14ac:dyDescent="0.25">
      <c r="A11" s="2"/>
      <c r="B11" s="43"/>
      <c r="C11" s="24" t="s">
        <v>210</v>
      </c>
    </row>
    <row r="12" spans="1:3" customFormat="1" ht="37.5" customHeight="1" x14ac:dyDescent="0.25">
      <c r="A12" s="2"/>
      <c r="B12" s="43"/>
      <c r="C12" s="24" t="s">
        <v>218</v>
      </c>
    </row>
    <row r="13" spans="1:3" customFormat="1" ht="37.5" customHeight="1" x14ac:dyDescent="0.25">
      <c r="A13" s="2"/>
      <c r="B13" s="43"/>
      <c r="C13" s="24" t="s">
        <v>219</v>
      </c>
    </row>
    <row r="14" spans="1:3" customFormat="1" ht="37.5" customHeight="1" x14ac:dyDescent="0.25">
      <c r="A14" s="2"/>
      <c r="B14" s="43"/>
      <c r="C14" s="24" t="s">
        <v>211</v>
      </c>
    </row>
    <row r="15" spans="1:3" customFormat="1" ht="37.5" customHeight="1" x14ac:dyDescent="0.25">
      <c r="A15" s="2"/>
      <c r="B15" s="43"/>
      <c r="C15" s="24" t="s">
        <v>212</v>
      </c>
    </row>
    <row r="16" spans="1:3" customFormat="1" ht="37.5" customHeight="1" x14ac:dyDescent="0.25">
      <c r="A16" s="2"/>
      <c r="B16" s="43"/>
      <c r="C16" s="24" t="s">
        <v>220</v>
      </c>
    </row>
  </sheetData>
  <mergeCells count="1">
    <mergeCell ref="B7:B16"/>
  </mergeCells>
  <dataValidations count="2">
    <dataValidation type="list" allowBlank="1" showInputMessage="1" showErrorMessage="1" sqref="C5:C6">
      <formula1>Profilo_dirigente</formula1>
    </dataValidation>
    <dataValidation allowBlank="1" showInputMessage="1" sqref="C3"/>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5</v>
      </c>
      <c r="C3" s="6" t="e">
        <f>VLOOKUP(C2,#REF!,3,0)</f>
        <v>#REF!</v>
      </c>
    </row>
    <row r="4" spans="1:5" hidden="1" x14ac:dyDescent="0.25">
      <c r="B4" s="3" t="s">
        <v>6</v>
      </c>
      <c r="C4" s="4"/>
    </row>
    <row r="5" spans="1:5" ht="238.7" customHeight="1" x14ac:dyDescent="0.25">
      <c r="A5" s="2"/>
      <c r="B5" s="7" t="s">
        <v>9</v>
      </c>
      <c r="C5" s="8" t="e">
        <f>VLOOKUP(C2,#REF!,2)</f>
        <v>#REF!</v>
      </c>
      <c r="E5" s="9"/>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8"/>
  <sheetViews>
    <sheetView tabSelected="1" topLeftCell="A59" zoomScale="20" zoomScaleNormal="20" workbookViewId="0">
      <selection activeCell="Q64" sqref="Q64:Q68"/>
    </sheetView>
  </sheetViews>
  <sheetFormatPr defaultRowHeight="15" x14ac:dyDescent="0.25"/>
  <cols>
    <col min="1" max="1" width="15.42578125" customWidth="1"/>
    <col min="2" max="3" width="7.5703125" customWidth="1"/>
    <col min="4" max="4" width="34.28515625" customWidth="1"/>
    <col min="5" max="5" width="37.28515625" customWidth="1"/>
    <col min="6" max="6" width="97.140625" customWidth="1"/>
    <col min="7" max="7" width="31.85546875" customWidth="1"/>
    <col min="8" max="8" width="34.5703125" customWidth="1"/>
    <col min="9" max="9" width="26.5703125" customWidth="1"/>
    <col min="10" max="10" width="12.85546875" customWidth="1"/>
    <col min="11" max="11" width="14.7109375" customWidth="1"/>
    <col min="12" max="12" width="17.28515625" customWidth="1"/>
    <col min="13" max="13" width="24.28515625" customWidth="1"/>
    <col min="14" max="14" width="32" customWidth="1"/>
    <col min="15" max="15" width="35.7109375" customWidth="1"/>
    <col min="16" max="16" width="24.42578125" customWidth="1"/>
    <col min="17" max="17" width="19.5703125" customWidth="1"/>
    <col min="18" max="18" width="25.85546875" customWidth="1"/>
    <col min="19" max="19" width="38.7109375" customWidth="1"/>
    <col min="20" max="20" width="19.28515625" customWidth="1"/>
    <col min="21" max="21" width="30" customWidth="1"/>
    <col min="22" max="22" width="18.42578125" customWidth="1"/>
  </cols>
  <sheetData>
    <row r="1" spans="1:22" ht="51" customHeight="1" thickBot="1" x14ac:dyDescent="0.3">
      <c r="A1" s="91" t="s">
        <v>10</v>
      </c>
      <c r="B1" s="91"/>
      <c r="C1" s="91"/>
      <c r="D1" s="91"/>
      <c r="E1" s="91"/>
      <c r="F1" s="91"/>
      <c r="G1" s="91"/>
      <c r="H1" s="92" t="s">
        <v>11</v>
      </c>
      <c r="I1" s="92"/>
      <c r="J1" s="92"/>
      <c r="K1" s="92"/>
      <c r="L1" s="92"/>
      <c r="M1" s="92"/>
      <c r="N1" s="65" t="s">
        <v>12</v>
      </c>
      <c r="O1" s="66"/>
      <c r="P1" s="66"/>
      <c r="Q1" s="66"/>
      <c r="R1" s="66"/>
      <c r="S1" s="66"/>
      <c r="T1" s="66"/>
      <c r="U1" s="66"/>
      <c r="V1" s="66"/>
    </row>
    <row r="2" spans="1:22" ht="51" customHeight="1" thickBot="1" x14ac:dyDescent="0.3">
      <c r="A2" s="93" t="s">
        <v>13</v>
      </c>
      <c r="B2" s="93" t="s">
        <v>14</v>
      </c>
      <c r="C2" s="93" t="s">
        <v>15</v>
      </c>
      <c r="D2" s="94" t="s">
        <v>16</v>
      </c>
      <c r="E2" s="94" t="s">
        <v>17</v>
      </c>
      <c r="F2" s="94" t="s">
        <v>18</v>
      </c>
      <c r="G2" s="94" t="s">
        <v>19</v>
      </c>
      <c r="H2" s="90" t="s">
        <v>20</v>
      </c>
      <c r="I2" s="90" t="s">
        <v>21</v>
      </c>
      <c r="J2" s="95" t="s">
        <v>22</v>
      </c>
      <c r="K2" s="95"/>
      <c r="L2" s="95"/>
      <c r="M2" s="95"/>
      <c r="N2" s="59" t="s">
        <v>23</v>
      </c>
      <c r="O2" s="61" t="s">
        <v>24</v>
      </c>
      <c r="P2" s="62" t="s">
        <v>25</v>
      </c>
      <c r="Q2" s="67" t="s">
        <v>26</v>
      </c>
      <c r="R2" s="68"/>
      <c r="S2" s="68"/>
      <c r="T2" s="68"/>
      <c r="U2" s="68"/>
      <c r="V2" s="68"/>
    </row>
    <row r="3" spans="1:22" ht="63" customHeight="1" thickBot="1" x14ac:dyDescent="0.3">
      <c r="A3" s="93"/>
      <c r="B3" s="93"/>
      <c r="C3" s="93"/>
      <c r="D3" s="94"/>
      <c r="E3" s="94"/>
      <c r="F3" s="94"/>
      <c r="G3" s="94"/>
      <c r="H3" s="90"/>
      <c r="I3" s="90"/>
      <c r="J3" s="13" t="s">
        <v>27</v>
      </c>
      <c r="K3" s="13" t="s">
        <v>28</v>
      </c>
      <c r="L3" s="13" t="s">
        <v>29</v>
      </c>
      <c r="M3" s="10" t="s">
        <v>30</v>
      </c>
      <c r="N3" s="60"/>
      <c r="O3" s="61"/>
      <c r="P3" s="62"/>
      <c r="Q3" s="12" t="s">
        <v>316</v>
      </c>
      <c r="R3" s="11" t="s">
        <v>31</v>
      </c>
      <c r="S3" s="12" t="s">
        <v>32</v>
      </c>
      <c r="T3" s="12" t="s">
        <v>33</v>
      </c>
      <c r="U3" s="14" t="s">
        <v>34</v>
      </c>
      <c r="V3" s="15" t="s">
        <v>209</v>
      </c>
    </row>
    <row r="4" spans="1:22" s="22" customFormat="1" ht="146.25" customHeight="1" thickBot="1" x14ac:dyDescent="0.3">
      <c r="A4" s="69" t="s">
        <v>35</v>
      </c>
      <c r="B4" s="70">
        <v>1</v>
      </c>
      <c r="C4" s="71" t="s">
        <v>36</v>
      </c>
      <c r="D4" s="72" t="s">
        <v>37</v>
      </c>
      <c r="E4" s="73" t="s">
        <v>38</v>
      </c>
      <c r="F4" s="30" t="s">
        <v>233</v>
      </c>
      <c r="G4" s="74" t="s">
        <v>39</v>
      </c>
      <c r="H4" s="75" t="s">
        <v>40</v>
      </c>
      <c r="I4" s="31" t="s">
        <v>41</v>
      </c>
      <c r="J4" s="76" t="s">
        <v>42</v>
      </c>
      <c r="K4" s="82" t="s">
        <v>43</v>
      </c>
      <c r="L4" s="82" t="s">
        <v>42</v>
      </c>
      <c r="M4" s="79" t="s">
        <v>221</v>
      </c>
      <c r="N4" s="88" t="s">
        <v>45</v>
      </c>
      <c r="O4" s="63" t="s">
        <v>46</v>
      </c>
      <c r="P4" s="64" t="s">
        <v>47</v>
      </c>
      <c r="Q4" s="52" t="s">
        <v>317</v>
      </c>
      <c r="R4" s="50" t="s">
        <v>314</v>
      </c>
      <c r="S4" s="50" t="s">
        <v>315</v>
      </c>
      <c r="T4" s="48">
        <v>1</v>
      </c>
      <c r="U4" s="46" t="s">
        <v>180</v>
      </c>
      <c r="V4" s="44"/>
    </row>
    <row r="5" spans="1:22" s="22" customFormat="1" ht="146.25" customHeight="1" thickBot="1" x14ac:dyDescent="0.3">
      <c r="A5" s="69"/>
      <c r="B5" s="70"/>
      <c r="C5" s="71"/>
      <c r="D5" s="72"/>
      <c r="E5" s="73"/>
      <c r="F5" s="30" t="s">
        <v>234</v>
      </c>
      <c r="G5" s="74"/>
      <c r="H5" s="75"/>
      <c r="I5" s="32"/>
      <c r="J5" s="76"/>
      <c r="K5" s="83"/>
      <c r="L5" s="83"/>
      <c r="M5" s="80"/>
      <c r="N5" s="88"/>
      <c r="O5" s="63"/>
      <c r="P5" s="64"/>
      <c r="Q5" s="56"/>
      <c r="R5" s="55"/>
      <c r="S5" s="55"/>
      <c r="T5" s="54"/>
      <c r="U5" s="58"/>
      <c r="V5" s="57"/>
    </row>
    <row r="6" spans="1:22" s="22" customFormat="1" ht="146.25" customHeight="1" thickBot="1" x14ac:dyDescent="0.3">
      <c r="A6" s="69"/>
      <c r="B6" s="70"/>
      <c r="C6" s="71"/>
      <c r="D6" s="72"/>
      <c r="E6" s="70"/>
      <c r="F6" s="30" t="s">
        <v>224</v>
      </c>
      <c r="G6" s="70"/>
      <c r="H6" s="75"/>
      <c r="I6" s="63" t="s">
        <v>48</v>
      </c>
      <c r="J6" s="76"/>
      <c r="K6" s="83"/>
      <c r="L6" s="83"/>
      <c r="M6" s="80"/>
      <c r="N6" s="88"/>
      <c r="O6" s="63"/>
      <c r="P6" s="64"/>
      <c r="Q6" s="56"/>
      <c r="R6" s="55"/>
      <c r="S6" s="55"/>
      <c r="T6" s="54"/>
      <c r="U6" s="58"/>
      <c r="V6" s="57"/>
    </row>
    <row r="7" spans="1:22" s="22" customFormat="1" ht="126.75" customHeight="1" thickBot="1" x14ac:dyDescent="0.3">
      <c r="A7" s="69"/>
      <c r="B7" s="70"/>
      <c r="C7" s="71"/>
      <c r="D7" s="72"/>
      <c r="E7" s="70"/>
      <c r="F7" s="30" t="s">
        <v>225</v>
      </c>
      <c r="G7" s="70"/>
      <c r="H7" s="75"/>
      <c r="I7" s="63"/>
      <c r="J7" s="76"/>
      <c r="K7" s="83"/>
      <c r="L7" s="83"/>
      <c r="M7" s="80"/>
      <c r="N7" s="88"/>
      <c r="O7" s="33" t="s">
        <v>51</v>
      </c>
      <c r="P7" s="64"/>
      <c r="Q7" s="56"/>
      <c r="R7" s="55"/>
      <c r="S7" s="55"/>
      <c r="T7" s="54"/>
      <c r="U7" s="58"/>
      <c r="V7" s="57"/>
    </row>
    <row r="8" spans="1:22" s="22" customFormat="1" ht="126.75" customHeight="1" thickBot="1" x14ac:dyDescent="0.3">
      <c r="A8" s="69"/>
      <c r="B8" s="70"/>
      <c r="C8" s="71"/>
      <c r="D8" s="72"/>
      <c r="E8" s="70"/>
      <c r="F8" s="30" t="s">
        <v>226</v>
      </c>
      <c r="G8" s="70"/>
      <c r="H8" s="34" t="s">
        <v>52</v>
      </c>
      <c r="I8" s="77" t="s">
        <v>222</v>
      </c>
      <c r="J8" s="76"/>
      <c r="K8" s="83"/>
      <c r="L8" s="83"/>
      <c r="M8" s="80"/>
      <c r="N8" s="88"/>
      <c r="O8" s="63" t="s">
        <v>46</v>
      </c>
      <c r="P8" s="64" t="s">
        <v>53</v>
      </c>
      <c r="Q8" s="56"/>
      <c r="R8" s="55"/>
      <c r="S8" s="55"/>
      <c r="T8" s="54"/>
      <c r="U8" s="58"/>
      <c r="V8" s="57"/>
    </row>
    <row r="9" spans="1:22" s="22" customFormat="1" ht="194.25" customHeight="1" thickBot="1" x14ac:dyDescent="0.3">
      <c r="A9" s="69"/>
      <c r="B9" s="70"/>
      <c r="C9" s="71"/>
      <c r="D9" s="72"/>
      <c r="E9" s="70"/>
      <c r="F9" s="30" t="s">
        <v>228</v>
      </c>
      <c r="G9" s="70"/>
      <c r="H9" s="85" t="s">
        <v>223</v>
      </c>
      <c r="I9" s="55"/>
      <c r="J9" s="76"/>
      <c r="K9" s="83"/>
      <c r="L9" s="83"/>
      <c r="M9" s="80"/>
      <c r="N9" s="55" t="s">
        <v>50</v>
      </c>
      <c r="O9" s="63"/>
      <c r="P9" s="64"/>
      <c r="Q9" s="56"/>
      <c r="R9" s="55"/>
      <c r="S9" s="55"/>
      <c r="T9" s="54"/>
      <c r="U9" s="58"/>
      <c r="V9" s="57"/>
    </row>
    <row r="10" spans="1:22" s="22" customFormat="1" ht="175.5" customHeight="1" thickBot="1" x14ac:dyDescent="0.3">
      <c r="A10" s="69"/>
      <c r="B10" s="70"/>
      <c r="C10" s="71"/>
      <c r="D10" s="72"/>
      <c r="E10" s="70"/>
      <c r="F10" s="30" t="s">
        <v>229</v>
      </c>
      <c r="G10" s="70"/>
      <c r="H10" s="86"/>
      <c r="I10" s="55"/>
      <c r="J10" s="76"/>
      <c r="K10" s="83"/>
      <c r="L10" s="83"/>
      <c r="M10" s="80"/>
      <c r="N10" s="55"/>
      <c r="O10" s="33"/>
      <c r="P10" s="64"/>
      <c r="Q10" s="56"/>
      <c r="R10" s="55"/>
      <c r="S10" s="55"/>
      <c r="T10" s="54"/>
      <c r="U10" s="58"/>
      <c r="V10" s="57"/>
    </row>
    <row r="11" spans="1:22" s="22" customFormat="1" ht="175.5" customHeight="1" thickBot="1" x14ac:dyDescent="0.3">
      <c r="A11" s="69"/>
      <c r="B11" s="70"/>
      <c r="C11" s="71"/>
      <c r="D11" s="72"/>
      <c r="E11" s="70"/>
      <c r="F11" s="30" t="s">
        <v>235</v>
      </c>
      <c r="G11" s="70"/>
      <c r="H11" s="86"/>
      <c r="I11" s="55"/>
      <c r="J11" s="76"/>
      <c r="K11" s="83"/>
      <c r="L11" s="83"/>
      <c r="M11" s="80"/>
      <c r="N11" s="55"/>
      <c r="O11" s="33"/>
      <c r="P11" s="64"/>
      <c r="Q11" s="56"/>
      <c r="R11" s="55"/>
      <c r="S11" s="55"/>
      <c r="T11" s="54"/>
      <c r="U11" s="58"/>
      <c r="V11" s="57"/>
    </row>
    <row r="12" spans="1:22" s="22" customFormat="1" ht="175.5" customHeight="1" thickBot="1" x14ac:dyDescent="0.3">
      <c r="A12" s="69"/>
      <c r="B12" s="70"/>
      <c r="C12" s="71"/>
      <c r="D12" s="72"/>
      <c r="E12" s="70"/>
      <c r="F12" s="30" t="s">
        <v>227</v>
      </c>
      <c r="G12" s="70"/>
      <c r="H12" s="86"/>
      <c r="I12" s="55"/>
      <c r="J12" s="76"/>
      <c r="K12" s="83"/>
      <c r="L12" s="83"/>
      <c r="M12" s="80"/>
      <c r="N12" s="89"/>
      <c r="O12" s="33"/>
      <c r="P12" s="64"/>
      <c r="Q12" s="56"/>
      <c r="R12" s="55"/>
      <c r="S12" s="55"/>
      <c r="T12" s="54"/>
      <c r="U12" s="58"/>
      <c r="V12" s="57"/>
    </row>
    <row r="13" spans="1:22" s="22" customFormat="1" ht="175.5" customHeight="1" thickBot="1" x14ac:dyDescent="0.3">
      <c r="A13" s="69"/>
      <c r="B13" s="70"/>
      <c r="C13" s="71"/>
      <c r="D13" s="72"/>
      <c r="E13" s="70"/>
      <c r="F13" s="30" t="s">
        <v>230</v>
      </c>
      <c r="G13" s="70"/>
      <c r="H13" s="86"/>
      <c r="I13" s="55"/>
      <c r="J13" s="76"/>
      <c r="K13" s="83"/>
      <c r="L13" s="83"/>
      <c r="M13" s="80"/>
      <c r="N13" s="77" t="s">
        <v>49</v>
      </c>
      <c r="O13" s="33"/>
      <c r="P13" s="64"/>
      <c r="Q13" s="56"/>
      <c r="R13" s="55"/>
      <c r="S13" s="55"/>
      <c r="T13" s="54"/>
      <c r="U13" s="58"/>
      <c r="V13" s="57"/>
    </row>
    <row r="14" spans="1:22" s="22" customFormat="1" ht="175.5" customHeight="1" thickBot="1" x14ac:dyDescent="0.3">
      <c r="A14" s="69"/>
      <c r="B14" s="70"/>
      <c r="C14" s="71"/>
      <c r="D14" s="72"/>
      <c r="E14" s="70"/>
      <c r="F14" s="30" t="s">
        <v>238</v>
      </c>
      <c r="G14" s="70"/>
      <c r="H14" s="86"/>
      <c r="I14" s="55"/>
      <c r="J14" s="76"/>
      <c r="K14" s="83"/>
      <c r="L14" s="83"/>
      <c r="M14" s="80"/>
      <c r="N14" s="55"/>
      <c r="O14" s="33"/>
      <c r="P14" s="64"/>
      <c r="Q14" s="56"/>
      <c r="R14" s="55"/>
      <c r="S14" s="55"/>
      <c r="T14" s="54"/>
      <c r="U14" s="58"/>
      <c r="V14" s="57"/>
    </row>
    <row r="15" spans="1:22" s="22" customFormat="1" ht="175.5" customHeight="1" thickBot="1" x14ac:dyDescent="0.3">
      <c r="A15" s="69"/>
      <c r="B15" s="70"/>
      <c r="C15" s="71"/>
      <c r="D15" s="72"/>
      <c r="E15" s="70"/>
      <c r="F15" s="30" t="s">
        <v>239</v>
      </c>
      <c r="G15" s="70"/>
      <c r="H15" s="86"/>
      <c r="I15" s="55"/>
      <c r="J15" s="76"/>
      <c r="K15" s="83"/>
      <c r="L15" s="83"/>
      <c r="M15" s="80"/>
      <c r="N15" s="55"/>
      <c r="O15" s="33"/>
      <c r="P15" s="64"/>
      <c r="Q15" s="56"/>
      <c r="R15" s="55"/>
      <c r="S15" s="55"/>
      <c r="T15" s="54"/>
      <c r="U15" s="58"/>
      <c r="V15" s="57"/>
    </row>
    <row r="16" spans="1:22" s="22" customFormat="1" ht="175.5" customHeight="1" thickBot="1" x14ac:dyDescent="0.3">
      <c r="A16" s="69"/>
      <c r="B16" s="70"/>
      <c r="C16" s="71"/>
      <c r="D16" s="72"/>
      <c r="E16" s="70"/>
      <c r="F16" s="30" t="s">
        <v>231</v>
      </c>
      <c r="G16" s="70"/>
      <c r="H16" s="86"/>
      <c r="I16" s="55"/>
      <c r="J16" s="76"/>
      <c r="K16" s="83"/>
      <c r="L16" s="83"/>
      <c r="M16" s="80"/>
      <c r="N16" s="55"/>
      <c r="O16" s="33"/>
      <c r="P16" s="64"/>
      <c r="Q16" s="56"/>
      <c r="R16" s="55"/>
      <c r="S16" s="55"/>
      <c r="T16" s="54"/>
      <c r="U16" s="58"/>
      <c r="V16" s="57"/>
    </row>
    <row r="17" spans="1:22" s="22" customFormat="1" ht="175.5" customHeight="1" thickBot="1" x14ac:dyDescent="0.3">
      <c r="A17" s="69"/>
      <c r="B17" s="70"/>
      <c r="C17" s="71"/>
      <c r="D17" s="72"/>
      <c r="E17" s="70"/>
      <c r="F17" s="30" t="s">
        <v>232</v>
      </c>
      <c r="G17" s="70"/>
      <c r="H17" s="86"/>
      <c r="I17" s="55"/>
      <c r="J17" s="76"/>
      <c r="K17" s="83"/>
      <c r="L17" s="83"/>
      <c r="M17" s="80"/>
      <c r="N17" s="55"/>
      <c r="O17" s="33"/>
      <c r="P17" s="64"/>
      <c r="Q17" s="56"/>
      <c r="R17" s="55"/>
      <c r="S17" s="55"/>
      <c r="T17" s="54"/>
      <c r="U17" s="58"/>
      <c r="V17" s="57"/>
    </row>
    <row r="18" spans="1:22" s="22" customFormat="1" ht="175.5" customHeight="1" thickBot="1" x14ac:dyDescent="0.3">
      <c r="A18" s="69"/>
      <c r="B18" s="70"/>
      <c r="C18" s="71"/>
      <c r="D18" s="72"/>
      <c r="E18" s="70"/>
      <c r="F18" s="30" t="s">
        <v>236</v>
      </c>
      <c r="G18" s="70"/>
      <c r="H18" s="86"/>
      <c r="I18" s="55"/>
      <c r="J18" s="76"/>
      <c r="K18" s="83"/>
      <c r="L18" s="83"/>
      <c r="M18" s="80"/>
      <c r="N18" s="55"/>
      <c r="O18" s="33"/>
      <c r="P18" s="64"/>
      <c r="Q18" s="56"/>
      <c r="R18" s="55"/>
      <c r="S18" s="55"/>
      <c r="T18" s="54"/>
      <c r="U18" s="58"/>
      <c r="V18" s="57"/>
    </row>
    <row r="19" spans="1:22" s="22" customFormat="1" ht="175.5" customHeight="1" thickBot="1" x14ac:dyDescent="0.3">
      <c r="A19" s="69"/>
      <c r="B19" s="70"/>
      <c r="C19" s="71"/>
      <c r="D19" s="72"/>
      <c r="E19" s="70"/>
      <c r="F19" s="30" t="s">
        <v>226</v>
      </c>
      <c r="G19" s="70"/>
      <c r="H19" s="86"/>
      <c r="I19" s="55"/>
      <c r="J19" s="76"/>
      <c r="K19" s="83"/>
      <c r="L19" s="83"/>
      <c r="M19" s="80"/>
      <c r="N19" s="55"/>
      <c r="O19" s="33"/>
      <c r="P19" s="64"/>
      <c r="Q19" s="56"/>
      <c r="R19" s="55"/>
      <c r="S19" s="55"/>
      <c r="T19" s="54"/>
      <c r="U19" s="58"/>
      <c r="V19" s="57"/>
    </row>
    <row r="20" spans="1:22" s="22" customFormat="1" ht="175.5" customHeight="1" thickBot="1" x14ac:dyDescent="0.3">
      <c r="A20" s="69"/>
      <c r="B20" s="70"/>
      <c r="C20" s="71"/>
      <c r="D20" s="72"/>
      <c r="E20" s="70"/>
      <c r="F20" s="30" t="s">
        <v>237</v>
      </c>
      <c r="G20" s="70"/>
      <c r="H20" s="86"/>
      <c r="I20" s="55"/>
      <c r="J20" s="76"/>
      <c r="K20" s="83"/>
      <c r="L20" s="83"/>
      <c r="M20" s="80"/>
      <c r="N20" s="55"/>
      <c r="O20" s="33"/>
      <c r="P20" s="64"/>
      <c r="Q20" s="56"/>
      <c r="R20" s="55"/>
      <c r="S20" s="55"/>
      <c r="T20" s="54"/>
      <c r="U20" s="58"/>
      <c r="V20" s="57"/>
    </row>
    <row r="21" spans="1:22" s="22" customFormat="1" ht="175.5" customHeight="1" thickBot="1" x14ac:dyDescent="0.3">
      <c r="A21" s="69"/>
      <c r="B21" s="70"/>
      <c r="C21" s="71"/>
      <c r="D21" s="72"/>
      <c r="E21" s="70"/>
      <c r="F21" s="30" t="s">
        <v>240</v>
      </c>
      <c r="G21" s="70"/>
      <c r="H21" s="86"/>
      <c r="I21" s="55"/>
      <c r="J21" s="76"/>
      <c r="K21" s="83"/>
      <c r="L21" s="83"/>
      <c r="M21" s="80"/>
      <c r="N21" s="55"/>
      <c r="O21" s="33"/>
      <c r="P21" s="64"/>
      <c r="Q21" s="56"/>
      <c r="R21" s="55"/>
      <c r="S21" s="55"/>
      <c r="T21" s="54"/>
      <c r="U21" s="58"/>
      <c r="V21" s="57"/>
    </row>
    <row r="22" spans="1:22" s="22" customFormat="1" ht="175.5" customHeight="1" thickBot="1" x14ac:dyDescent="0.3">
      <c r="A22" s="69"/>
      <c r="B22" s="70"/>
      <c r="C22" s="71"/>
      <c r="D22" s="72"/>
      <c r="E22" s="70"/>
      <c r="F22" s="30" t="s">
        <v>241</v>
      </c>
      <c r="G22" s="70"/>
      <c r="H22" s="86"/>
      <c r="I22" s="55"/>
      <c r="J22" s="76"/>
      <c r="K22" s="83"/>
      <c r="L22" s="83"/>
      <c r="M22" s="80"/>
      <c r="N22" s="55"/>
      <c r="O22" s="33"/>
      <c r="P22" s="64"/>
      <c r="Q22" s="56"/>
      <c r="R22" s="55"/>
      <c r="S22" s="55"/>
      <c r="T22" s="54"/>
      <c r="U22" s="58"/>
      <c r="V22" s="57"/>
    </row>
    <row r="23" spans="1:22" s="22" customFormat="1" ht="175.5" customHeight="1" thickBot="1" x14ac:dyDescent="0.3">
      <c r="A23" s="69"/>
      <c r="B23" s="70"/>
      <c r="C23" s="71"/>
      <c r="D23" s="72"/>
      <c r="E23" s="70"/>
      <c r="F23" s="30" t="s">
        <v>242</v>
      </c>
      <c r="G23" s="70"/>
      <c r="H23" s="86"/>
      <c r="I23" s="55"/>
      <c r="J23" s="76"/>
      <c r="K23" s="83"/>
      <c r="L23" s="83"/>
      <c r="M23" s="80"/>
      <c r="N23" s="55"/>
      <c r="O23" s="33"/>
      <c r="P23" s="64"/>
      <c r="Q23" s="56"/>
      <c r="R23" s="55"/>
      <c r="S23" s="55"/>
      <c r="T23" s="54"/>
      <c r="U23" s="58"/>
      <c r="V23" s="57"/>
    </row>
    <row r="24" spans="1:22" s="22" customFormat="1" ht="175.5" customHeight="1" thickBot="1" x14ac:dyDescent="0.3">
      <c r="A24" s="69"/>
      <c r="B24" s="70"/>
      <c r="C24" s="71"/>
      <c r="D24" s="72"/>
      <c r="E24" s="70"/>
      <c r="F24" s="30" t="s">
        <v>243</v>
      </c>
      <c r="G24" s="70"/>
      <c r="H24" s="86"/>
      <c r="I24" s="55"/>
      <c r="J24" s="76"/>
      <c r="K24" s="83"/>
      <c r="L24" s="83"/>
      <c r="M24" s="80"/>
      <c r="N24" s="55"/>
      <c r="O24" s="33"/>
      <c r="P24" s="64"/>
      <c r="Q24" s="56"/>
      <c r="R24" s="55"/>
      <c r="S24" s="55"/>
      <c r="T24" s="54"/>
      <c r="U24" s="58"/>
      <c r="V24" s="57"/>
    </row>
    <row r="25" spans="1:22" s="22" customFormat="1" ht="175.5" customHeight="1" thickBot="1" x14ac:dyDescent="0.3">
      <c r="A25" s="69"/>
      <c r="B25" s="70"/>
      <c r="C25" s="71"/>
      <c r="D25" s="72"/>
      <c r="E25" s="70"/>
      <c r="F25" s="30" t="s">
        <v>239</v>
      </c>
      <c r="G25" s="70"/>
      <c r="H25" s="86"/>
      <c r="I25" s="55"/>
      <c r="J25" s="76"/>
      <c r="K25" s="83"/>
      <c r="L25" s="83"/>
      <c r="M25" s="80"/>
      <c r="N25" s="55"/>
      <c r="O25" s="33"/>
      <c r="P25" s="64"/>
      <c r="Q25" s="56"/>
      <c r="R25" s="55"/>
      <c r="S25" s="55"/>
      <c r="T25" s="54"/>
      <c r="U25" s="58"/>
      <c r="V25" s="57"/>
    </row>
    <row r="26" spans="1:22" s="22" customFormat="1" ht="175.5" customHeight="1" thickBot="1" x14ac:dyDescent="0.3">
      <c r="A26" s="69"/>
      <c r="B26" s="70"/>
      <c r="C26" s="71"/>
      <c r="D26" s="72"/>
      <c r="E26" s="70"/>
      <c r="F26" s="30" t="s">
        <v>244</v>
      </c>
      <c r="G26" s="70"/>
      <c r="H26" s="86"/>
      <c r="I26" s="55"/>
      <c r="J26" s="76"/>
      <c r="K26" s="83"/>
      <c r="L26" s="83"/>
      <c r="M26" s="80"/>
      <c r="N26" s="55"/>
      <c r="O26" s="33"/>
      <c r="P26" s="64"/>
      <c r="Q26" s="56"/>
      <c r="R26" s="55"/>
      <c r="S26" s="55"/>
      <c r="T26" s="54"/>
      <c r="U26" s="58"/>
      <c r="V26" s="57"/>
    </row>
    <row r="27" spans="1:22" s="22" customFormat="1" ht="138.75" customHeight="1" thickBot="1" x14ac:dyDescent="0.3">
      <c r="A27" s="69"/>
      <c r="B27" s="70"/>
      <c r="C27" s="71"/>
      <c r="D27" s="72"/>
      <c r="E27" s="70"/>
      <c r="F27" s="30" t="s">
        <v>245</v>
      </c>
      <c r="G27" s="70"/>
      <c r="H27" s="87"/>
      <c r="I27" s="78"/>
      <c r="J27" s="76"/>
      <c r="K27" s="84"/>
      <c r="L27" s="84"/>
      <c r="M27" s="81"/>
      <c r="N27" s="89"/>
      <c r="O27" s="33" t="s">
        <v>51</v>
      </c>
      <c r="P27" s="64"/>
      <c r="Q27" s="53"/>
      <c r="R27" s="51"/>
      <c r="S27" s="51"/>
      <c r="T27" s="49"/>
      <c r="U27" s="47"/>
      <c r="V27" s="45"/>
    </row>
    <row r="28" spans="1:22" s="22" customFormat="1" ht="146.25" customHeight="1" thickBot="1" x14ac:dyDescent="0.3">
      <c r="A28" s="69"/>
      <c r="B28" s="70">
        <v>2</v>
      </c>
      <c r="C28" s="71"/>
      <c r="D28" s="72" t="s">
        <v>246</v>
      </c>
      <c r="E28" s="73" t="s">
        <v>38</v>
      </c>
      <c r="F28" s="30" t="s">
        <v>255</v>
      </c>
      <c r="G28" s="74" t="s">
        <v>39</v>
      </c>
      <c r="H28" s="75" t="s">
        <v>40</v>
      </c>
      <c r="I28" s="31" t="s">
        <v>41</v>
      </c>
      <c r="J28" s="76" t="s">
        <v>42</v>
      </c>
      <c r="K28" s="82" t="s">
        <v>43</v>
      </c>
      <c r="L28" s="82" t="s">
        <v>42</v>
      </c>
      <c r="M28" s="79" t="s">
        <v>221</v>
      </c>
      <c r="N28" s="88" t="s">
        <v>45</v>
      </c>
      <c r="O28" s="77" t="s">
        <v>267</v>
      </c>
      <c r="P28" s="64" t="s">
        <v>47</v>
      </c>
      <c r="Q28" s="98" t="s">
        <v>317</v>
      </c>
      <c r="R28" s="50" t="s">
        <v>314</v>
      </c>
      <c r="S28" s="50" t="s">
        <v>315</v>
      </c>
      <c r="T28" s="48">
        <v>1</v>
      </c>
      <c r="U28" s="46" t="s">
        <v>180</v>
      </c>
      <c r="V28" s="44"/>
    </row>
    <row r="29" spans="1:22" s="22" customFormat="1" ht="146.25" customHeight="1" thickBot="1" x14ac:dyDescent="0.3">
      <c r="A29" s="69"/>
      <c r="B29" s="70"/>
      <c r="C29" s="71"/>
      <c r="D29" s="72"/>
      <c r="E29" s="73"/>
      <c r="F29" s="30" t="s">
        <v>247</v>
      </c>
      <c r="G29" s="74"/>
      <c r="H29" s="75"/>
      <c r="I29" s="32"/>
      <c r="J29" s="76"/>
      <c r="K29" s="83"/>
      <c r="L29" s="83"/>
      <c r="M29" s="80"/>
      <c r="N29" s="88"/>
      <c r="O29" s="55"/>
      <c r="P29" s="64"/>
      <c r="Q29" s="99"/>
      <c r="R29" s="55"/>
      <c r="S29" s="55"/>
      <c r="T29" s="54"/>
      <c r="U29" s="58"/>
      <c r="V29" s="57"/>
    </row>
    <row r="30" spans="1:22" s="22" customFormat="1" ht="146.25" customHeight="1" thickBot="1" x14ac:dyDescent="0.3">
      <c r="A30" s="69"/>
      <c r="B30" s="70"/>
      <c r="C30" s="71"/>
      <c r="D30" s="72"/>
      <c r="E30" s="70"/>
      <c r="F30" s="30" t="s">
        <v>248</v>
      </c>
      <c r="G30" s="70"/>
      <c r="H30" s="75"/>
      <c r="I30" s="63" t="s">
        <v>48</v>
      </c>
      <c r="J30" s="76"/>
      <c r="K30" s="83"/>
      <c r="L30" s="83"/>
      <c r="M30" s="80"/>
      <c r="N30" s="88"/>
      <c r="O30" s="55"/>
      <c r="P30" s="64"/>
      <c r="Q30" s="99"/>
      <c r="R30" s="55"/>
      <c r="S30" s="55"/>
      <c r="T30" s="54"/>
      <c r="U30" s="58"/>
      <c r="V30" s="57"/>
    </row>
    <row r="31" spans="1:22" s="22" customFormat="1" ht="126.75" customHeight="1" thickBot="1" x14ac:dyDescent="0.3">
      <c r="A31" s="69"/>
      <c r="B31" s="70"/>
      <c r="C31" s="71"/>
      <c r="D31" s="72"/>
      <c r="E31" s="70"/>
      <c r="F31" s="30" t="s">
        <v>249</v>
      </c>
      <c r="G31" s="70"/>
      <c r="H31" s="75"/>
      <c r="I31" s="63"/>
      <c r="J31" s="76"/>
      <c r="K31" s="83"/>
      <c r="L31" s="83"/>
      <c r="M31" s="80"/>
      <c r="N31" s="88"/>
      <c r="O31" s="55"/>
      <c r="P31" s="64"/>
      <c r="Q31" s="99"/>
      <c r="R31" s="55"/>
      <c r="S31" s="55"/>
      <c r="T31" s="54"/>
      <c r="U31" s="58"/>
      <c r="V31" s="57"/>
    </row>
    <row r="32" spans="1:22" s="22" customFormat="1" ht="126.75" customHeight="1" thickBot="1" x14ac:dyDescent="0.3">
      <c r="A32" s="69"/>
      <c r="B32" s="70"/>
      <c r="C32" s="71"/>
      <c r="D32" s="72"/>
      <c r="E32" s="70"/>
      <c r="F32" s="30" t="s">
        <v>256</v>
      </c>
      <c r="G32" s="70"/>
      <c r="H32" s="34" t="s">
        <v>254</v>
      </c>
      <c r="I32" s="77" t="s">
        <v>222</v>
      </c>
      <c r="J32" s="76"/>
      <c r="K32" s="83"/>
      <c r="L32" s="83"/>
      <c r="M32" s="80"/>
      <c r="N32" s="88"/>
      <c r="O32" s="55"/>
      <c r="P32" s="64" t="s">
        <v>53</v>
      </c>
      <c r="Q32" s="99"/>
      <c r="R32" s="55"/>
      <c r="S32" s="55"/>
      <c r="T32" s="54"/>
      <c r="U32" s="58"/>
      <c r="V32" s="57"/>
    </row>
    <row r="33" spans="1:22" s="22" customFormat="1" ht="194.25" customHeight="1" thickBot="1" x14ac:dyDescent="0.3">
      <c r="A33" s="69"/>
      <c r="B33" s="70"/>
      <c r="C33" s="71"/>
      <c r="D33" s="72"/>
      <c r="E33" s="70"/>
      <c r="F33" s="30" t="s">
        <v>250</v>
      </c>
      <c r="G33" s="70"/>
      <c r="H33" s="85" t="s">
        <v>223</v>
      </c>
      <c r="I33" s="55"/>
      <c r="J33" s="76"/>
      <c r="K33" s="83"/>
      <c r="L33" s="83"/>
      <c r="M33" s="80"/>
      <c r="N33" s="55" t="s">
        <v>50</v>
      </c>
      <c r="O33" s="55"/>
      <c r="P33" s="64"/>
      <c r="Q33" s="99"/>
      <c r="R33" s="55"/>
      <c r="S33" s="55"/>
      <c r="T33" s="54"/>
      <c r="U33" s="58"/>
      <c r="V33" s="57"/>
    </row>
    <row r="34" spans="1:22" s="22" customFormat="1" ht="175.5" customHeight="1" thickBot="1" x14ac:dyDescent="0.3">
      <c r="A34" s="69"/>
      <c r="B34" s="70"/>
      <c r="C34" s="71"/>
      <c r="D34" s="72"/>
      <c r="E34" s="70"/>
      <c r="F34" s="30" t="s">
        <v>251</v>
      </c>
      <c r="G34" s="70"/>
      <c r="H34" s="86"/>
      <c r="I34" s="55"/>
      <c r="J34" s="76"/>
      <c r="K34" s="83"/>
      <c r="L34" s="83"/>
      <c r="M34" s="80"/>
      <c r="N34" s="55"/>
      <c r="O34" s="55"/>
      <c r="P34" s="64"/>
      <c r="Q34" s="99"/>
      <c r="R34" s="55"/>
      <c r="S34" s="55"/>
      <c r="T34" s="54"/>
      <c r="U34" s="58"/>
      <c r="V34" s="57"/>
    </row>
    <row r="35" spans="1:22" s="22" customFormat="1" ht="175.5" customHeight="1" thickBot="1" x14ac:dyDescent="0.3">
      <c r="A35" s="69"/>
      <c r="B35" s="70"/>
      <c r="C35" s="71"/>
      <c r="D35" s="72"/>
      <c r="E35" s="70"/>
      <c r="F35" s="30" t="s">
        <v>252</v>
      </c>
      <c r="G35" s="70"/>
      <c r="H35" s="86"/>
      <c r="I35" s="55"/>
      <c r="J35" s="76"/>
      <c r="K35" s="83"/>
      <c r="L35" s="83"/>
      <c r="M35" s="80"/>
      <c r="N35" s="35"/>
      <c r="O35" s="55"/>
      <c r="P35" s="64"/>
      <c r="Q35" s="99"/>
      <c r="R35" s="55"/>
      <c r="S35" s="55"/>
      <c r="T35" s="54"/>
      <c r="U35" s="58"/>
      <c r="V35" s="57"/>
    </row>
    <row r="36" spans="1:22" s="22" customFormat="1" ht="175.5" customHeight="1" thickBot="1" x14ac:dyDescent="0.3">
      <c r="A36" s="69"/>
      <c r="B36" s="70"/>
      <c r="C36" s="71"/>
      <c r="D36" s="72"/>
      <c r="E36" s="70"/>
      <c r="F36" s="30" t="s">
        <v>253</v>
      </c>
      <c r="G36" s="70"/>
      <c r="H36" s="86"/>
      <c r="I36" s="55"/>
      <c r="J36" s="76"/>
      <c r="K36" s="83"/>
      <c r="L36" s="83"/>
      <c r="M36" s="80"/>
      <c r="N36" s="35"/>
      <c r="O36" s="89"/>
      <c r="P36" s="64"/>
      <c r="Q36" s="100"/>
      <c r="R36" s="51"/>
      <c r="S36" s="51"/>
      <c r="T36" s="49"/>
      <c r="U36" s="47"/>
      <c r="V36" s="45"/>
    </row>
    <row r="37" spans="1:22" s="22" customFormat="1" ht="146.25" customHeight="1" thickBot="1" x14ac:dyDescent="0.3">
      <c r="A37" s="69"/>
      <c r="B37" s="70">
        <v>3</v>
      </c>
      <c r="C37" s="71"/>
      <c r="D37" s="72" t="s">
        <v>257</v>
      </c>
      <c r="E37" s="73" t="s">
        <v>38</v>
      </c>
      <c r="F37" s="30" t="s">
        <v>261</v>
      </c>
      <c r="G37" s="74" t="s">
        <v>39</v>
      </c>
      <c r="H37" s="75" t="s">
        <v>40</v>
      </c>
      <c r="I37" s="31" t="s">
        <v>41</v>
      </c>
      <c r="J37" s="76" t="s">
        <v>42</v>
      </c>
      <c r="K37" s="82" t="s">
        <v>43</v>
      </c>
      <c r="L37" s="82" t="s">
        <v>42</v>
      </c>
      <c r="M37" s="79" t="s">
        <v>221</v>
      </c>
      <c r="N37" s="88" t="s">
        <v>45</v>
      </c>
      <c r="O37" s="77" t="s">
        <v>51</v>
      </c>
      <c r="P37" s="64" t="s">
        <v>47</v>
      </c>
      <c r="Q37" s="98" t="s">
        <v>317</v>
      </c>
      <c r="R37" s="50" t="s">
        <v>314</v>
      </c>
      <c r="S37" s="50" t="s">
        <v>315</v>
      </c>
      <c r="T37" s="48">
        <v>1</v>
      </c>
      <c r="U37" s="46" t="s">
        <v>180</v>
      </c>
      <c r="V37" s="44"/>
    </row>
    <row r="38" spans="1:22" s="22" customFormat="1" ht="146.25" customHeight="1" thickBot="1" x14ac:dyDescent="0.3">
      <c r="A38" s="69"/>
      <c r="B38" s="70"/>
      <c r="C38" s="71"/>
      <c r="D38" s="72"/>
      <c r="E38" s="73"/>
      <c r="F38" s="30" t="s">
        <v>260</v>
      </c>
      <c r="G38" s="74"/>
      <c r="H38" s="75"/>
      <c r="I38" s="32"/>
      <c r="J38" s="76"/>
      <c r="K38" s="83"/>
      <c r="L38" s="83"/>
      <c r="M38" s="80"/>
      <c r="N38" s="88"/>
      <c r="O38" s="55"/>
      <c r="P38" s="64"/>
      <c r="Q38" s="99"/>
      <c r="R38" s="55"/>
      <c r="S38" s="55"/>
      <c r="T38" s="54"/>
      <c r="U38" s="58"/>
      <c r="V38" s="57"/>
    </row>
    <row r="39" spans="1:22" s="22" customFormat="1" ht="189.75" customHeight="1" thickBot="1" x14ac:dyDescent="0.3">
      <c r="A39" s="69"/>
      <c r="B39" s="70"/>
      <c r="C39" s="71"/>
      <c r="D39" s="72"/>
      <c r="E39" s="70"/>
      <c r="F39" s="30" t="s">
        <v>258</v>
      </c>
      <c r="G39" s="70"/>
      <c r="H39" s="75"/>
      <c r="I39" s="63" t="s">
        <v>48</v>
      </c>
      <c r="J39" s="76"/>
      <c r="K39" s="83"/>
      <c r="L39" s="83"/>
      <c r="M39" s="80"/>
      <c r="N39" s="88"/>
      <c r="O39" s="55"/>
      <c r="P39" s="64"/>
      <c r="Q39" s="99"/>
      <c r="R39" s="55"/>
      <c r="S39" s="55"/>
      <c r="T39" s="54"/>
      <c r="U39" s="58"/>
      <c r="V39" s="57"/>
    </row>
    <row r="40" spans="1:22" s="22" customFormat="1" ht="126.75" customHeight="1" thickBot="1" x14ac:dyDescent="0.3">
      <c r="A40" s="69"/>
      <c r="B40" s="70"/>
      <c r="C40" s="71"/>
      <c r="D40" s="72"/>
      <c r="E40" s="70"/>
      <c r="F40" s="30" t="s">
        <v>259</v>
      </c>
      <c r="G40" s="70"/>
      <c r="H40" s="75"/>
      <c r="I40" s="63"/>
      <c r="J40" s="76"/>
      <c r="K40" s="83"/>
      <c r="L40" s="83"/>
      <c r="M40" s="80"/>
      <c r="N40" s="88"/>
      <c r="O40" s="55"/>
      <c r="P40" s="64"/>
      <c r="Q40" s="99"/>
      <c r="R40" s="55"/>
      <c r="S40" s="55"/>
      <c r="T40" s="54"/>
      <c r="U40" s="58"/>
      <c r="V40" s="57"/>
    </row>
    <row r="41" spans="1:22" s="22" customFormat="1" ht="126.75" customHeight="1" thickBot="1" x14ac:dyDescent="0.3">
      <c r="A41" s="69"/>
      <c r="B41" s="70"/>
      <c r="C41" s="71"/>
      <c r="D41" s="72"/>
      <c r="E41" s="70"/>
      <c r="F41" s="30" t="s">
        <v>262</v>
      </c>
      <c r="G41" s="70"/>
      <c r="H41" s="34" t="s">
        <v>266</v>
      </c>
      <c r="I41" s="77" t="s">
        <v>222</v>
      </c>
      <c r="J41" s="76"/>
      <c r="K41" s="83"/>
      <c r="L41" s="83"/>
      <c r="M41" s="80"/>
      <c r="N41" s="88"/>
      <c r="O41" s="55"/>
      <c r="P41" s="64" t="s">
        <v>53</v>
      </c>
      <c r="Q41" s="99"/>
      <c r="R41" s="55"/>
      <c r="S41" s="55"/>
      <c r="T41" s="54"/>
      <c r="U41" s="58"/>
      <c r="V41" s="57"/>
    </row>
    <row r="42" spans="1:22" s="22" customFormat="1" ht="194.25" customHeight="1" thickBot="1" x14ac:dyDescent="0.3">
      <c r="A42" s="69"/>
      <c r="B42" s="70"/>
      <c r="C42" s="71"/>
      <c r="D42" s="72"/>
      <c r="E42" s="70"/>
      <c r="F42" s="30" t="s">
        <v>263</v>
      </c>
      <c r="G42" s="70"/>
      <c r="H42" s="85" t="s">
        <v>223</v>
      </c>
      <c r="I42" s="55"/>
      <c r="J42" s="76"/>
      <c r="K42" s="83"/>
      <c r="L42" s="83"/>
      <c r="M42" s="80"/>
      <c r="N42" s="55" t="s">
        <v>50</v>
      </c>
      <c r="O42" s="55"/>
      <c r="P42" s="64"/>
      <c r="Q42" s="99"/>
      <c r="R42" s="55"/>
      <c r="S42" s="55"/>
      <c r="T42" s="54"/>
      <c r="U42" s="58"/>
      <c r="V42" s="57"/>
    </row>
    <row r="43" spans="1:22" s="22" customFormat="1" ht="175.5" customHeight="1" thickBot="1" x14ac:dyDescent="0.3">
      <c r="A43" s="69"/>
      <c r="B43" s="70"/>
      <c r="C43" s="71"/>
      <c r="D43" s="72"/>
      <c r="E43" s="70"/>
      <c r="F43" s="30" t="s">
        <v>264</v>
      </c>
      <c r="G43" s="70"/>
      <c r="H43" s="86"/>
      <c r="I43" s="55"/>
      <c r="J43" s="76"/>
      <c r="K43" s="83"/>
      <c r="L43" s="83"/>
      <c r="M43" s="80"/>
      <c r="N43" s="55"/>
      <c r="O43" s="55"/>
      <c r="P43" s="64"/>
      <c r="Q43" s="99"/>
      <c r="R43" s="55"/>
      <c r="S43" s="55"/>
      <c r="T43" s="54"/>
      <c r="U43" s="58"/>
      <c r="V43" s="57"/>
    </row>
    <row r="44" spans="1:22" s="22" customFormat="1" ht="175.5" customHeight="1" thickBot="1" x14ac:dyDescent="0.3">
      <c r="A44" s="69"/>
      <c r="B44" s="70"/>
      <c r="C44" s="71"/>
      <c r="D44" s="72"/>
      <c r="E44" s="70"/>
      <c r="F44" s="30" t="s">
        <v>265</v>
      </c>
      <c r="G44" s="70"/>
      <c r="H44" s="86"/>
      <c r="I44" s="55"/>
      <c r="J44" s="76"/>
      <c r="K44" s="83"/>
      <c r="L44" s="83"/>
      <c r="M44" s="80"/>
      <c r="N44" s="35"/>
      <c r="O44" s="89"/>
      <c r="P44" s="64"/>
      <c r="Q44" s="100"/>
      <c r="R44" s="51"/>
      <c r="S44" s="51"/>
      <c r="T44" s="49"/>
      <c r="U44" s="47"/>
      <c r="V44" s="45"/>
    </row>
    <row r="45" spans="1:22" s="22" customFormat="1" ht="146.25" customHeight="1" thickBot="1" x14ac:dyDescent="0.3">
      <c r="A45" s="69"/>
      <c r="B45" s="70">
        <v>4</v>
      </c>
      <c r="C45" s="71"/>
      <c r="D45" s="72" t="s">
        <v>268</v>
      </c>
      <c r="E45" s="73" t="s">
        <v>38</v>
      </c>
      <c r="F45" s="30" t="s">
        <v>276</v>
      </c>
      <c r="G45" s="74" t="s">
        <v>39</v>
      </c>
      <c r="H45" s="75" t="s">
        <v>40</v>
      </c>
      <c r="I45" s="31" t="s">
        <v>41</v>
      </c>
      <c r="J45" s="76" t="s">
        <v>202</v>
      </c>
      <c r="K45" s="82" t="s">
        <v>43</v>
      </c>
      <c r="L45" s="82" t="s">
        <v>44</v>
      </c>
      <c r="M45" s="79" t="s">
        <v>282</v>
      </c>
      <c r="N45" s="88" t="s">
        <v>45</v>
      </c>
      <c r="O45" s="77" t="s">
        <v>283</v>
      </c>
      <c r="P45" s="64" t="s">
        <v>47</v>
      </c>
      <c r="Q45" s="98" t="s">
        <v>317</v>
      </c>
      <c r="R45" s="50" t="s">
        <v>314</v>
      </c>
      <c r="S45" s="50" t="s">
        <v>315</v>
      </c>
      <c r="T45" s="48">
        <v>1</v>
      </c>
      <c r="U45" s="46" t="s">
        <v>180</v>
      </c>
      <c r="V45" s="44"/>
    </row>
    <row r="46" spans="1:22" s="22" customFormat="1" ht="146.25" customHeight="1" thickBot="1" x14ac:dyDescent="0.3">
      <c r="A46" s="69"/>
      <c r="B46" s="70"/>
      <c r="C46" s="71"/>
      <c r="D46" s="72"/>
      <c r="E46" s="73"/>
      <c r="F46" s="30" t="s">
        <v>277</v>
      </c>
      <c r="G46" s="74"/>
      <c r="H46" s="75"/>
      <c r="I46" s="32"/>
      <c r="J46" s="76"/>
      <c r="K46" s="83"/>
      <c r="L46" s="83"/>
      <c r="M46" s="80"/>
      <c r="N46" s="88"/>
      <c r="O46" s="55"/>
      <c r="P46" s="64"/>
      <c r="Q46" s="99"/>
      <c r="R46" s="55"/>
      <c r="S46" s="55"/>
      <c r="T46" s="54"/>
      <c r="U46" s="58"/>
      <c r="V46" s="57"/>
    </row>
    <row r="47" spans="1:22" s="22" customFormat="1" ht="146.25" customHeight="1" thickBot="1" x14ac:dyDescent="0.3">
      <c r="A47" s="69"/>
      <c r="B47" s="70"/>
      <c r="C47" s="71"/>
      <c r="D47" s="72"/>
      <c r="E47" s="70"/>
      <c r="F47" s="30" t="s">
        <v>278</v>
      </c>
      <c r="G47" s="70"/>
      <c r="H47" s="75"/>
      <c r="I47" s="63" t="s">
        <v>48</v>
      </c>
      <c r="J47" s="76"/>
      <c r="K47" s="83"/>
      <c r="L47" s="83"/>
      <c r="M47" s="80"/>
      <c r="N47" s="88"/>
      <c r="O47" s="55"/>
      <c r="P47" s="64"/>
      <c r="Q47" s="99"/>
      <c r="R47" s="55"/>
      <c r="S47" s="55"/>
      <c r="T47" s="54"/>
      <c r="U47" s="58"/>
      <c r="V47" s="57"/>
    </row>
    <row r="48" spans="1:22" s="22" customFormat="1" ht="126.75" customHeight="1" thickBot="1" x14ac:dyDescent="0.3">
      <c r="A48" s="69"/>
      <c r="B48" s="70"/>
      <c r="C48" s="71"/>
      <c r="D48" s="72"/>
      <c r="E48" s="70"/>
      <c r="F48" s="30" t="s">
        <v>279</v>
      </c>
      <c r="G48" s="70"/>
      <c r="H48" s="75"/>
      <c r="I48" s="63"/>
      <c r="J48" s="76"/>
      <c r="K48" s="83"/>
      <c r="L48" s="83"/>
      <c r="M48" s="80"/>
      <c r="N48" s="88"/>
      <c r="O48" s="55"/>
      <c r="P48" s="64"/>
      <c r="Q48" s="99"/>
      <c r="R48" s="55"/>
      <c r="S48" s="55"/>
      <c r="T48" s="54"/>
      <c r="U48" s="58"/>
      <c r="V48" s="57"/>
    </row>
    <row r="49" spans="1:22" s="22" customFormat="1" ht="126.75" customHeight="1" thickBot="1" x14ac:dyDescent="0.3">
      <c r="A49" s="69"/>
      <c r="B49" s="70"/>
      <c r="C49" s="71"/>
      <c r="D49" s="72"/>
      <c r="E49" s="70"/>
      <c r="F49" s="30" t="s">
        <v>280</v>
      </c>
      <c r="G49" s="70"/>
      <c r="H49" s="34" t="s">
        <v>254</v>
      </c>
      <c r="I49" s="77" t="s">
        <v>222</v>
      </c>
      <c r="J49" s="76"/>
      <c r="K49" s="83"/>
      <c r="L49" s="83"/>
      <c r="M49" s="80"/>
      <c r="N49" s="88"/>
      <c r="O49" s="55"/>
      <c r="P49" s="64" t="s">
        <v>53</v>
      </c>
      <c r="Q49" s="99"/>
      <c r="R49" s="55"/>
      <c r="S49" s="55"/>
      <c r="T49" s="54"/>
      <c r="U49" s="58"/>
      <c r="V49" s="57"/>
    </row>
    <row r="50" spans="1:22" s="22" customFormat="1" ht="194.25" customHeight="1" thickBot="1" x14ac:dyDescent="0.3">
      <c r="A50" s="69"/>
      <c r="B50" s="70"/>
      <c r="C50" s="71"/>
      <c r="D50" s="72"/>
      <c r="E50" s="70"/>
      <c r="F50" s="30" t="s">
        <v>281</v>
      </c>
      <c r="G50" s="70"/>
      <c r="H50" s="31" t="s">
        <v>223</v>
      </c>
      <c r="I50" s="55"/>
      <c r="J50" s="76"/>
      <c r="K50" s="83"/>
      <c r="L50" s="83"/>
      <c r="M50" s="80"/>
      <c r="N50" s="35" t="s">
        <v>50</v>
      </c>
      <c r="O50" s="89"/>
      <c r="P50" s="64"/>
      <c r="Q50" s="100"/>
      <c r="R50" s="51"/>
      <c r="S50" s="51"/>
      <c r="T50" s="49"/>
      <c r="U50" s="47"/>
      <c r="V50" s="45"/>
    </row>
    <row r="51" spans="1:22" s="22" customFormat="1" ht="146.25" customHeight="1" thickBot="1" x14ac:dyDescent="0.3">
      <c r="A51" s="69"/>
      <c r="B51" s="70">
        <v>5</v>
      </c>
      <c r="C51" s="71"/>
      <c r="D51" s="72" t="s">
        <v>269</v>
      </c>
      <c r="E51" s="73" t="s">
        <v>38</v>
      </c>
      <c r="F51" s="30" t="s">
        <v>55</v>
      </c>
      <c r="G51" s="74" t="s">
        <v>39</v>
      </c>
      <c r="H51" s="36" t="s">
        <v>285</v>
      </c>
      <c r="I51" s="31" t="s">
        <v>41</v>
      </c>
      <c r="J51" s="76" t="s">
        <v>202</v>
      </c>
      <c r="K51" s="82" t="s">
        <v>43</v>
      </c>
      <c r="L51" s="82" t="s">
        <v>44</v>
      </c>
      <c r="M51" s="79" t="s">
        <v>286</v>
      </c>
      <c r="N51" s="37" t="s">
        <v>45</v>
      </c>
      <c r="O51" s="77" t="s">
        <v>51</v>
      </c>
      <c r="P51" s="38" t="s">
        <v>47</v>
      </c>
      <c r="Q51" s="98" t="s">
        <v>317</v>
      </c>
      <c r="R51" s="50" t="s">
        <v>314</v>
      </c>
      <c r="S51" s="50" t="s">
        <v>315</v>
      </c>
      <c r="T51" s="48">
        <v>1</v>
      </c>
      <c r="U51" s="46" t="s">
        <v>180</v>
      </c>
      <c r="V51" s="44"/>
    </row>
    <row r="52" spans="1:22" s="22" customFormat="1" ht="194.25" customHeight="1" thickBot="1" x14ac:dyDescent="0.3">
      <c r="A52" s="69"/>
      <c r="B52" s="70"/>
      <c r="C52" s="71"/>
      <c r="D52" s="72"/>
      <c r="E52" s="70"/>
      <c r="F52" s="30" t="s">
        <v>284</v>
      </c>
      <c r="G52" s="70"/>
      <c r="H52" s="31" t="s">
        <v>223</v>
      </c>
      <c r="I52" s="35"/>
      <c r="J52" s="76"/>
      <c r="K52" s="83"/>
      <c r="L52" s="83"/>
      <c r="M52" s="80"/>
      <c r="N52" s="35" t="s">
        <v>50</v>
      </c>
      <c r="O52" s="55"/>
      <c r="P52" s="38"/>
      <c r="Q52" s="100"/>
      <c r="R52" s="51"/>
      <c r="S52" s="51"/>
      <c r="T52" s="49"/>
      <c r="U52" s="47"/>
      <c r="V52" s="45"/>
    </row>
    <row r="53" spans="1:22" s="22" customFormat="1" ht="146.25" customHeight="1" thickBot="1" x14ac:dyDescent="0.3">
      <c r="A53" s="69"/>
      <c r="B53" s="70">
        <v>6</v>
      </c>
      <c r="C53" s="71"/>
      <c r="D53" s="72" t="s">
        <v>270</v>
      </c>
      <c r="E53" s="73" t="s">
        <v>38</v>
      </c>
      <c r="F53" s="30" t="s">
        <v>287</v>
      </c>
      <c r="G53" s="74" t="s">
        <v>39</v>
      </c>
      <c r="H53" s="96" t="s">
        <v>290</v>
      </c>
      <c r="I53" s="31" t="s">
        <v>41</v>
      </c>
      <c r="J53" s="76" t="s">
        <v>202</v>
      </c>
      <c r="K53" s="82" t="s">
        <v>43</v>
      </c>
      <c r="L53" s="82" t="s">
        <v>44</v>
      </c>
      <c r="M53" s="79" t="s">
        <v>291</v>
      </c>
      <c r="N53" s="88" t="s">
        <v>45</v>
      </c>
      <c r="O53" s="77" t="s">
        <v>51</v>
      </c>
      <c r="P53" s="64" t="s">
        <v>47</v>
      </c>
      <c r="Q53" s="98" t="s">
        <v>317</v>
      </c>
      <c r="R53" s="50" t="s">
        <v>314</v>
      </c>
      <c r="S53" s="50" t="s">
        <v>315</v>
      </c>
      <c r="T53" s="48">
        <v>1</v>
      </c>
      <c r="U53" s="46" t="s">
        <v>180</v>
      </c>
      <c r="V53" s="44"/>
    </row>
    <row r="54" spans="1:22" s="22" customFormat="1" ht="146.25" customHeight="1" thickBot="1" x14ac:dyDescent="0.3">
      <c r="A54" s="69"/>
      <c r="B54" s="70"/>
      <c r="C54" s="71"/>
      <c r="D54" s="72"/>
      <c r="E54" s="73"/>
      <c r="F54" s="30" t="s">
        <v>289</v>
      </c>
      <c r="G54" s="74"/>
      <c r="H54" s="78"/>
      <c r="I54" s="32"/>
      <c r="J54" s="76"/>
      <c r="K54" s="83"/>
      <c r="L54" s="83"/>
      <c r="M54" s="80"/>
      <c r="N54" s="88"/>
      <c r="O54" s="55"/>
      <c r="P54" s="64"/>
      <c r="Q54" s="99"/>
      <c r="R54" s="55"/>
      <c r="S54" s="55"/>
      <c r="T54" s="54"/>
      <c r="U54" s="58"/>
      <c r="V54" s="57"/>
    </row>
    <row r="55" spans="1:22" s="22" customFormat="1" ht="189.75" customHeight="1" thickBot="1" x14ac:dyDescent="0.3">
      <c r="A55" s="69"/>
      <c r="B55" s="70"/>
      <c r="C55" s="71"/>
      <c r="D55" s="72"/>
      <c r="E55" s="70"/>
      <c r="F55" s="30" t="s">
        <v>288</v>
      </c>
      <c r="G55" s="70"/>
      <c r="H55" s="39" t="s">
        <v>223</v>
      </c>
      <c r="I55" s="40" t="s">
        <v>48</v>
      </c>
      <c r="J55" s="76"/>
      <c r="K55" s="83"/>
      <c r="L55" s="83"/>
      <c r="M55" s="80"/>
      <c r="N55" s="88"/>
      <c r="O55" s="55"/>
      <c r="P55" s="64"/>
      <c r="Q55" s="100"/>
      <c r="R55" s="51"/>
      <c r="S55" s="51"/>
      <c r="T55" s="49"/>
      <c r="U55" s="47"/>
      <c r="V55" s="45"/>
    </row>
    <row r="56" spans="1:22" s="22" customFormat="1" ht="146.25" customHeight="1" thickBot="1" x14ac:dyDescent="0.3">
      <c r="A56" s="69"/>
      <c r="B56" s="70">
        <v>7</v>
      </c>
      <c r="C56" s="71"/>
      <c r="D56" s="72" t="s">
        <v>271</v>
      </c>
      <c r="E56" s="73" t="s">
        <v>38</v>
      </c>
      <c r="F56" s="30" t="s">
        <v>295</v>
      </c>
      <c r="G56" s="74" t="s">
        <v>39</v>
      </c>
      <c r="H56" s="39" t="s">
        <v>40</v>
      </c>
      <c r="I56" s="31" t="s">
        <v>41</v>
      </c>
      <c r="J56" s="76" t="s">
        <v>42</v>
      </c>
      <c r="K56" s="82" t="s">
        <v>43</v>
      </c>
      <c r="L56" s="82" t="s">
        <v>42</v>
      </c>
      <c r="M56" s="79" t="s">
        <v>296</v>
      </c>
      <c r="N56" s="88" t="s">
        <v>45</v>
      </c>
      <c r="O56" s="77" t="s">
        <v>51</v>
      </c>
      <c r="P56" s="64" t="s">
        <v>47</v>
      </c>
      <c r="Q56" s="98" t="s">
        <v>317</v>
      </c>
      <c r="R56" s="50" t="s">
        <v>314</v>
      </c>
      <c r="S56" s="50" t="s">
        <v>315</v>
      </c>
      <c r="T56" s="48">
        <v>1</v>
      </c>
      <c r="U56" s="46" t="s">
        <v>180</v>
      </c>
      <c r="V56" s="44"/>
    </row>
    <row r="57" spans="1:22" s="22" customFormat="1" ht="146.25" customHeight="1" thickBot="1" x14ac:dyDescent="0.3">
      <c r="A57" s="69"/>
      <c r="B57" s="70"/>
      <c r="C57" s="71"/>
      <c r="D57" s="72"/>
      <c r="E57" s="73"/>
      <c r="F57" s="30" t="s">
        <v>292</v>
      </c>
      <c r="G57" s="74"/>
      <c r="H57" s="39" t="s">
        <v>294</v>
      </c>
      <c r="I57" s="32"/>
      <c r="J57" s="76"/>
      <c r="K57" s="83"/>
      <c r="L57" s="83"/>
      <c r="M57" s="80"/>
      <c r="N57" s="88"/>
      <c r="O57" s="55"/>
      <c r="P57" s="64"/>
      <c r="Q57" s="99"/>
      <c r="R57" s="55"/>
      <c r="S57" s="55"/>
      <c r="T57" s="54"/>
      <c r="U57" s="58"/>
      <c r="V57" s="57"/>
    </row>
    <row r="58" spans="1:22" s="22" customFormat="1" ht="189.75" customHeight="1" thickBot="1" x14ac:dyDescent="0.3">
      <c r="A58" s="69"/>
      <c r="B58" s="70"/>
      <c r="C58" s="71"/>
      <c r="D58" s="72"/>
      <c r="E58" s="70"/>
      <c r="F58" s="30" t="s">
        <v>293</v>
      </c>
      <c r="G58" s="70"/>
      <c r="H58" s="39" t="s">
        <v>223</v>
      </c>
      <c r="I58" s="40" t="s">
        <v>48</v>
      </c>
      <c r="J58" s="76"/>
      <c r="K58" s="83"/>
      <c r="L58" s="83"/>
      <c r="M58" s="80"/>
      <c r="N58" s="88"/>
      <c r="O58" s="55"/>
      <c r="P58" s="64"/>
      <c r="Q58" s="100"/>
      <c r="R58" s="51"/>
      <c r="S58" s="51"/>
      <c r="T58" s="49"/>
      <c r="U58" s="47"/>
      <c r="V58" s="45"/>
    </row>
    <row r="59" spans="1:22" s="22" customFormat="1" ht="146.25" customHeight="1" thickBot="1" x14ac:dyDescent="0.3">
      <c r="A59" s="69"/>
      <c r="B59" s="70">
        <v>8</v>
      </c>
      <c r="C59" s="71"/>
      <c r="D59" s="72" t="s">
        <v>272</v>
      </c>
      <c r="E59" s="73" t="s">
        <v>38</v>
      </c>
      <c r="F59" s="30" t="s">
        <v>299</v>
      </c>
      <c r="G59" s="74" t="s">
        <v>39</v>
      </c>
      <c r="H59" s="36" t="s">
        <v>297</v>
      </c>
      <c r="I59" s="31" t="s">
        <v>41</v>
      </c>
      <c r="J59" s="76" t="s">
        <v>202</v>
      </c>
      <c r="K59" s="82" t="s">
        <v>43</v>
      </c>
      <c r="L59" s="82" t="s">
        <v>44</v>
      </c>
      <c r="M59" s="79" t="s">
        <v>298</v>
      </c>
      <c r="N59" s="37" t="s">
        <v>45</v>
      </c>
      <c r="O59" s="77" t="s">
        <v>51</v>
      </c>
      <c r="P59" s="38" t="s">
        <v>47</v>
      </c>
      <c r="Q59" s="98" t="s">
        <v>317</v>
      </c>
      <c r="R59" s="50" t="s">
        <v>314</v>
      </c>
      <c r="S59" s="50" t="s">
        <v>315</v>
      </c>
      <c r="T59" s="48">
        <v>1</v>
      </c>
      <c r="U59" s="46" t="s">
        <v>180</v>
      </c>
      <c r="V59" s="44"/>
    </row>
    <row r="60" spans="1:22" s="22" customFormat="1" ht="175.5" customHeight="1" thickBot="1" x14ac:dyDescent="0.3">
      <c r="A60" s="69"/>
      <c r="B60" s="70"/>
      <c r="C60" s="71"/>
      <c r="D60" s="72"/>
      <c r="E60" s="70"/>
      <c r="F60" s="30" t="s">
        <v>300</v>
      </c>
      <c r="G60" s="70"/>
      <c r="H60" s="32"/>
      <c r="I60" s="35"/>
      <c r="J60" s="76"/>
      <c r="K60" s="83"/>
      <c r="L60" s="83"/>
      <c r="M60" s="80"/>
      <c r="N60" s="35"/>
      <c r="O60" s="89"/>
      <c r="P60" s="38"/>
      <c r="Q60" s="100"/>
      <c r="R60" s="51"/>
      <c r="S60" s="51"/>
      <c r="T60" s="49"/>
      <c r="U60" s="47"/>
      <c r="V60" s="45"/>
    </row>
    <row r="61" spans="1:22" s="22" customFormat="1" ht="146.25" customHeight="1" thickBot="1" x14ac:dyDescent="0.3">
      <c r="A61" s="69"/>
      <c r="B61" s="70">
        <v>9</v>
      </c>
      <c r="C61" s="71"/>
      <c r="D61" s="72" t="s">
        <v>273</v>
      </c>
      <c r="E61" s="73" t="s">
        <v>38</v>
      </c>
      <c r="F61" s="30" t="s">
        <v>302</v>
      </c>
      <c r="G61" s="74" t="s">
        <v>39</v>
      </c>
      <c r="H61" s="41" t="s">
        <v>301</v>
      </c>
      <c r="I61" s="31" t="s">
        <v>41</v>
      </c>
      <c r="J61" s="76" t="s">
        <v>202</v>
      </c>
      <c r="K61" s="82" t="s">
        <v>43</v>
      </c>
      <c r="L61" s="82" t="s">
        <v>44</v>
      </c>
      <c r="M61" s="79" t="s">
        <v>306</v>
      </c>
      <c r="N61" s="88" t="s">
        <v>45</v>
      </c>
      <c r="O61" s="77" t="s">
        <v>51</v>
      </c>
      <c r="P61" s="64" t="s">
        <v>47</v>
      </c>
      <c r="Q61" s="98" t="s">
        <v>317</v>
      </c>
      <c r="R61" s="50" t="s">
        <v>314</v>
      </c>
      <c r="S61" s="50" t="s">
        <v>315</v>
      </c>
      <c r="T61" s="48">
        <v>1</v>
      </c>
      <c r="U61" s="46" t="s">
        <v>180</v>
      </c>
      <c r="V61" s="44"/>
    </row>
    <row r="62" spans="1:22" s="22" customFormat="1" ht="146.25" customHeight="1" thickBot="1" x14ac:dyDescent="0.3">
      <c r="A62" s="69"/>
      <c r="B62" s="70"/>
      <c r="C62" s="71"/>
      <c r="D62" s="72"/>
      <c r="E62" s="73"/>
      <c r="F62" s="30" t="s">
        <v>303</v>
      </c>
      <c r="G62" s="74"/>
      <c r="H62" s="42"/>
      <c r="I62" s="32"/>
      <c r="J62" s="76"/>
      <c r="K62" s="83"/>
      <c r="L62" s="83"/>
      <c r="M62" s="80"/>
      <c r="N62" s="88"/>
      <c r="O62" s="55"/>
      <c r="P62" s="64"/>
      <c r="Q62" s="99"/>
      <c r="R62" s="55"/>
      <c r="S62" s="55"/>
      <c r="T62" s="54"/>
      <c r="U62" s="58"/>
      <c r="V62" s="57"/>
    </row>
    <row r="63" spans="1:22" s="22" customFormat="1" ht="189.75" customHeight="1" thickBot="1" x14ac:dyDescent="0.3">
      <c r="A63" s="69"/>
      <c r="B63" s="70"/>
      <c r="C63" s="71"/>
      <c r="D63" s="72"/>
      <c r="E63" s="70"/>
      <c r="F63" s="30" t="s">
        <v>304</v>
      </c>
      <c r="G63" s="70"/>
      <c r="H63" s="42" t="s">
        <v>305</v>
      </c>
      <c r="I63" s="40" t="s">
        <v>48</v>
      </c>
      <c r="J63" s="76"/>
      <c r="K63" s="83"/>
      <c r="L63" s="83"/>
      <c r="M63" s="80"/>
      <c r="N63" s="88"/>
      <c r="O63" s="55"/>
      <c r="P63" s="64"/>
      <c r="Q63" s="100"/>
      <c r="R63" s="51"/>
      <c r="S63" s="51"/>
      <c r="T63" s="49"/>
      <c r="U63" s="47"/>
      <c r="V63" s="45"/>
    </row>
    <row r="64" spans="1:22" s="22" customFormat="1" ht="146.25" customHeight="1" thickBot="1" x14ac:dyDescent="0.3">
      <c r="A64" s="69"/>
      <c r="B64" s="70">
        <v>10</v>
      </c>
      <c r="C64" s="71"/>
      <c r="D64" s="72" t="s">
        <v>274</v>
      </c>
      <c r="E64" s="73" t="s">
        <v>38</v>
      </c>
      <c r="F64" s="30" t="s">
        <v>307</v>
      </c>
      <c r="G64" s="74" t="s">
        <v>39</v>
      </c>
      <c r="H64" s="96" t="s">
        <v>310</v>
      </c>
      <c r="I64" s="85" t="s">
        <v>41</v>
      </c>
      <c r="J64" s="76" t="s">
        <v>202</v>
      </c>
      <c r="K64" s="82" t="s">
        <v>43</v>
      </c>
      <c r="L64" s="82" t="s">
        <v>44</v>
      </c>
      <c r="M64" s="79" t="s">
        <v>311</v>
      </c>
      <c r="N64" s="88" t="s">
        <v>45</v>
      </c>
      <c r="O64" s="77" t="s">
        <v>51</v>
      </c>
      <c r="P64" s="64" t="s">
        <v>47</v>
      </c>
      <c r="Q64" s="98" t="s">
        <v>317</v>
      </c>
      <c r="R64" s="50" t="s">
        <v>314</v>
      </c>
      <c r="S64" s="50" t="s">
        <v>315</v>
      </c>
      <c r="T64" s="48">
        <v>1</v>
      </c>
      <c r="U64" s="46" t="s">
        <v>180</v>
      </c>
      <c r="V64" s="44"/>
    </row>
    <row r="65" spans="1:22" s="22" customFormat="1" ht="146.25" customHeight="1" thickBot="1" x14ac:dyDescent="0.3">
      <c r="A65" s="69"/>
      <c r="B65" s="70"/>
      <c r="C65" s="71"/>
      <c r="D65" s="72"/>
      <c r="E65" s="73"/>
      <c r="F65" s="30" t="s">
        <v>308</v>
      </c>
      <c r="G65" s="74"/>
      <c r="H65" s="55"/>
      <c r="I65" s="86"/>
      <c r="J65" s="76"/>
      <c r="K65" s="83"/>
      <c r="L65" s="83"/>
      <c r="M65" s="80"/>
      <c r="N65" s="88"/>
      <c r="O65" s="55"/>
      <c r="P65" s="64"/>
      <c r="Q65" s="99"/>
      <c r="R65" s="55"/>
      <c r="S65" s="55"/>
      <c r="T65" s="54"/>
      <c r="U65" s="58"/>
      <c r="V65" s="57"/>
    </row>
    <row r="66" spans="1:22" s="22" customFormat="1" ht="146.25" customHeight="1" thickBot="1" x14ac:dyDescent="0.3">
      <c r="A66" s="69"/>
      <c r="B66" s="70"/>
      <c r="C66" s="71"/>
      <c r="D66" s="72"/>
      <c r="E66" s="73"/>
      <c r="F66" s="30" t="s">
        <v>313</v>
      </c>
      <c r="G66" s="74"/>
      <c r="H66" s="55"/>
      <c r="I66" s="86"/>
      <c r="J66" s="76"/>
      <c r="K66" s="83"/>
      <c r="L66" s="83"/>
      <c r="M66" s="80"/>
      <c r="N66" s="88"/>
      <c r="O66" s="55"/>
      <c r="P66" s="64"/>
      <c r="Q66" s="99"/>
      <c r="R66" s="55"/>
      <c r="S66" s="55"/>
      <c r="T66" s="54"/>
      <c r="U66" s="58"/>
      <c r="V66" s="57"/>
    </row>
    <row r="67" spans="1:22" s="22" customFormat="1" ht="189.75" customHeight="1" thickBot="1" x14ac:dyDescent="0.3">
      <c r="A67" s="69"/>
      <c r="B67" s="70"/>
      <c r="C67" s="71"/>
      <c r="D67" s="72"/>
      <c r="E67" s="70"/>
      <c r="F67" s="30" t="s">
        <v>312</v>
      </c>
      <c r="G67" s="70"/>
      <c r="H67" s="55"/>
      <c r="I67" s="86"/>
      <c r="J67" s="76"/>
      <c r="K67" s="83"/>
      <c r="L67" s="83"/>
      <c r="M67" s="80"/>
      <c r="N67" s="88"/>
      <c r="O67" s="55"/>
      <c r="P67" s="64"/>
      <c r="Q67" s="99"/>
      <c r="R67" s="55"/>
      <c r="S67" s="55"/>
      <c r="T67" s="54"/>
      <c r="U67" s="58"/>
      <c r="V67" s="57"/>
    </row>
    <row r="68" spans="1:22" s="22" customFormat="1" ht="126.75" customHeight="1" thickBot="1" x14ac:dyDescent="0.3">
      <c r="A68" s="69"/>
      <c r="B68" s="70"/>
      <c r="C68" s="71"/>
      <c r="D68" s="72"/>
      <c r="E68" s="70"/>
      <c r="F68" s="30" t="s">
        <v>309</v>
      </c>
      <c r="G68" s="70"/>
      <c r="H68" s="78"/>
      <c r="I68" s="87"/>
      <c r="J68" s="76"/>
      <c r="K68" s="83"/>
      <c r="L68" s="83"/>
      <c r="M68" s="80"/>
      <c r="N68" s="88"/>
      <c r="O68" s="55"/>
      <c r="P68" s="64"/>
      <c r="Q68" s="100"/>
      <c r="R68" s="51"/>
      <c r="S68" s="51"/>
      <c r="T68" s="49"/>
      <c r="U68" s="47"/>
      <c r="V68" s="57"/>
    </row>
  </sheetData>
  <mergeCells count="212">
    <mergeCell ref="M64:M68"/>
    <mergeCell ref="N64:N68"/>
    <mergeCell ref="O64:O68"/>
    <mergeCell ref="P64:P68"/>
    <mergeCell ref="I64:I68"/>
    <mergeCell ref="B64:B68"/>
    <mergeCell ref="D64:D68"/>
    <mergeCell ref="E64:E68"/>
    <mergeCell ref="G64:G68"/>
    <mergeCell ref="H64:H68"/>
    <mergeCell ref="J64:J68"/>
    <mergeCell ref="K64:K68"/>
    <mergeCell ref="L64:L68"/>
    <mergeCell ref="O61:O63"/>
    <mergeCell ref="P61:P63"/>
    <mergeCell ref="B61:B63"/>
    <mergeCell ref="D61:D63"/>
    <mergeCell ref="E61:E63"/>
    <mergeCell ref="G61:G63"/>
    <mergeCell ref="J61:J63"/>
    <mergeCell ref="K61:K63"/>
    <mergeCell ref="L61:L63"/>
    <mergeCell ref="M61:M63"/>
    <mergeCell ref="N61:N63"/>
    <mergeCell ref="B59:B60"/>
    <mergeCell ref="D59:D60"/>
    <mergeCell ref="E59:E60"/>
    <mergeCell ref="G59:G60"/>
    <mergeCell ref="J59:J60"/>
    <mergeCell ref="K59:K60"/>
    <mergeCell ref="L59:L60"/>
    <mergeCell ref="M59:M60"/>
    <mergeCell ref="O59:O60"/>
    <mergeCell ref="O51:O52"/>
    <mergeCell ref="Q51:Q52"/>
    <mergeCell ref="R51:R52"/>
    <mergeCell ref="S51:S52"/>
    <mergeCell ref="T51:T52"/>
    <mergeCell ref="U51:U52"/>
    <mergeCell ref="B56:B58"/>
    <mergeCell ref="D56:D58"/>
    <mergeCell ref="E56:E58"/>
    <mergeCell ref="G56:G58"/>
    <mergeCell ref="J56:J58"/>
    <mergeCell ref="K56:K58"/>
    <mergeCell ref="L56:L58"/>
    <mergeCell ref="M56:M58"/>
    <mergeCell ref="N56:N58"/>
    <mergeCell ref="O56:O58"/>
    <mergeCell ref="P56:P58"/>
    <mergeCell ref="Q56:Q58"/>
    <mergeCell ref="R56:R58"/>
    <mergeCell ref="S56:S58"/>
    <mergeCell ref="T56:T58"/>
    <mergeCell ref="U56:U58"/>
    <mergeCell ref="H53:H54"/>
    <mergeCell ref="N53:N55"/>
    <mergeCell ref="O53:O55"/>
    <mergeCell ref="P53:P55"/>
    <mergeCell ref="Q53:Q55"/>
    <mergeCell ref="R53:R55"/>
    <mergeCell ref="S53:S55"/>
    <mergeCell ref="T53:T55"/>
    <mergeCell ref="U53:U55"/>
    <mergeCell ref="V53:V55"/>
    <mergeCell ref="B51:B52"/>
    <mergeCell ref="D51:D52"/>
    <mergeCell ref="E51:E52"/>
    <mergeCell ref="G51:G52"/>
    <mergeCell ref="J51:J52"/>
    <mergeCell ref="K51:K52"/>
    <mergeCell ref="L51:L52"/>
    <mergeCell ref="M51:M52"/>
    <mergeCell ref="B53:B55"/>
    <mergeCell ref="D53:D55"/>
    <mergeCell ref="E53:E55"/>
    <mergeCell ref="G53:G55"/>
    <mergeCell ref="J53:J55"/>
    <mergeCell ref="K53:K55"/>
    <mergeCell ref="L53:L55"/>
    <mergeCell ref="M53:M55"/>
    <mergeCell ref="P49:P50"/>
    <mergeCell ref="O37:O44"/>
    <mergeCell ref="O28:O36"/>
    <mergeCell ref="N45:N49"/>
    <mergeCell ref="P45:P48"/>
    <mergeCell ref="Q45:Q50"/>
    <mergeCell ref="R45:R50"/>
    <mergeCell ref="S45:S50"/>
    <mergeCell ref="T45:T50"/>
    <mergeCell ref="P41:P44"/>
    <mergeCell ref="P28:P31"/>
    <mergeCell ref="Q28:Q36"/>
    <mergeCell ref="R28:R36"/>
    <mergeCell ref="S28:S36"/>
    <mergeCell ref="O45:O50"/>
    <mergeCell ref="B45:B50"/>
    <mergeCell ref="D45:D50"/>
    <mergeCell ref="E45:E50"/>
    <mergeCell ref="G45:G50"/>
    <mergeCell ref="H45:H48"/>
    <mergeCell ref="J45:J50"/>
    <mergeCell ref="K45:K50"/>
    <mergeCell ref="L45:L50"/>
    <mergeCell ref="M45:M50"/>
    <mergeCell ref="I47:I48"/>
    <mergeCell ref="I49:I50"/>
    <mergeCell ref="H42:H44"/>
    <mergeCell ref="N42:N43"/>
    <mergeCell ref="I30:I31"/>
    <mergeCell ref="I32:I36"/>
    <mergeCell ref="P32:P36"/>
    <mergeCell ref="H33:H36"/>
    <mergeCell ref="N33:N34"/>
    <mergeCell ref="B37:B44"/>
    <mergeCell ref="D37:D44"/>
    <mergeCell ref="E37:E44"/>
    <mergeCell ref="G37:G44"/>
    <mergeCell ref="H37:H40"/>
    <mergeCell ref="J37:J44"/>
    <mergeCell ref="K37:K44"/>
    <mergeCell ref="L37:L44"/>
    <mergeCell ref="M37:M44"/>
    <mergeCell ref="N37:N41"/>
    <mergeCell ref="P37:P40"/>
    <mergeCell ref="N28:N32"/>
    <mergeCell ref="I39:I40"/>
    <mergeCell ref="I41:I44"/>
    <mergeCell ref="U28:U36"/>
    <mergeCell ref="V28:V36"/>
    <mergeCell ref="B28:B36"/>
    <mergeCell ref="D28:D36"/>
    <mergeCell ref="E28:E36"/>
    <mergeCell ref="G28:G36"/>
    <mergeCell ref="H28:H31"/>
    <mergeCell ref="J28:J36"/>
    <mergeCell ref="K28:K36"/>
    <mergeCell ref="L28:L36"/>
    <mergeCell ref="M28:M36"/>
    <mergeCell ref="A2:A3"/>
    <mergeCell ref="B2:B3"/>
    <mergeCell ref="C2:C3"/>
    <mergeCell ref="D2:D3"/>
    <mergeCell ref="E2:E3"/>
    <mergeCell ref="F2:F3"/>
    <mergeCell ref="G2:G3"/>
    <mergeCell ref="J2:M2"/>
    <mergeCell ref="T28:T36"/>
    <mergeCell ref="N1:V1"/>
    <mergeCell ref="Q2:V2"/>
    <mergeCell ref="A4:A68"/>
    <mergeCell ref="B4:B27"/>
    <mergeCell ref="C4:C68"/>
    <mergeCell ref="D4:D27"/>
    <mergeCell ref="E4:E27"/>
    <mergeCell ref="G4:G27"/>
    <mergeCell ref="H4:H7"/>
    <mergeCell ref="J4:J27"/>
    <mergeCell ref="O4:O6"/>
    <mergeCell ref="P4:P7"/>
    <mergeCell ref="I8:I27"/>
    <mergeCell ref="M4:M27"/>
    <mergeCell ref="K4:K27"/>
    <mergeCell ref="L4:L27"/>
    <mergeCell ref="H9:H27"/>
    <mergeCell ref="N4:N8"/>
    <mergeCell ref="N9:N12"/>
    <mergeCell ref="N13:N27"/>
    <mergeCell ref="H2:H3"/>
    <mergeCell ref="I2:I3"/>
    <mergeCell ref="A1:G1"/>
    <mergeCell ref="H1:M1"/>
    <mergeCell ref="V4:V27"/>
    <mergeCell ref="N2:N3"/>
    <mergeCell ref="O2:O3"/>
    <mergeCell ref="P2:P3"/>
    <mergeCell ref="U4:U27"/>
    <mergeCell ref="I6:I7"/>
    <mergeCell ref="O8:O9"/>
    <mergeCell ref="P8:P27"/>
    <mergeCell ref="Q4:Q27"/>
    <mergeCell ref="R4:R27"/>
    <mergeCell ref="S4:S27"/>
    <mergeCell ref="T4:T27"/>
    <mergeCell ref="V64:V68"/>
    <mergeCell ref="U64:U68"/>
    <mergeCell ref="T64:T68"/>
    <mergeCell ref="S64:S68"/>
    <mergeCell ref="R64:R68"/>
    <mergeCell ref="Q64:Q68"/>
    <mergeCell ref="V61:V63"/>
    <mergeCell ref="U61:U63"/>
    <mergeCell ref="T61:T63"/>
    <mergeCell ref="S61:S63"/>
    <mergeCell ref="R61:R63"/>
    <mergeCell ref="Q61:Q63"/>
    <mergeCell ref="V59:V60"/>
    <mergeCell ref="U59:U60"/>
    <mergeCell ref="T59:T60"/>
    <mergeCell ref="S59:S60"/>
    <mergeCell ref="R59:R60"/>
    <mergeCell ref="Q59:Q60"/>
    <mergeCell ref="T37:T44"/>
    <mergeCell ref="S37:S44"/>
    <mergeCell ref="R37:R44"/>
    <mergeCell ref="Q37:Q44"/>
    <mergeCell ref="U45:U50"/>
    <mergeCell ref="V45:V50"/>
    <mergeCell ref="U37:U44"/>
    <mergeCell ref="V37:V44"/>
    <mergeCell ref="V51:V52"/>
    <mergeCell ref="V56:V58"/>
  </mergeCells>
  <dataValidations count="4">
    <dataValidation type="list" allowBlank="1" showInputMessage="1" showErrorMessage="1" sqref="G4:G5 G28:G29 G37:G38 G45:G46 G51 G53:G54 G56:G57 G59 G61:G62 G64:G66">
      <formula1>soggetti</formula1>
    </dataValidation>
    <dataValidation type="list" allowBlank="1" showInputMessage="1" showErrorMessage="1" sqref="J4:J5 J28:J29 J37:J38 J45:J46 J51 J53:J54 J56:J57 J59 J61:J62 J64:J66">
      <formula1>"Alto,Altissimo"</formula1>
    </dataValidation>
    <dataValidation type="list" allowBlank="1" showInputMessage="1" showErrorMessage="1" sqref="K4:K5 K28:K29 K37:K38 K45:K46 K51 K53:K54 K56:K57 K59 K61:K62 K64:K66">
      <formula1>"Molto bassa,Bassa,Media,Alta,Altissima"</formula1>
    </dataValidation>
    <dataValidation type="list" allowBlank="1" showInputMessage="1" showErrorMessage="1" sqref="L4:L5 L28:L29 L37:L38 L45:L46 L51 L53:L54 L56:L57 L59 L61:L62 L64:L66">
      <formula1>"Medio,Alto,Altissimo"</formula1>
    </dataValidation>
  </dataValidations>
  <printOptions horizontalCentered="1"/>
  <pageMargins left="0.23622047244094502" right="0.23622047244094502" top="0.74803149606299213" bottom="0.74803149606299213" header="0.31496062992126012" footer="0.31496062992126012"/>
  <pageSetup paperSize="9" scale="37"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workbookViewId="0"/>
  </sheetViews>
  <sheetFormatPr defaultRowHeight="15" x14ac:dyDescent="0.25"/>
  <cols>
    <col min="1" max="1" width="14.5703125" customWidth="1"/>
    <col min="2" max="2" width="10" customWidth="1"/>
    <col min="3" max="3" width="97.5703125" style="18" customWidth="1"/>
    <col min="4" max="4" width="14.42578125" customWidth="1"/>
    <col min="5" max="5" width="9.140625" customWidth="1"/>
  </cols>
  <sheetData>
    <row r="1" spans="1:37" x14ac:dyDescent="0.25">
      <c r="A1" s="16" t="s">
        <v>56</v>
      </c>
      <c r="B1" s="16" t="s">
        <v>57</v>
      </c>
      <c r="C1" s="16" t="s">
        <v>58</v>
      </c>
      <c r="D1" s="16" t="s">
        <v>59</v>
      </c>
    </row>
    <row r="2" spans="1:37" ht="90" x14ac:dyDescent="0.25">
      <c r="A2" s="16" t="s">
        <v>60</v>
      </c>
      <c r="B2" s="16" t="s">
        <v>61</v>
      </c>
      <c r="C2" s="16" t="s">
        <v>62</v>
      </c>
      <c r="D2" s="17" t="s">
        <v>63</v>
      </c>
    </row>
    <row r="3" spans="1:37" ht="45" x14ac:dyDescent="0.25">
      <c r="A3" s="16" t="s">
        <v>64</v>
      </c>
      <c r="B3" s="16" t="s">
        <v>65</v>
      </c>
      <c r="C3" s="16" t="s">
        <v>66</v>
      </c>
      <c r="D3" s="17" t="s">
        <v>63</v>
      </c>
    </row>
    <row r="4" spans="1:37" ht="45" x14ac:dyDescent="0.25">
      <c r="A4" s="16" t="s">
        <v>67</v>
      </c>
      <c r="B4" s="16" t="s">
        <v>68</v>
      </c>
      <c r="C4" s="16" t="s">
        <v>69</v>
      </c>
      <c r="D4" s="17" t="s">
        <v>63</v>
      </c>
    </row>
    <row r="5" spans="1:37" ht="45" x14ac:dyDescent="0.25">
      <c r="A5" s="16" t="s">
        <v>70</v>
      </c>
      <c r="B5" s="16" t="s">
        <v>71</v>
      </c>
      <c r="C5" s="16" t="s">
        <v>72</v>
      </c>
      <c r="D5" s="17" t="s">
        <v>63</v>
      </c>
    </row>
    <row r="6" spans="1:37" ht="285" x14ac:dyDescent="0.25">
      <c r="A6" s="16" t="s">
        <v>73</v>
      </c>
      <c r="B6" s="16" t="s">
        <v>74</v>
      </c>
      <c r="C6" s="16" t="s">
        <v>75</v>
      </c>
      <c r="D6" s="17" t="s">
        <v>63</v>
      </c>
    </row>
    <row r="7" spans="1:37" ht="120" x14ac:dyDescent="0.25">
      <c r="A7" s="16" t="s">
        <v>76</v>
      </c>
      <c r="B7" s="16" t="s">
        <v>77</v>
      </c>
      <c r="C7" s="16" t="s">
        <v>78</v>
      </c>
      <c r="D7" s="17" t="s">
        <v>79</v>
      </c>
      <c r="AK7" t="s">
        <v>80</v>
      </c>
    </row>
    <row r="8" spans="1:37" ht="105" x14ac:dyDescent="0.25">
      <c r="A8" s="16" t="s">
        <v>81</v>
      </c>
      <c r="B8" s="16" t="s">
        <v>82</v>
      </c>
      <c r="C8" s="16" t="s">
        <v>83</v>
      </c>
      <c r="D8" s="17" t="s">
        <v>84</v>
      </c>
      <c r="AK8" t="s">
        <v>80</v>
      </c>
    </row>
    <row r="9" spans="1:37" ht="75" x14ac:dyDescent="0.25">
      <c r="A9" s="16" t="s">
        <v>85</v>
      </c>
      <c r="B9" s="16" t="s">
        <v>86</v>
      </c>
      <c r="C9" s="16" t="s">
        <v>87</v>
      </c>
      <c r="D9" s="17" t="s">
        <v>88</v>
      </c>
      <c r="AK9" t="s">
        <v>80</v>
      </c>
    </row>
    <row r="10" spans="1:37" ht="90" x14ac:dyDescent="0.25">
      <c r="A10" s="16" t="s">
        <v>89</v>
      </c>
      <c r="B10" s="16" t="s">
        <v>90</v>
      </c>
      <c r="C10" s="16" t="s">
        <v>91</v>
      </c>
      <c r="D10" s="17" t="s">
        <v>92</v>
      </c>
      <c r="AK10" t="s">
        <v>80</v>
      </c>
    </row>
    <row r="11" spans="1:37" ht="165" x14ac:dyDescent="0.25">
      <c r="A11" s="16" t="s">
        <v>93</v>
      </c>
      <c r="B11" s="16" t="s">
        <v>94</v>
      </c>
      <c r="C11" s="16" t="s">
        <v>95</v>
      </c>
      <c r="D11" s="17" t="s">
        <v>63</v>
      </c>
      <c r="AK11" t="s">
        <v>96</v>
      </c>
    </row>
    <row r="12" spans="1:37" ht="105" x14ac:dyDescent="0.25">
      <c r="A12" s="16" t="s">
        <v>97</v>
      </c>
      <c r="B12" s="16" t="s">
        <v>98</v>
      </c>
      <c r="C12" s="16" t="s">
        <v>99</v>
      </c>
      <c r="D12" s="17" t="s">
        <v>100</v>
      </c>
      <c r="AK12" t="s">
        <v>96</v>
      </c>
    </row>
    <row r="13" spans="1:37" ht="135" x14ac:dyDescent="0.25">
      <c r="A13" s="16" t="s">
        <v>101</v>
      </c>
      <c r="B13" s="16" t="s">
        <v>102</v>
      </c>
      <c r="C13" s="16" t="s">
        <v>103</v>
      </c>
      <c r="D13" s="17" t="s">
        <v>104</v>
      </c>
      <c r="AK13" t="s">
        <v>96</v>
      </c>
    </row>
    <row r="14" spans="1:37" ht="75" x14ac:dyDescent="0.25">
      <c r="A14" s="16" t="s">
        <v>105</v>
      </c>
      <c r="B14" s="16" t="s">
        <v>106</v>
      </c>
      <c r="C14" s="16" t="s">
        <v>107</v>
      </c>
      <c r="D14" s="17" t="s">
        <v>108</v>
      </c>
      <c r="AK14" t="s">
        <v>96</v>
      </c>
    </row>
    <row r="15" spans="1:37" ht="90" x14ac:dyDescent="0.25">
      <c r="A15" s="16" t="s">
        <v>109</v>
      </c>
      <c r="B15" s="16" t="s">
        <v>110</v>
      </c>
      <c r="C15" s="16" t="s">
        <v>111</v>
      </c>
      <c r="D15" s="17" t="s">
        <v>112</v>
      </c>
      <c r="AK15" t="s">
        <v>96</v>
      </c>
    </row>
    <row r="16" spans="1:37" ht="135" x14ac:dyDescent="0.25">
      <c r="A16" s="16" t="s">
        <v>113</v>
      </c>
      <c r="B16" s="16" t="s">
        <v>114</v>
      </c>
      <c r="C16" s="16" t="s">
        <v>115</v>
      </c>
      <c r="D16" s="17" t="s">
        <v>116</v>
      </c>
      <c r="AK16" t="s">
        <v>96</v>
      </c>
    </row>
    <row r="17" spans="1:37" ht="180" x14ac:dyDescent="0.25">
      <c r="A17" s="16" t="s">
        <v>117</v>
      </c>
      <c r="B17" s="16" t="s">
        <v>118</v>
      </c>
      <c r="C17" s="16" t="s">
        <v>119</v>
      </c>
      <c r="D17" s="17" t="s">
        <v>120</v>
      </c>
      <c r="AK17" t="s">
        <v>121</v>
      </c>
    </row>
    <row r="18" spans="1:37" ht="150" x14ac:dyDescent="0.25">
      <c r="A18" s="16" t="s">
        <v>122</v>
      </c>
      <c r="B18" s="16" t="s">
        <v>123</v>
      </c>
      <c r="C18" s="16" t="s">
        <v>124</v>
      </c>
      <c r="D18" s="17" t="s">
        <v>125</v>
      </c>
      <c r="AK18" t="s">
        <v>121</v>
      </c>
    </row>
    <row r="19" spans="1:37" ht="90" x14ac:dyDescent="0.25">
      <c r="A19" s="16" t="s">
        <v>126</v>
      </c>
      <c r="B19" s="16" t="s">
        <v>127</v>
      </c>
      <c r="C19" s="16" t="s">
        <v>128</v>
      </c>
      <c r="D19" s="17" t="s">
        <v>129</v>
      </c>
      <c r="AK19" t="s">
        <v>121</v>
      </c>
    </row>
    <row r="20" spans="1:37" ht="105" x14ac:dyDescent="0.25">
      <c r="A20" s="16" t="s">
        <v>130</v>
      </c>
      <c r="B20" s="16" t="s">
        <v>131</v>
      </c>
      <c r="C20" s="16" t="s">
        <v>132</v>
      </c>
      <c r="D20" s="17" t="s">
        <v>133</v>
      </c>
      <c r="AK20" t="s">
        <v>121</v>
      </c>
    </row>
    <row r="21" spans="1:37" ht="105" x14ac:dyDescent="0.25">
      <c r="A21" s="16" t="s">
        <v>134</v>
      </c>
      <c r="B21" s="16" t="s">
        <v>135</v>
      </c>
      <c r="C21" s="16" t="s">
        <v>136</v>
      </c>
      <c r="D21" s="17" t="s">
        <v>137</v>
      </c>
      <c r="AK21" t="s">
        <v>121</v>
      </c>
    </row>
    <row r="22" spans="1:37" ht="120" x14ac:dyDescent="0.25">
      <c r="A22" s="16" t="s">
        <v>138</v>
      </c>
      <c r="B22" s="16" t="s">
        <v>139</v>
      </c>
      <c r="C22" s="16" t="s">
        <v>140</v>
      </c>
      <c r="D22" s="17" t="s">
        <v>141</v>
      </c>
      <c r="AK22" t="s">
        <v>121</v>
      </c>
    </row>
    <row r="23" spans="1:37" ht="45" x14ac:dyDescent="0.25">
      <c r="A23" s="16" t="s">
        <v>142</v>
      </c>
      <c r="B23" s="16" t="s">
        <v>143</v>
      </c>
      <c r="C23" s="16" t="s">
        <v>144</v>
      </c>
      <c r="D23" s="17" t="s">
        <v>145</v>
      </c>
      <c r="AK23" t="s">
        <v>121</v>
      </c>
    </row>
    <row r="24" spans="1:37" ht="135" x14ac:dyDescent="0.25">
      <c r="A24" s="16" t="s">
        <v>146</v>
      </c>
      <c r="B24" s="16" t="s">
        <v>147</v>
      </c>
      <c r="C24" s="16" t="s">
        <v>148</v>
      </c>
      <c r="D24" s="17" t="s">
        <v>149</v>
      </c>
      <c r="AK24" t="s">
        <v>121</v>
      </c>
    </row>
    <row r="25" spans="1:37" ht="105" x14ac:dyDescent="0.25">
      <c r="A25" s="16" t="s">
        <v>150</v>
      </c>
      <c r="B25" s="16" t="s">
        <v>151</v>
      </c>
      <c r="C25" s="16" t="s">
        <v>152</v>
      </c>
      <c r="D25" s="17" t="s">
        <v>153</v>
      </c>
      <c r="AK25" t="s">
        <v>154</v>
      </c>
    </row>
    <row r="26" spans="1:37" ht="75" x14ac:dyDescent="0.25">
      <c r="A26" s="16" t="s">
        <v>155</v>
      </c>
      <c r="B26" s="16" t="s">
        <v>156</v>
      </c>
      <c r="C26" s="16" t="s">
        <v>157</v>
      </c>
      <c r="D26" s="17" t="s">
        <v>158</v>
      </c>
      <c r="AK26" t="s">
        <v>154</v>
      </c>
    </row>
    <row r="27" spans="1:37" ht="165" x14ac:dyDescent="0.25">
      <c r="A27" s="16" t="s">
        <v>159</v>
      </c>
      <c r="B27" s="16" t="s">
        <v>160</v>
      </c>
      <c r="C27" s="16" t="s">
        <v>161</v>
      </c>
      <c r="D27" s="17" t="s">
        <v>162</v>
      </c>
      <c r="AK27" t="s">
        <v>154</v>
      </c>
    </row>
    <row r="28" spans="1:37" ht="120" x14ac:dyDescent="0.25">
      <c r="A28" s="16" t="s">
        <v>163</v>
      </c>
      <c r="B28" s="16" t="s">
        <v>164</v>
      </c>
      <c r="C28" s="16" t="s">
        <v>165</v>
      </c>
      <c r="D28" s="17" t="s">
        <v>166</v>
      </c>
      <c r="AK28" t="s">
        <v>154</v>
      </c>
    </row>
    <row r="29" spans="1:37" ht="90" x14ac:dyDescent="0.25">
      <c r="A29" s="16" t="s">
        <v>167</v>
      </c>
      <c r="B29" s="16" t="s">
        <v>168</v>
      </c>
      <c r="C29" s="16" t="s">
        <v>169</v>
      </c>
      <c r="D29" s="17" t="s">
        <v>170</v>
      </c>
      <c r="AK29" t="s">
        <v>154</v>
      </c>
    </row>
    <row r="30" spans="1:37" ht="75" x14ac:dyDescent="0.25">
      <c r="A30" s="16" t="s">
        <v>171</v>
      </c>
      <c r="B30" s="16" t="s">
        <v>172</v>
      </c>
      <c r="C30" s="16" t="s">
        <v>173</v>
      </c>
      <c r="D30" s="17" t="s">
        <v>174</v>
      </c>
      <c r="AK30" t="s">
        <v>154</v>
      </c>
    </row>
    <row r="31" spans="1:37" ht="105" x14ac:dyDescent="0.25">
      <c r="A31" s="16" t="s">
        <v>175</v>
      </c>
      <c r="B31" s="16" t="s">
        <v>176</v>
      </c>
      <c r="C31" s="16" t="s">
        <v>177</v>
      </c>
      <c r="D31" s="17" t="s">
        <v>178</v>
      </c>
      <c r="AK31" t="s">
        <v>154</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29"/>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9" x14ac:dyDescent="0.25">
      <c r="A2" s="3" t="s">
        <v>179</v>
      </c>
    </row>
    <row r="3" spans="1:9" ht="18.75" x14ac:dyDescent="0.3">
      <c r="B3" s="19" t="s">
        <v>180</v>
      </c>
    </row>
    <row r="4" spans="1:9" ht="18.75" x14ac:dyDescent="0.3">
      <c r="B4" s="20" t="s">
        <v>181</v>
      </c>
      <c r="I4" s="21" t="s">
        <v>182</v>
      </c>
    </row>
    <row r="5" spans="1:9" ht="18.75" x14ac:dyDescent="0.3">
      <c r="B5" s="20" t="s">
        <v>183</v>
      </c>
      <c r="I5" s="22" t="s">
        <v>184</v>
      </c>
    </row>
    <row r="6" spans="1:9" ht="18.75" x14ac:dyDescent="0.3">
      <c r="B6" s="20" t="s">
        <v>185</v>
      </c>
      <c r="I6" s="23" t="s">
        <v>186</v>
      </c>
    </row>
    <row r="7" spans="1:9" ht="18.75" x14ac:dyDescent="0.3">
      <c r="B7" s="20" t="s">
        <v>187</v>
      </c>
      <c r="I7" s="22" t="s">
        <v>188</v>
      </c>
    </row>
    <row r="8" spans="1:9" ht="18.75" x14ac:dyDescent="0.3">
      <c r="B8" s="20" t="s">
        <v>189</v>
      </c>
      <c r="I8" s="22" t="s">
        <v>190</v>
      </c>
    </row>
    <row r="9" spans="1:9" ht="18.75" x14ac:dyDescent="0.3">
      <c r="B9" s="19" t="s">
        <v>191</v>
      </c>
      <c r="I9" s="22" t="s">
        <v>192</v>
      </c>
    </row>
    <row r="10" spans="1:9" ht="18.75" x14ac:dyDescent="0.3">
      <c r="B10" s="19" t="s">
        <v>39</v>
      </c>
      <c r="I10" s="22" t="s">
        <v>193</v>
      </c>
    </row>
    <row r="11" spans="1:9" ht="18.75" x14ac:dyDescent="0.3">
      <c r="B11" s="20" t="s">
        <v>194</v>
      </c>
    </row>
    <row r="12" spans="1:9" ht="18.75" x14ac:dyDescent="0.3">
      <c r="B12" s="20" t="s">
        <v>195</v>
      </c>
    </row>
    <row r="13" spans="1:9" x14ac:dyDescent="0.25">
      <c r="A13" s="3" t="s">
        <v>196</v>
      </c>
      <c r="C13" s="97" t="s">
        <v>197</v>
      </c>
      <c r="D13" s="97"/>
    </row>
    <row r="14" spans="1:9" x14ac:dyDescent="0.25">
      <c r="B14" t="s">
        <v>198</v>
      </c>
      <c r="D14" t="s">
        <v>199</v>
      </c>
    </row>
    <row r="15" spans="1:9" x14ac:dyDescent="0.25">
      <c r="B15" t="s">
        <v>200</v>
      </c>
      <c r="D15" t="s">
        <v>201</v>
      </c>
    </row>
    <row r="16" spans="1:9" x14ac:dyDescent="0.25">
      <c r="D16" t="s">
        <v>188</v>
      </c>
    </row>
    <row r="20" spans="2:7" x14ac:dyDescent="0.25">
      <c r="B20" t="s">
        <v>43</v>
      </c>
      <c r="D20" t="s">
        <v>42</v>
      </c>
    </row>
    <row r="21" spans="2:7" x14ac:dyDescent="0.25">
      <c r="B21" t="s">
        <v>54</v>
      </c>
      <c r="D21" t="s">
        <v>202</v>
      </c>
    </row>
    <row r="22" spans="2:7" x14ac:dyDescent="0.25">
      <c r="B22" t="s">
        <v>203</v>
      </c>
    </row>
    <row r="23" spans="2:7" x14ac:dyDescent="0.25">
      <c r="B23" t="s">
        <v>204</v>
      </c>
    </row>
    <row r="24" spans="2:7" x14ac:dyDescent="0.25">
      <c r="B24" t="s">
        <v>205</v>
      </c>
    </row>
    <row r="26" spans="2:7" x14ac:dyDescent="0.25">
      <c r="D26" t="s">
        <v>206</v>
      </c>
      <c r="E26" t="s">
        <v>206</v>
      </c>
      <c r="F26" t="s">
        <v>206</v>
      </c>
      <c r="G26" t="s">
        <v>207</v>
      </c>
    </row>
    <row r="27" spans="2:7" x14ac:dyDescent="0.25">
      <c r="B27" t="s">
        <v>42</v>
      </c>
      <c r="C27" t="e">
        <f>Mappatura_processi!#REF!</f>
        <v>#REF!</v>
      </c>
      <c r="D27" t="e">
        <f t="shared" ref="D27:D58" si="0">IF(OR(C27 = "Media", C27="Alta",C27="Altissima"),"Altissimo","")</f>
        <v>#REF!</v>
      </c>
      <c r="E27" t="e">
        <f t="shared" ref="E27:E58" si="1">IF(C27="Bassa","Alto","")</f>
        <v>#REF!</v>
      </c>
      <c r="F27" t="e">
        <f t="shared" ref="F27:F58" si="2">IF(C27="Molto bassa","Medio","")</f>
        <v>#REF!</v>
      </c>
      <c r="G27" t="e">
        <f t="shared" ref="G27:G58" si="3">CONCATENATE(D27,E27,F27)</f>
        <v>#REF!</v>
      </c>
    </row>
    <row r="28" spans="2:7" x14ac:dyDescent="0.25">
      <c r="B28" t="s">
        <v>208</v>
      </c>
      <c r="C28" t="e">
        <f>Mappatura_processi!#REF!</f>
        <v>#REF!</v>
      </c>
      <c r="D28" t="e">
        <f t="shared" si="0"/>
        <v>#REF!</v>
      </c>
      <c r="E28" t="e">
        <f t="shared" si="1"/>
        <v>#REF!</v>
      </c>
      <c r="F28" t="e">
        <f t="shared" si="2"/>
        <v>#REF!</v>
      </c>
      <c r="G28" t="e">
        <f t="shared" si="3"/>
        <v>#REF!</v>
      </c>
    </row>
    <row r="29" spans="2:7" x14ac:dyDescent="0.25">
      <c r="B29" t="s">
        <v>44</v>
      </c>
      <c r="C29" t="e">
        <f>Mappatura_processi!#REF!</f>
        <v>#REF!</v>
      </c>
      <c r="D29" t="e">
        <f t="shared" si="0"/>
        <v>#REF!</v>
      </c>
      <c r="E29" t="e">
        <f t="shared" si="1"/>
        <v>#REF!</v>
      </c>
      <c r="F29" t="e">
        <f t="shared" si="2"/>
        <v>#REF!</v>
      </c>
      <c r="G29" t="e">
        <f t="shared" si="3"/>
        <v>#REF!</v>
      </c>
    </row>
    <row r="30" spans="2:7" x14ac:dyDescent="0.25">
      <c r="C30" t="e">
        <f>Mappatura_processi!#REF!</f>
        <v>#REF!</v>
      </c>
      <c r="D30" t="e">
        <f t="shared" si="0"/>
        <v>#REF!</v>
      </c>
      <c r="E30" t="e">
        <f t="shared" si="1"/>
        <v>#REF!</v>
      </c>
      <c r="F30" t="e">
        <f t="shared" si="2"/>
        <v>#REF!</v>
      </c>
      <c r="G30" t="e">
        <f t="shared" si="3"/>
        <v>#REF!</v>
      </c>
    </row>
    <row r="31" spans="2:7" x14ac:dyDescent="0.25">
      <c r="C31" t="e">
        <f>Mappatura_processi!#REF!</f>
        <v>#REF!</v>
      </c>
      <c r="D31" t="e">
        <f t="shared" si="0"/>
        <v>#REF!</v>
      </c>
      <c r="E31" t="e">
        <f t="shared" si="1"/>
        <v>#REF!</v>
      </c>
      <c r="F31" t="e">
        <f t="shared" si="2"/>
        <v>#REF!</v>
      </c>
      <c r="G31" t="e">
        <f t="shared" si="3"/>
        <v>#REF!</v>
      </c>
    </row>
    <row r="32" spans="2:7" x14ac:dyDescent="0.25">
      <c r="C32" t="e">
        <f>Mappatura_processi!#REF!</f>
        <v>#REF!</v>
      </c>
      <c r="D32" t="e">
        <f t="shared" si="0"/>
        <v>#REF!</v>
      </c>
      <c r="E32" t="e">
        <f t="shared" si="1"/>
        <v>#REF!</v>
      </c>
      <c r="F32" t="e">
        <f t="shared" si="2"/>
        <v>#REF!</v>
      </c>
      <c r="G32" t="e">
        <f t="shared" si="3"/>
        <v>#REF!</v>
      </c>
    </row>
    <row r="33" spans="3:7" x14ac:dyDescent="0.25">
      <c r="C33" t="e">
        <f>Mappatura_processi!#REF!</f>
        <v>#REF!</v>
      </c>
      <c r="D33" t="e">
        <f t="shared" si="0"/>
        <v>#REF!</v>
      </c>
      <c r="E33" t="e">
        <f t="shared" si="1"/>
        <v>#REF!</v>
      </c>
      <c r="F33" t="e">
        <f t="shared" si="2"/>
        <v>#REF!</v>
      </c>
      <c r="G33" t="e">
        <f t="shared" si="3"/>
        <v>#REF!</v>
      </c>
    </row>
    <row r="34" spans="3:7" x14ac:dyDescent="0.25">
      <c r="C34" t="e">
        <f>Mappatura_processi!#REF!</f>
        <v>#REF!</v>
      </c>
      <c r="D34" t="e">
        <f t="shared" si="0"/>
        <v>#REF!</v>
      </c>
      <c r="E34" t="e">
        <f t="shared" si="1"/>
        <v>#REF!</v>
      </c>
      <c r="F34" t="e">
        <f t="shared" si="2"/>
        <v>#REF!</v>
      </c>
      <c r="G34" t="e">
        <f t="shared" si="3"/>
        <v>#REF!</v>
      </c>
    </row>
    <row r="35" spans="3:7" x14ac:dyDescent="0.25">
      <c r="C35" t="e">
        <f>Mappatura_processi!#REF!</f>
        <v>#REF!</v>
      </c>
      <c r="D35" t="e">
        <f t="shared" si="0"/>
        <v>#REF!</v>
      </c>
      <c r="E35" t="e">
        <f t="shared" si="1"/>
        <v>#REF!</v>
      </c>
      <c r="F35" t="e">
        <f t="shared" si="2"/>
        <v>#REF!</v>
      </c>
      <c r="G35" t="e">
        <f t="shared" si="3"/>
        <v>#REF!</v>
      </c>
    </row>
    <row r="36" spans="3:7" x14ac:dyDescent="0.25">
      <c r="C36" t="e">
        <f>Mappatura_processi!#REF!</f>
        <v>#REF!</v>
      </c>
      <c r="D36" t="e">
        <f t="shared" si="0"/>
        <v>#REF!</v>
      </c>
      <c r="E36" t="e">
        <f t="shared" si="1"/>
        <v>#REF!</v>
      </c>
      <c r="F36" t="e">
        <f t="shared" si="2"/>
        <v>#REF!</v>
      </c>
      <c r="G36" t="e">
        <f t="shared" si="3"/>
        <v>#REF!</v>
      </c>
    </row>
    <row r="37" spans="3:7" x14ac:dyDescent="0.25">
      <c r="C37" t="e">
        <f>Mappatura_processi!#REF!</f>
        <v>#REF!</v>
      </c>
      <c r="D37" t="e">
        <f t="shared" si="0"/>
        <v>#REF!</v>
      </c>
      <c r="E37" t="e">
        <f t="shared" si="1"/>
        <v>#REF!</v>
      </c>
      <c r="F37" t="e">
        <f t="shared" si="2"/>
        <v>#REF!</v>
      </c>
      <c r="G37" t="e">
        <f t="shared" si="3"/>
        <v>#REF!</v>
      </c>
    </row>
    <row r="38" spans="3:7" x14ac:dyDescent="0.25">
      <c r="C38" t="e">
        <f>Mappatura_processi!#REF!</f>
        <v>#REF!</v>
      </c>
      <c r="D38" t="e">
        <f t="shared" si="0"/>
        <v>#REF!</v>
      </c>
      <c r="E38" t="e">
        <f t="shared" si="1"/>
        <v>#REF!</v>
      </c>
      <c r="F38" t="e">
        <f t="shared" si="2"/>
        <v>#REF!</v>
      </c>
      <c r="G38" t="e">
        <f t="shared" si="3"/>
        <v>#REF!</v>
      </c>
    </row>
    <row r="39" spans="3:7" x14ac:dyDescent="0.25">
      <c r="C39" t="e">
        <f>Mappatura_processi!#REF!</f>
        <v>#REF!</v>
      </c>
      <c r="D39" t="e">
        <f t="shared" si="0"/>
        <v>#REF!</v>
      </c>
      <c r="E39" t="e">
        <f t="shared" si="1"/>
        <v>#REF!</v>
      </c>
      <c r="F39" t="e">
        <f t="shared" si="2"/>
        <v>#REF!</v>
      </c>
      <c r="G39" t="e">
        <f t="shared" si="3"/>
        <v>#REF!</v>
      </c>
    </row>
    <row r="40" spans="3:7" x14ac:dyDescent="0.25">
      <c r="C40" t="e">
        <f>Mappatura_processi!#REF!</f>
        <v>#REF!</v>
      </c>
      <c r="D40" t="e">
        <f t="shared" si="0"/>
        <v>#REF!</v>
      </c>
      <c r="E40" t="e">
        <f t="shared" si="1"/>
        <v>#REF!</v>
      </c>
      <c r="F40" t="e">
        <f t="shared" si="2"/>
        <v>#REF!</v>
      </c>
      <c r="G40" t="e">
        <f t="shared" si="3"/>
        <v>#REF!</v>
      </c>
    </row>
    <row r="41" spans="3:7" x14ac:dyDescent="0.25">
      <c r="C41" t="e">
        <f>Mappatura_processi!#REF!</f>
        <v>#REF!</v>
      </c>
      <c r="D41" t="e">
        <f t="shared" si="0"/>
        <v>#REF!</v>
      </c>
      <c r="E41" t="e">
        <f t="shared" si="1"/>
        <v>#REF!</v>
      </c>
      <c r="F41" t="e">
        <f t="shared" si="2"/>
        <v>#REF!</v>
      </c>
      <c r="G41" t="e">
        <f t="shared" si="3"/>
        <v>#REF!</v>
      </c>
    </row>
    <row r="42" spans="3:7" x14ac:dyDescent="0.25">
      <c r="C42" t="e">
        <f>Mappatura_processi!#REF!</f>
        <v>#REF!</v>
      </c>
      <c r="D42" t="e">
        <f t="shared" si="0"/>
        <v>#REF!</v>
      </c>
      <c r="E42" t="e">
        <f t="shared" si="1"/>
        <v>#REF!</v>
      </c>
      <c r="F42" t="e">
        <f t="shared" si="2"/>
        <v>#REF!</v>
      </c>
      <c r="G42" t="e">
        <f t="shared" si="3"/>
        <v>#REF!</v>
      </c>
    </row>
    <row r="43" spans="3:7" x14ac:dyDescent="0.25">
      <c r="C43" t="e">
        <f>Mappatura_processi!#REF!</f>
        <v>#REF!</v>
      </c>
      <c r="D43" t="e">
        <f t="shared" si="0"/>
        <v>#REF!</v>
      </c>
      <c r="E43" t="e">
        <f t="shared" si="1"/>
        <v>#REF!</v>
      </c>
      <c r="F43" t="e">
        <f t="shared" si="2"/>
        <v>#REF!</v>
      </c>
      <c r="G43" t="e">
        <f t="shared" si="3"/>
        <v>#REF!</v>
      </c>
    </row>
    <row r="44" spans="3:7" x14ac:dyDescent="0.25">
      <c r="C44" t="e">
        <f>Mappatura_processi!#REF!</f>
        <v>#REF!</v>
      </c>
      <c r="D44" t="e">
        <f t="shared" si="0"/>
        <v>#REF!</v>
      </c>
      <c r="E44" t="e">
        <f t="shared" si="1"/>
        <v>#REF!</v>
      </c>
      <c r="F44" t="e">
        <f t="shared" si="2"/>
        <v>#REF!</v>
      </c>
      <c r="G44" t="e">
        <f t="shared" si="3"/>
        <v>#REF!</v>
      </c>
    </row>
    <row r="45" spans="3:7" x14ac:dyDescent="0.25">
      <c r="C45" t="e">
        <f>Mappatura_processi!#REF!</f>
        <v>#REF!</v>
      </c>
      <c r="D45" t="e">
        <f t="shared" si="0"/>
        <v>#REF!</v>
      </c>
      <c r="E45" t="e">
        <f t="shared" si="1"/>
        <v>#REF!</v>
      </c>
      <c r="F45" t="e">
        <f t="shared" si="2"/>
        <v>#REF!</v>
      </c>
      <c r="G45" t="e">
        <f t="shared" si="3"/>
        <v>#REF!</v>
      </c>
    </row>
    <row r="46" spans="3:7" x14ac:dyDescent="0.25">
      <c r="C46" t="e">
        <f>Mappatura_processi!#REF!</f>
        <v>#REF!</v>
      </c>
      <c r="D46" t="e">
        <f t="shared" si="0"/>
        <v>#REF!</v>
      </c>
      <c r="E46" t="e">
        <f t="shared" si="1"/>
        <v>#REF!</v>
      </c>
      <c r="F46" t="e">
        <f t="shared" si="2"/>
        <v>#REF!</v>
      </c>
      <c r="G46" t="e">
        <f t="shared" si="3"/>
        <v>#REF!</v>
      </c>
    </row>
    <row r="47" spans="3:7" x14ac:dyDescent="0.25">
      <c r="C47" t="e">
        <f>Mappatura_processi!#REF!</f>
        <v>#REF!</v>
      </c>
      <c r="D47" t="e">
        <f t="shared" si="0"/>
        <v>#REF!</v>
      </c>
      <c r="E47" t="e">
        <f t="shared" si="1"/>
        <v>#REF!</v>
      </c>
      <c r="F47" t="e">
        <f t="shared" si="2"/>
        <v>#REF!</v>
      </c>
      <c r="G47" t="e">
        <f t="shared" si="3"/>
        <v>#REF!</v>
      </c>
    </row>
    <row r="48" spans="3:7" x14ac:dyDescent="0.25">
      <c r="C48" t="e">
        <f>Mappatura_processi!#REF!</f>
        <v>#REF!</v>
      </c>
      <c r="D48" t="e">
        <f t="shared" si="0"/>
        <v>#REF!</v>
      </c>
      <c r="E48" t="e">
        <f t="shared" si="1"/>
        <v>#REF!</v>
      </c>
      <c r="F48" t="e">
        <f t="shared" si="2"/>
        <v>#REF!</v>
      </c>
      <c r="G48" t="e">
        <f t="shared" si="3"/>
        <v>#REF!</v>
      </c>
    </row>
    <row r="49" spans="3:7" x14ac:dyDescent="0.25">
      <c r="C49" t="e">
        <f>Mappatura_processi!#REF!</f>
        <v>#REF!</v>
      </c>
      <c r="D49" t="e">
        <f t="shared" si="0"/>
        <v>#REF!</v>
      </c>
      <c r="E49" t="e">
        <f t="shared" si="1"/>
        <v>#REF!</v>
      </c>
      <c r="F49" t="e">
        <f t="shared" si="2"/>
        <v>#REF!</v>
      </c>
      <c r="G49" t="e">
        <f t="shared" si="3"/>
        <v>#REF!</v>
      </c>
    </row>
    <row r="50" spans="3:7" x14ac:dyDescent="0.25">
      <c r="C50" t="e">
        <f>Mappatura_processi!#REF!</f>
        <v>#REF!</v>
      </c>
      <c r="D50" t="e">
        <f t="shared" si="0"/>
        <v>#REF!</v>
      </c>
      <c r="E50" t="e">
        <f t="shared" si="1"/>
        <v>#REF!</v>
      </c>
      <c r="F50" t="e">
        <f t="shared" si="2"/>
        <v>#REF!</v>
      </c>
      <c r="G50" t="e">
        <f t="shared" si="3"/>
        <v>#REF!</v>
      </c>
    </row>
    <row r="51" spans="3:7" x14ac:dyDescent="0.25">
      <c r="C51" t="e">
        <f>Mappatura_processi!#REF!</f>
        <v>#REF!</v>
      </c>
      <c r="D51" t="e">
        <f t="shared" si="0"/>
        <v>#REF!</v>
      </c>
      <c r="E51" t="e">
        <f t="shared" si="1"/>
        <v>#REF!</v>
      </c>
      <c r="F51" t="e">
        <f t="shared" si="2"/>
        <v>#REF!</v>
      </c>
      <c r="G51" t="e">
        <f t="shared" si="3"/>
        <v>#REF!</v>
      </c>
    </row>
    <row r="52" spans="3:7" x14ac:dyDescent="0.25">
      <c r="C52" t="e">
        <f>Mappatura_processi!#REF!</f>
        <v>#REF!</v>
      </c>
      <c r="D52" t="e">
        <f t="shared" si="0"/>
        <v>#REF!</v>
      </c>
      <c r="E52" t="e">
        <f t="shared" si="1"/>
        <v>#REF!</v>
      </c>
      <c r="F52" t="e">
        <f t="shared" si="2"/>
        <v>#REF!</v>
      </c>
      <c r="G52" t="e">
        <f t="shared" si="3"/>
        <v>#REF!</v>
      </c>
    </row>
    <row r="53" spans="3:7" x14ac:dyDescent="0.25">
      <c r="C53" t="e">
        <f>Mappatura_processi!#REF!</f>
        <v>#REF!</v>
      </c>
      <c r="D53" t="e">
        <f t="shared" si="0"/>
        <v>#REF!</v>
      </c>
      <c r="E53" t="e">
        <f t="shared" si="1"/>
        <v>#REF!</v>
      </c>
      <c r="F53" t="e">
        <f t="shared" si="2"/>
        <v>#REF!</v>
      </c>
      <c r="G53" t="e">
        <f t="shared" si="3"/>
        <v>#REF!</v>
      </c>
    </row>
    <row r="54" spans="3:7" x14ac:dyDescent="0.25">
      <c r="C54" t="e">
        <f>Mappatura_processi!#REF!</f>
        <v>#REF!</v>
      </c>
      <c r="D54" t="e">
        <f t="shared" si="0"/>
        <v>#REF!</v>
      </c>
      <c r="E54" t="e">
        <f t="shared" si="1"/>
        <v>#REF!</v>
      </c>
      <c r="F54" t="e">
        <f t="shared" si="2"/>
        <v>#REF!</v>
      </c>
      <c r="G54" t="e">
        <f t="shared" si="3"/>
        <v>#REF!</v>
      </c>
    </row>
    <row r="55" spans="3:7" x14ac:dyDescent="0.25">
      <c r="C55" t="e">
        <f>Mappatura_processi!#REF!</f>
        <v>#REF!</v>
      </c>
      <c r="D55" t="e">
        <f t="shared" si="0"/>
        <v>#REF!</v>
      </c>
      <c r="E55" t="e">
        <f t="shared" si="1"/>
        <v>#REF!</v>
      </c>
      <c r="F55" t="e">
        <f t="shared" si="2"/>
        <v>#REF!</v>
      </c>
      <c r="G55" t="e">
        <f t="shared" si="3"/>
        <v>#REF!</v>
      </c>
    </row>
    <row r="56" spans="3:7" x14ac:dyDescent="0.25">
      <c r="C56" t="e">
        <f>Mappatura_processi!#REF!</f>
        <v>#REF!</v>
      </c>
      <c r="D56" t="e">
        <f t="shared" si="0"/>
        <v>#REF!</v>
      </c>
      <c r="E56" t="e">
        <f t="shared" si="1"/>
        <v>#REF!</v>
      </c>
      <c r="F56" t="e">
        <f t="shared" si="2"/>
        <v>#REF!</v>
      </c>
      <c r="G56" t="e">
        <f t="shared" si="3"/>
        <v>#REF!</v>
      </c>
    </row>
    <row r="57" spans="3:7" x14ac:dyDescent="0.25">
      <c r="C57" t="e">
        <f>Mappatura_processi!#REF!</f>
        <v>#REF!</v>
      </c>
      <c r="D57" t="e">
        <f t="shared" si="0"/>
        <v>#REF!</v>
      </c>
      <c r="E57" t="e">
        <f t="shared" si="1"/>
        <v>#REF!</v>
      </c>
      <c r="F57" t="e">
        <f t="shared" si="2"/>
        <v>#REF!</v>
      </c>
      <c r="G57" t="e">
        <f t="shared" si="3"/>
        <v>#REF!</v>
      </c>
    </row>
    <row r="58" spans="3:7" x14ac:dyDescent="0.25">
      <c r="C58" t="e">
        <f>Mappatura_processi!#REF!</f>
        <v>#REF!</v>
      </c>
      <c r="D58" t="e">
        <f t="shared" si="0"/>
        <v>#REF!</v>
      </c>
      <c r="E58" t="e">
        <f t="shared" si="1"/>
        <v>#REF!</v>
      </c>
      <c r="F58" t="e">
        <f t="shared" si="2"/>
        <v>#REF!</v>
      </c>
      <c r="G58" t="e">
        <f t="shared" si="3"/>
        <v>#REF!</v>
      </c>
    </row>
    <row r="59" spans="3:7" x14ac:dyDescent="0.25">
      <c r="C59" t="e">
        <f>Mappatura_processi!#REF!</f>
        <v>#REF!</v>
      </c>
      <c r="D59" t="e">
        <f t="shared" ref="D59:D90" si="4">IF(OR(C59 = "Media", C59="Alta",C59="Altissima"),"Altissimo","")</f>
        <v>#REF!</v>
      </c>
      <c r="E59" t="e">
        <f t="shared" ref="E59:E90" si="5">IF(C59="Bassa","Alto","")</f>
        <v>#REF!</v>
      </c>
      <c r="F59" t="e">
        <f t="shared" ref="F59:F90" si="6">IF(C59="Molto bassa","Medio","")</f>
        <v>#REF!</v>
      </c>
      <c r="G59" t="e">
        <f t="shared" ref="G59:G90" si="7">CONCATENATE(D59,E59,F59)</f>
        <v>#REF!</v>
      </c>
    </row>
    <row r="60" spans="3:7" x14ac:dyDescent="0.25">
      <c r="C60" t="e">
        <f>Mappatura_processi!#REF!</f>
        <v>#REF!</v>
      </c>
      <c r="D60" t="e">
        <f t="shared" si="4"/>
        <v>#REF!</v>
      </c>
      <c r="E60" t="e">
        <f t="shared" si="5"/>
        <v>#REF!</v>
      </c>
      <c r="F60" t="e">
        <f t="shared" si="6"/>
        <v>#REF!</v>
      </c>
      <c r="G60" t="e">
        <f t="shared" si="7"/>
        <v>#REF!</v>
      </c>
    </row>
    <row r="61" spans="3:7" x14ac:dyDescent="0.25">
      <c r="C61" t="e">
        <f>Mappatura_processi!#REF!</f>
        <v>#REF!</v>
      </c>
      <c r="D61" t="e">
        <f t="shared" si="4"/>
        <v>#REF!</v>
      </c>
      <c r="E61" t="e">
        <f t="shared" si="5"/>
        <v>#REF!</v>
      </c>
      <c r="F61" t="e">
        <f t="shared" si="6"/>
        <v>#REF!</v>
      </c>
      <c r="G61" t="e">
        <f t="shared" si="7"/>
        <v>#REF!</v>
      </c>
    </row>
    <row r="62" spans="3:7" x14ac:dyDescent="0.25">
      <c r="C62" t="e">
        <f>Mappatura_processi!#REF!</f>
        <v>#REF!</v>
      </c>
      <c r="D62" t="e">
        <f t="shared" si="4"/>
        <v>#REF!</v>
      </c>
      <c r="E62" t="e">
        <f t="shared" si="5"/>
        <v>#REF!</v>
      </c>
      <c r="F62" t="e">
        <f t="shared" si="6"/>
        <v>#REF!</v>
      </c>
      <c r="G62" t="e">
        <f t="shared" si="7"/>
        <v>#REF!</v>
      </c>
    </row>
    <row r="63" spans="3:7" x14ac:dyDescent="0.25">
      <c r="C63" t="e">
        <f>Mappatura_processi!#REF!</f>
        <v>#REF!</v>
      </c>
      <c r="D63" t="e">
        <f t="shared" si="4"/>
        <v>#REF!</v>
      </c>
      <c r="E63" t="e">
        <f t="shared" si="5"/>
        <v>#REF!</v>
      </c>
      <c r="F63" t="e">
        <f t="shared" si="6"/>
        <v>#REF!</v>
      </c>
      <c r="G63" t="e">
        <f t="shared" si="7"/>
        <v>#REF!</v>
      </c>
    </row>
    <row r="64" spans="3:7" x14ac:dyDescent="0.25">
      <c r="C64" t="e">
        <f>Mappatura_processi!#REF!</f>
        <v>#REF!</v>
      </c>
      <c r="D64" t="e">
        <f t="shared" si="4"/>
        <v>#REF!</v>
      </c>
      <c r="E64" t="e">
        <f t="shared" si="5"/>
        <v>#REF!</v>
      </c>
      <c r="F64" t="e">
        <f t="shared" si="6"/>
        <v>#REF!</v>
      </c>
      <c r="G64" t="e">
        <f t="shared" si="7"/>
        <v>#REF!</v>
      </c>
    </row>
    <row r="65" spans="3:7" x14ac:dyDescent="0.25">
      <c r="C65" t="e">
        <f>Mappatura_processi!#REF!</f>
        <v>#REF!</v>
      </c>
      <c r="D65" t="e">
        <f t="shared" si="4"/>
        <v>#REF!</v>
      </c>
      <c r="E65" t="e">
        <f t="shared" si="5"/>
        <v>#REF!</v>
      </c>
      <c r="F65" t="e">
        <f t="shared" si="6"/>
        <v>#REF!</v>
      </c>
      <c r="G65" t="e">
        <f t="shared" si="7"/>
        <v>#REF!</v>
      </c>
    </row>
    <row r="66" spans="3:7" x14ac:dyDescent="0.25">
      <c r="C66" t="e">
        <f>Mappatura_processi!#REF!</f>
        <v>#REF!</v>
      </c>
      <c r="D66" t="e">
        <f t="shared" si="4"/>
        <v>#REF!</v>
      </c>
      <c r="E66" t="e">
        <f t="shared" si="5"/>
        <v>#REF!</v>
      </c>
      <c r="F66" t="e">
        <f t="shared" si="6"/>
        <v>#REF!</v>
      </c>
      <c r="G66" t="e">
        <f t="shared" si="7"/>
        <v>#REF!</v>
      </c>
    </row>
    <row r="67" spans="3:7" x14ac:dyDescent="0.25">
      <c r="C67" t="e">
        <f>Mappatura_processi!#REF!</f>
        <v>#REF!</v>
      </c>
      <c r="D67" t="e">
        <f t="shared" si="4"/>
        <v>#REF!</v>
      </c>
      <c r="E67" t="e">
        <f t="shared" si="5"/>
        <v>#REF!</v>
      </c>
      <c r="F67" t="e">
        <f t="shared" si="6"/>
        <v>#REF!</v>
      </c>
      <c r="G67" t="e">
        <f t="shared" si="7"/>
        <v>#REF!</v>
      </c>
    </row>
    <row r="68" spans="3:7" x14ac:dyDescent="0.25">
      <c r="C68" t="e">
        <f>Mappatura_processi!#REF!</f>
        <v>#REF!</v>
      </c>
      <c r="D68" t="e">
        <f t="shared" si="4"/>
        <v>#REF!</v>
      </c>
      <c r="E68" t="e">
        <f t="shared" si="5"/>
        <v>#REF!</v>
      </c>
      <c r="F68" t="e">
        <f t="shared" si="6"/>
        <v>#REF!</v>
      </c>
      <c r="G68" t="e">
        <f t="shared" si="7"/>
        <v>#REF!</v>
      </c>
    </row>
    <row r="69" spans="3:7" x14ac:dyDescent="0.25">
      <c r="C69" t="e">
        <f>Mappatura_processi!#REF!</f>
        <v>#REF!</v>
      </c>
      <c r="D69" t="e">
        <f t="shared" si="4"/>
        <v>#REF!</v>
      </c>
      <c r="E69" t="e">
        <f t="shared" si="5"/>
        <v>#REF!</v>
      </c>
      <c r="F69" t="e">
        <f t="shared" si="6"/>
        <v>#REF!</v>
      </c>
      <c r="G69" t="e">
        <f t="shared" si="7"/>
        <v>#REF!</v>
      </c>
    </row>
    <row r="70" spans="3:7" x14ac:dyDescent="0.25">
      <c r="C70" t="e">
        <f>Mappatura_processi!#REF!</f>
        <v>#REF!</v>
      </c>
      <c r="D70" t="e">
        <f t="shared" si="4"/>
        <v>#REF!</v>
      </c>
      <c r="E70" t="e">
        <f t="shared" si="5"/>
        <v>#REF!</v>
      </c>
      <c r="F70" t="e">
        <f t="shared" si="6"/>
        <v>#REF!</v>
      </c>
      <c r="G70" t="e">
        <f t="shared" si="7"/>
        <v>#REF!</v>
      </c>
    </row>
    <row r="71" spans="3:7" x14ac:dyDescent="0.25">
      <c r="C71" t="e">
        <f>Mappatura_processi!#REF!</f>
        <v>#REF!</v>
      </c>
      <c r="D71" t="e">
        <f t="shared" si="4"/>
        <v>#REF!</v>
      </c>
      <c r="E71" t="e">
        <f t="shared" si="5"/>
        <v>#REF!</v>
      </c>
      <c r="F71" t="e">
        <f t="shared" si="6"/>
        <v>#REF!</v>
      </c>
      <c r="G71" t="e">
        <f t="shared" si="7"/>
        <v>#REF!</v>
      </c>
    </row>
    <row r="72" spans="3:7" x14ac:dyDescent="0.25">
      <c r="C72" t="e">
        <f>Mappatura_processi!#REF!</f>
        <v>#REF!</v>
      </c>
      <c r="D72" t="e">
        <f t="shared" si="4"/>
        <v>#REF!</v>
      </c>
      <c r="E72" t="e">
        <f t="shared" si="5"/>
        <v>#REF!</v>
      </c>
      <c r="F72" t="e">
        <f t="shared" si="6"/>
        <v>#REF!</v>
      </c>
      <c r="G72" t="e">
        <f t="shared" si="7"/>
        <v>#REF!</v>
      </c>
    </row>
    <row r="73" spans="3:7" x14ac:dyDescent="0.25">
      <c r="C73" t="e">
        <f>Mappatura_processi!#REF!</f>
        <v>#REF!</v>
      </c>
      <c r="D73" t="e">
        <f t="shared" si="4"/>
        <v>#REF!</v>
      </c>
      <c r="E73" t="e">
        <f t="shared" si="5"/>
        <v>#REF!</v>
      </c>
      <c r="F73" t="e">
        <f t="shared" si="6"/>
        <v>#REF!</v>
      </c>
      <c r="G73" t="e">
        <f t="shared" si="7"/>
        <v>#REF!</v>
      </c>
    </row>
    <row r="74" spans="3:7" x14ac:dyDescent="0.25">
      <c r="C74" t="e">
        <f>Mappatura_processi!#REF!</f>
        <v>#REF!</v>
      </c>
      <c r="D74" t="e">
        <f t="shared" si="4"/>
        <v>#REF!</v>
      </c>
      <c r="E74" t="e">
        <f t="shared" si="5"/>
        <v>#REF!</v>
      </c>
      <c r="F74" t="e">
        <f t="shared" si="6"/>
        <v>#REF!</v>
      </c>
      <c r="G74" t="e">
        <f t="shared" si="7"/>
        <v>#REF!</v>
      </c>
    </row>
    <row r="75" spans="3:7" x14ac:dyDescent="0.25">
      <c r="C75" t="e">
        <f>Mappatura_processi!#REF!</f>
        <v>#REF!</v>
      </c>
      <c r="D75" t="e">
        <f t="shared" si="4"/>
        <v>#REF!</v>
      </c>
      <c r="E75" t="e">
        <f t="shared" si="5"/>
        <v>#REF!</v>
      </c>
      <c r="F75" t="e">
        <f t="shared" si="6"/>
        <v>#REF!</v>
      </c>
      <c r="G75" t="e">
        <f t="shared" si="7"/>
        <v>#REF!</v>
      </c>
    </row>
    <row r="76" spans="3:7" x14ac:dyDescent="0.25">
      <c r="C76" t="e">
        <f>Mappatura_processi!#REF!</f>
        <v>#REF!</v>
      </c>
      <c r="D76" t="e">
        <f t="shared" si="4"/>
        <v>#REF!</v>
      </c>
      <c r="E76" t="e">
        <f t="shared" si="5"/>
        <v>#REF!</v>
      </c>
      <c r="F76" t="e">
        <f t="shared" si="6"/>
        <v>#REF!</v>
      </c>
      <c r="G76" t="e">
        <f t="shared" si="7"/>
        <v>#REF!</v>
      </c>
    </row>
    <row r="77" spans="3:7" x14ac:dyDescent="0.25">
      <c r="C77" t="e">
        <f>Mappatura_processi!#REF!</f>
        <v>#REF!</v>
      </c>
      <c r="D77" t="e">
        <f t="shared" si="4"/>
        <v>#REF!</v>
      </c>
      <c r="E77" t="e">
        <f t="shared" si="5"/>
        <v>#REF!</v>
      </c>
      <c r="F77" t="e">
        <f t="shared" si="6"/>
        <v>#REF!</v>
      </c>
      <c r="G77" t="e">
        <f t="shared" si="7"/>
        <v>#REF!</v>
      </c>
    </row>
    <row r="78" spans="3:7" x14ac:dyDescent="0.25">
      <c r="C78" t="e">
        <f>Mappatura_processi!#REF!</f>
        <v>#REF!</v>
      </c>
      <c r="D78" t="e">
        <f t="shared" si="4"/>
        <v>#REF!</v>
      </c>
      <c r="E78" t="e">
        <f t="shared" si="5"/>
        <v>#REF!</v>
      </c>
      <c r="F78" t="e">
        <f t="shared" si="6"/>
        <v>#REF!</v>
      </c>
      <c r="G78" t="e">
        <f t="shared" si="7"/>
        <v>#REF!</v>
      </c>
    </row>
    <row r="79" spans="3:7" x14ac:dyDescent="0.25">
      <c r="C79" t="e">
        <f>Mappatura_processi!#REF!</f>
        <v>#REF!</v>
      </c>
      <c r="D79" t="e">
        <f t="shared" si="4"/>
        <v>#REF!</v>
      </c>
      <c r="E79" t="e">
        <f t="shared" si="5"/>
        <v>#REF!</v>
      </c>
      <c r="F79" t="e">
        <f t="shared" si="6"/>
        <v>#REF!</v>
      </c>
      <c r="G79" t="e">
        <f t="shared" si="7"/>
        <v>#REF!</v>
      </c>
    </row>
    <row r="80" spans="3:7" x14ac:dyDescent="0.25">
      <c r="C80" t="e">
        <f>Mappatura_processi!#REF!</f>
        <v>#REF!</v>
      </c>
      <c r="D80" t="e">
        <f t="shared" si="4"/>
        <v>#REF!</v>
      </c>
      <c r="E80" t="e">
        <f t="shared" si="5"/>
        <v>#REF!</v>
      </c>
      <c r="F80" t="e">
        <f t="shared" si="6"/>
        <v>#REF!</v>
      </c>
      <c r="G80" t="e">
        <f t="shared" si="7"/>
        <v>#REF!</v>
      </c>
    </row>
    <row r="81" spans="3:7" x14ac:dyDescent="0.25">
      <c r="C81" t="e">
        <f>Mappatura_processi!#REF!</f>
        <v>#REF!</v>
      </c>
      <c r="D81" t="e">
        <f t="shared" si="4"/>
        <v>#REF!</v>
      </c>
      <c r="E81" t="e">
        <f t="shared" si="5"/>
        <v>#REF!</v>
      </c>
      <c r="F81" t="e">
        <f t="shared" si="6"/>
        <v>#REF!</v>
      </c>
      <c r="G81" t="e">
        <f t="shared" si="7"/>
        <v>#REF!</v>
      </c>
    </row>
    <row r="82" spans="3:7" x14ac:dyDescent="0.25">
      <c r="C82" t="e">
        <f>Mappatura_processi!#REF!</f>
        <v>#REF!</v>
      </c>
      <c r="D82" t="e">
        <f t="shared" si="4"/>
        <v>#REF!</v>
      </c>
      <c r="E82" t="e">
        <f t="shared" si="5"/>
        <v>#REF!</v>
      </c>
      <c r="F82" t="e">
        <f t="shared" si="6"/>
        <v>#REF!</v>
      </c>
      <c r="G82" t="e">
        <f t="shared" si="7"/>
        <v>#REF!</v>
      </c>
    </row>
    <row r="83" spans="3:7" x14ac:dyDescent="0.25">
      <c r="C83" t="e">
        <f>Mappatura_processi!#REF!</f>
        <v>#REF!</v>
      </c>
      <c r="D83" t="e">
        <f t="shared" si="4"/>
        <v>#REF!</v>
      </c>
      <c r="E83" t="e">
        <f t="shared" si="5"/>
        <v>#REF!</v>
      </c>
      <c r="F83" t="e">
        <f t="shared" si="6"/>
        <v>#REF!</v>
      </c>
      <c r="G83" t="e">
        <f t="shared" si="7"/>
        <v>#REF!</v>
      </c>
    </row>
    <row r="84" spans="3:7" x14ac:dyDescent="0.25">
      <c r="C84" t="e">
        <f>Mappatura_processi!#REF!</f>
        <v>#REF!</v>
      </c>
      <c r="D84" t="e">
        <f t="shared" si="4"/>
        <v>#REF!</v>
      </c>
      <c r="E84" t="e">
        <f t="shared" si="5"/>
        <v>#REF!</v>
      </c>
      <c r="F84" t="e">
        <f t="shared" si="6"/>
        <v>#REF!</v>
      </c>
      <c r="G84" t="e">
        <f t="shared" si="7"/>
        <v>#REF!</v>
      </c>
    </row>
    <row r="85" spans="3:7" x14ac:dyDescent="0.25">
      <c r="C85" t="e">
        <f>Mappatura_processi!#REF!</f>
        <v>#REF!</v>
      </c>
      <c r="D85" t="e">
        <f t="shared" si="4"/>
        <v>#REF!</v>
      </c>
      <c r="E85" t="e">
        <f t="shared" si="5"/>
        <v>#REF!</v>
      </c>
      <c r="F85" t="e">
        <f t="shared" si="6"/>
        <v>#REF!</v>
      </c>
      <c r="G85" t="e">
        <f t="shared" si="7"/>
        <v>#REF!</v>
      </c>
    </row>
    <row r="86" spans="3:7" x14ac:dyDescent="0.25">
      <c r="C86" t="e">
        <f>Mappatura_processi!#REF!</f>
        <v>#REF!</v>
      </c>
      <c r="D86" t="e">
        <f t="shared" si="4"/>
        <v>#REF!</v>
      </c>
      <c r="E86" t="e">
        <f t="shared" si="5"/>
        <v>#REF!</v>
      </c>
      <c r="F86" t="e">
        <f t="shared" si="6"/>
        <v>#REF!</v>
      </c>
      <c r="G86" t="e">
        <f t="shared" si="7"/>
        <v>#REF!</v>
      </c>
    </row>
    <row r="87" spans="3:7" x14ac:dyDescent="0.25">
      <c r="C87" t="e">
        <f>Mappatura_processi!#REF!</f>
        <v>#REF!</v>
      </c>
      <c r="D87" t="e">
        <f t="shared" si="4"/>
        <v>#REF!</v>
      </c>
      <c r="E87" t="e">
        <f t="shared" si="5"/>
        <v>#REF!</v>
      </c>
      <c r="F87" t="e">
        <f t="shared" si="6"/>
        <v>#REF!</v>
      </c>
      <c r="G87" t="e">
        <f t="shared" si="7"/>
        <v>#REF!</v>
      </c>
    </row>
    <row r="88" spans="3:7" x14ac:dyDescent="0.25">
      <c r="C88" t="e">
        <f>Mappatura_processi!#REF!</f>
        <v>#REF!</v>
      </c>
      <c r="D88" t="e">
        <f t="shared" si="4"/>
        <v>#REF!</v>
      </c>
      <c r="E88" t="e">
        <f t="shared" si="5"/>
        <v>#REF!</v>
      </c>
      <c r="F88" t="e">
        <f t="shared" si="6"/>
        <v>#REF!</v>
      </c>
      <c r="G88" t="e">
        <f t="shared" si="7"/>
        <v>#REF!</v>
      </c>
    </row>
    <row r="89" spans="3:7" x14ac:dyDescent="0.25">
      <c r="C89" t="e">
        <f>Mappatura_processi!#REF!</f>
        <v>#REF!</v>
      </c>
      <c r="D89" t="e">
        <f t="shared" si="4"/>
        <v>#REF!</v>
      </c>
      <c r="E89" t="e">
        <f t="shared" si="5"/>
        <v>#REF!</v>
      </c>
      <c r="F89" t="e">
        <f t="shared" si="6"/>
        <v>#REF!</v>
      </c>
      <c r="G89" t="e">
        <f t="shared" si="7"/>
        <v>#REF!</v>
      </c>
    </row>
    <row r="90" spans="3:7" x14ac:dyDescent="0.25">
      <c r="C90" t="e">
        <f>Mappatura_processi!#REF!</f>
        <v>#REF!</v>
      </c>
      <c r="D90" t="e">
        <f t="shared" si="4"/>
        <v>#REF!</v>
      </c>
      <c r="E90" t="e">
        <f t="shared" si="5"/>
        <v>#REF!</v>
      </c>
      <c r="F90" t="e">
        <f t="shared" si="6"/>
        <v>#REF!</v>
      </c>
      <c r="G90" t="e">
        <f t="shared" si="7"/>
        <v>#REF!</v>
      </c>
    </row>
    <row r="91" spans="3:7" x14ac:dyDescent="0.25">
      <c r="C91" t="e">
        <f>Mappatura_processi!#REF!</f>
        <v>#REF!</v>
      </c>
      <c r="D91" t="e">
        <f t="shared" ref="D91:D122" si="8">IF(OR(C91 = "Media", C91="Alta",C91="Altissima"),"Altissimo","")</f>
        <v>#REF!</v>
      </c>
      <c r="E91" t="e">
        <f t="shared" ref="E91:E122" si="9">IF(C91="Bassa","Alto","")</f>
        <v>#REF!</v>
      </c>
      <c r="F91" t="e">
        <f t="shared" ref="F91:F122" si="10">IF(C91="Molto bassa","Medio","")</f>
        <v>#REF!</v>
      </c>
      <c r="G91" t="e">
        <f t="shared" ref="G91:G122" si="11">CONCATENATE(D91,E91,F91)</f>
        <v>#REF!</v>
      </c>
    </row>
    <row r="92" spans="3:7" x14ac:dyDescent="0.25">
      <c r="C92" t="e">
        <f>Mappatura_processi!#REF!</f>
        <v>#REF!</v>
      </c>
      <c r="D92" t="e">
        <f t="shared" si="8"/>
        <v>#REF!</v>
      </c>
      <c r="E92" t="e">
        <f t="shared" si="9"/>
        <v>#REF!</v>
      </c>
      <c r="F92" t="e">
        <f t="shared" si="10"/>
        <v>#REF!</v>
      </c>
      <c r="G92" t="e">
        <f t="shared" si="11"/>
        <v>#REF!</v>
      </c>
    </row>
    <row r="93" spans="3:7" x14ac:dyDescent="0.25">
      <c r="C93" t="e">
        <f>Mappatura_processi!#REF!</f>
        <v>#REF!</v>
      </c>
      <c r="D93" t="e">
        <f t="shared" si="8"/>
        <v>#REF!</v>
      </c>
      <c r="E93" t="e">
        <f t="shared" si="9"/>
        <v>#REF!</v>
      </c>
      <c r="F93" t="e">
        <f t="shared" si="10"/>
        <v>#REF!</v>
      </c>
      <c r="G93" t="e">
        <f t="shared" si="11"/>
        <v>#REF!</v>
      </c>
    </row>
    <row r="94" spans="3:7" x14ac:dyDescent="0.25">
      <c r="C94" t="e">
        <f>Mappatura_processi!#REF!</f>
        <v>#REF!</v>
      </c>
      <c r="D94" t="e">
        <f t="shared" si="8"/>
        <v>#REF!</v>
      </c>
      <c r="E94" t="e">
        <f t="shared" si="9"/>
        <v>#REF!</v>
      </c>
      <c r="F94" t="e">
        <f t="shared" si="10"/>
        <v>#REF!</v>
      </c>
      <c r="G94" t="e">
        <f t="shared" si="11"/>
        <v>#REF!</v>
      </c>
    </row>
    <row r="95" spans="3:7" x14ac:dyDescent="0.25">
      <c r="C95" t="e">
        <f>Mappatura_processi!#REF!</f>
        <v>#REF!</v>
      </c>
      <c r="D95" t="e">
        <f t="shared" si="8"/>
        <v>#REF!</v>
      </c>
      <c r="E95" t="e">
        <f t="shared" si="9"/>
        <v>#REF!</v>
      </c>
      <c r="F95" t="e">
        <f t="shared" si="10"/>
        <v>#REF!</v>
      </c>
      <c r="G95" t="e">
        <f t="shared" si="11"/>
        <v>#REF!</v>
      </c>
    </row>
    <row r="96" spans="3:7" x14ac:dyDescent="0.25">
      <c r="C96" t="e">
        <f>Mappatura_processi!#REF!</f>
        <v>#REF!</v>
      </c>
      <c r="D96" t="e">
        <f t="shared" si="8"/>
        <v>#REF!</v>
      </c>
      <c r="E96" t="e">
        <f t="shared" si="9"/>
        <v>#REF!</v>
      </c>
      <c r="F96" t="e">
        <f t="shared" si="10"/>
        <v>#REF!</v>
      </c>
      <c r="G96" t="e">
        <f t="shared" si="11"/>
        <v>#REF!</v>
      </c>
    </row>
    <row r="97" spans="3:7" x14ac:dyDescent="0.25">
      <c r="C97" t="e">
        <f>Mappatura_processi!#REF!</f>
        <v>#REF!</v>
      </c>
      <c r="D97" t="e">
        <f t="shared" si="8"/>
        <v>#REF!</v>
      </c>
      <c r="E97" t="e">
        <f t="shared" si="9"/>
        <v>#REF!</v>
      </c>
      <c r="F97" t="e">
        <f t="shared" si="10"/>
        <v>#REF!</v>
      </c>
      <c r="G97" t="e">
        <f t="shared" si="11"/>
        <v>#REF!</v>
      </c>
    </row>
    <row r="98" spans="3:7" x14ac:dyDescent="0.25">
      <c r="C98" t="e">
        <f>Mappatura_processi!#REF!</f>
        <v>#REF!</v>
      </c>
      <c r="D98" t="e">
        <f t="shared" si="8"/>
        <v>#REF!</v>
      </c>
      <c r="E98" t="e">
        <f t="shared" si="9"/>
        <v>#REF!</v>
      </c>
      <c r="F98" t="e">
        <f t="shared" si="10"/>
        <v>#REF!</v>
      </c>
      <c r="G98" t="e">
        <f t="shared" si="11"/>
        <v>#REF!</v>
      </c>
    </row>
    <row r="99" spans="3:7" x14ac:dyDescent="0.25">
      <c r="C99" t="e">
        <f>Mappatura_processi!#REF!</f>
        <v>#REF!</v>
      </c>
      <c r="D99" t="e">
        <f t="shared" si="8"/>
        <v>#REF!</v>
      </c>
      <c r="E99" t="e">
        <f t="shared" si="9"/>
        <v>#REF!</v>
      </c>
      <c r="F99" t="e">
        <f t="shared" si="10"/>
        <v>#REF!</v>
      </c>
      <c r="G99" t="e">
        <f t="shared" si="11"/>
        <v>#REF!</v>
      </c>
    </row>
    <row r="100" spans="3:7" x14ac:dyDescent="0.25">
      <c r="C100" t="e">
        <f>Mappatura_processi!#REF!</f>
        <v>#REF!</v>
      </c>
      <c r="D100" t="e">
        <f t="shared" si="8"/>
        <v>#REF!</v>
      </c>
      <c r="E100" t="e">
        <f t="shared" si="9"/>
        <v>#REF!</v>
      </c>
      <c r="F100" t="e">
        <f t="shared" si="10"/>
        <v>#REF!</v>
      </c>
      <c r="G100" t="e">
        <f t="shared" si="11"/>
        <v>#REF!</v>
      </c>
    </row>
    <row r="101" spans="3:7" x14ac:dyDescent="0.25">
      <c r="C101" t="e">
        <f>Mappatura_processi!#REF!</f>
        <v>#REF!</v>
      </c>
      <c r="D101" t="e">
        <f t="shared" si="8"/>
        <v>#REF!</v>
      </c>
      <c r="E101" t="e">
        <f t="shared" si="9"/>
        <v>#REF!</v>
      </c>
      <c r="F101" t="e">
        <f t="shared" si="10"/>
        <v>#REF!</v>
      </c>
      <c r="G101" t="e">
        <f t="shared" si="11"/>
        <v>#REF!</v>
      </c>
    </row>
    <row r="102" spans="3:7" x14ac:dyDescent="0.25">
      <c r="C102" t="e">
        <f>Mappatura_processi!#REF!</f>
        <v>#REF!</v>
      </c>
      <c r="D102" t="e">
        <f t="shared" si="8"/>
        <v>#REF!</v>
      </c>
      <c r="E102" t="e">
        <f t="shared" si="9"/>
        <v>#REF!</v>
      </c>
      <c r="F102" t="e">
        <f t="shared" si="10"/>
        <v>#REF!</v>
      </c>
      <c r="G102" t="e">
        <f t="shared" si="11"/>
        <v>#REF!</v>
      </c>
    </row>
    <row r="103" spans="3:7" x14ac:dyDescent="0.25">
      <c r="C103" t="e">
        <f>Mappatura_processi!#REF!</f>
        <v>#REF!</v>
      </c>
      <c r="D103" t="e">
        <f t="shared" si="8"/>
        <v>#REF!</v>
      </c>
      <c r="E103" t="e">
        <f t="shared" si="9"/>
        <v>#REF!</v>
      </c>
      <c r="F103" t="e">
        <f t="shared" si="10"/>
        <v>#REF!</v>
      </c>
      <c r="G103" t="e">
        <f t="shared" si="11"/>
        <v>#REF!</v>
      </c>
    </row>
    <row r="104" spans="3:7" x14ac:dyDescent="0.25">
      <c r="C104" t="e">
        <f>Mappatura_processi!#REF!</f>
        <v>#REF!</v>
      </c>
      <c r="D104" t="e">
        <f t="shared" si="8"/>
        <v>#REF!</v>
      </c>
      <c r="E104" t="e">
        <f t="shared" si="9"/>
        <v>#REF!</v>
      </c>
      <c r="F104" t="e">
        <f t="shared" si="10"/>
        <v>#REF!</v>
      </c>
      <c r="G104" t="e">
        <f t="shared" si="11"/>
        <v>#REF!</v>
      </c>
    </row>
    <row r="105" spans="3:7" x14ac:dyDescent="0.25">
      <c r="C105" t="e">
        <f>Mappatura_processi!#REF!</f>
        <v>#REF!</v>
      </c>
      <c r="D105" t="e">
        <f t="shared" si="8"/>
        <v>#REF!</v>
      </c>
      <c r="E105" t="e">
        <f t="shared" si="9"/>
        <v>#REF!</v>
      </c>
      <c r="F105" t="e">
        <f t="shared" si="10"/>
        <v>#REF!</v>
      </c>
      <c r="G105" t="e">
        <f t="shared" si="11"/>
        <v>#REF!</v>
      </c>
    </row>
    <row r="106" spans="3:7" x14ac:dyDescent="0.25">
      <c r="C106" t="e">
        <f>Mappatura_processi!#REF!</f>
        <v>#REF!</v>
      </c>
      <c r="D106" t="e">
        <f t="shared" si="8"/>
        <v>#REF!</v>
      </c>
      <c r="E106" t="e">
        <f t="shared" si="9"/>
        <v>#REF!</v>
      </c>
      <c r="F106" t="e">
        <f t="shared" si="10"/>
        <v>#REF!</v>
      </c>
      <c r="G106" t="e">
        <f t="shared" si="11"/>
        <v>#REF!</v>
      </c>
    </row>
    <row r="107" spans="3:7" x14ac:dyDescent="0.25">
      <c r="C107" t="e">
        <f>Mappatura_processi!#REF!</f>
        <v>#REF!</v>
      </c>
      <c r="D107" t="e">
        <f t="shared" si="8"/>
        <v>#REF!</v>
      </c>
      <c r="E107" t="e">
        <f t="shared" si="9"/>
        <v>#REF!</v>
      </c>
      <c r="F107" t="e">
        <f t="shared" si="10"/>
        <v>#REF!</v>
      </c>
      <c r="G107" t="e">
        <f t="shared" si="11"/>
        <v>#REF!</v>
      </c>
    </row>
    <row r="108" spans="3:7" x14ac:dyDescent="0.25">
      <c r="C108" t="e">
        <f>Mappatura_processi!#REF!</f>
        <v>#REF!</v>
      </c>
      <c r="D108" t="e">
        <f t="shared" si="8"/>
        <v>#REF!</v>
      </c>
      <c r="E108" t="e">
        <f t="shared" si="9"/>
        <v>#REF!</v>
      </c>
      <c r="F108" t="e">
        <f t="shared" si="10"/>
        <v>#REF!</v>
      </c>
      <c r="G108" t="e">
        <f t="shared" si="11"/>
        <v>#REF!</v>
      </c>
    </row>
    <row r="109" spans="3:7" x14ac:dyDescent="0.25">
      <c r="C109" t="e">
        <f>Mappatura_processi!#REF!</f>
        <v>#REF!</v>
      </c>
      <c r="D109" t="e">
        <f t="shared" si="8"/>
        <v>#REF!</v>
      </c>
      <c r="E109" t="e">
        <f t="shared" si="9"/>
        <v>#REF!</v>
      </c>
      <c r="F109" t="e">
        <f t="shared" si="10"/>
        <v>#REF!</v>
      </c>
      <c r="G109" t="e">
        <f t="shared" si="11"/>
        <v>#REF!</v>
      </c>
    </row>
    <row r="110" spans="3:7" x14ac:dyDescent="0.25">
      <c r="C110" t="e">
        <f>Mappatura_processi!#REF!</f>
        <v>#REF!</v>
      </c>
      <c r="D110" t="e">
        <f t="shared" si="8"/>
        <v>#REF!</v>
      </c>
      <c r="E110" t="e">
        <f t="shared" si="9"/>
        <v>#REF!</v>
      </c>
      <c r="F110" t="e">
        <f t="shared" si="10"/>
        <v>#REF!</v>
      </c>
      <c r="G110" t="e">
        <f t="shared" si="11"/>
        <v>#REF!</v>
      </c>
    </row>
    <row r="111" spans="3:7" x14ac:dyDescent="0.25">
      <c r="C111" t="e">
        <f>Mappatura_processi!#REF!</f>
        <v>#REF!</v>
      </c>
      <c r="D111" t="e">
        <f t="shared" si="8"/>
        <v>#REF!</v>
      </c>
      <c r="E111" t="e">
        <f t="shared" si="9"/>
        <v>#REF!</v>
      </c>
      <c r="F111" t="e">
        <f t="shared" si="10"/>
        <v>#REF!</v>
      </c>
      <c r="G111" t="e">
        <f t="shared" si="11"/>
        <v>#REF!</v>
      </c>
    </row>
    <row r="112" spans="3:7" x14ac:dyDescent="0.25">
      <c r="C112" t="e">
        <f>Mappatura_processi!#REF!</f>
        <v>#REF!</v>
      </c>
      <c r="D112" t="e">
        <f t="shared" si="8"/>
        <v>#REF!</v>
      </c>
      <c r="E112" t="e">
        <f t="shared" si="9"/>
        <v>#REF!</v>
      </c>
      <c r="F112" t="e">
        <f t="shared" si="10"/>
        <v>#REF!</v>
      </c>
      <c r="G112" t="e">
        <f t="shared" si="11"/>
        <v>#REF!</v>
      </c>
    </row>
    <row r="113" spans="3:7" x14ac:dyDescent="0.25">
      <c r="C113" t="e">
        <f>Mappatura_processi!#REF!</f>
        <v>#REF!</v>
      </c>
      <c r="D113" t="e">
        <f t="shared" si="8"/>
        <v>#REF!</v>
      </c>
      <c r="E113" t="e">
        <f t="shared" si="9"/>
        <v>#REF!</v>
      </c>
      <c r="F113" t="e">
        <f t="shared" si="10"/>
        <v>#REF!</v>
      </c>
      <c r="G113" t="e">
        <f t="shared" si="11"/>
        <v>#REF!</v>
      </c>
    </row>
    <row r="114" spans="3:7" x14ac:dyDescent="0.25">
      <c r="C114" t="e">
        <f>Mappatura_processi!#REF!</f>
        <v>#REF!</v>
      </c>
      <c r="D114" t="e">
        <f t="shared" si="8"/>
        <v>#REF!</v>
      </c>
      <c r="E114" t="e">
        <f t="shared" si="9"/>
        <v>#REF!</v>
      </c>
      <c r="F114" t="e">
        <f t="shared" si="10"/>
        <v>#REF!</v>
      </c>
      <c r="G114" t="e">
        <f t="shared" si="11"/>
        <v>#REF!</v>
      </c>
    </row>
    <row r="115" spans="3:7" x14ac:dyDescent="0.25">
      <c r="C115" t="e">
        <f>Mappatura_processi!#REF!</f>
        <v>#REF!</v>
      </c>
      <c r="D115" t="e">
        <f t="shared" si="8"/>
        <v>#REF!</v>
      </c>
      <c r="E115" t="e">
        <f t="shared" si="9"/>
        <v>#REF!</v>
      </c>
      <c r="F115" t="e">
        <f t="shared" si="10"/>
        <v>#REF!</v>
      </c>
      <c r="G115" t="e">
        <f t="shared" si="11"/>
        <v>#REF!</v>
      </c>
    </row>
    <row r="116" spans="3:7" x14ac:dyDescent="0.25">
      <c r="C116" t="e">
        <f>Mappatura_processi!#REF!</f>
        <v>#REF!</v>
      </c>
      <c r="D116" t="e">
        <f t="shared" si="8"/>
        <v>#REF!</v>
      </c>
      <c r="E116" t="e">
        <f t="shared" si="9"/>
        <v>#REF!</v>
      </c>
      <c r="F116" t="e">
        <f t="shared" si="10"/>
        <v>#REF!</v>
      </c>
      <c r="G116" t="e">
        <f t="shared" si="11"/>
        <v>#REF!</v>
      </c>
    </row>
    <row r="117" spans="3:7" x14ac:dyDescent="0.25">
      <c r="C117" t="e">
        <f>Mappatura_processi!#REF!</f>
        <v>#REF!</v>
      </c>
      <c r="D117" t="e">
        <f t="shared" si="8"/>
        <v>#REF!</v>
      </c>
      <c r="E117" t="e">
        <f t="shared" si="9"/>
        <v>#REF!</v>
      </c>
      <c r="F117" t="e">
        <f t="shared" si="10"/>
        <v>#REF!</v>
      </c>
      <c r="G117" t="e">
        <f t="shared" si="11"/>
        <v>#REF!</v>
      </c>
    </row>
    <row r="118" spans="3:7" x14ac:dyDescent="0.25">
      <c r="C118" t="e">
        <f>Mappatura_processi!#REF!</f>
        <v>#REF!</v>
      </c>
      <c r="D118" t="e">
        <f t="shared" si="8"/>
        <v>#REF!</v>
      </c>
      <c r="E118" t="e">
        <f t="shared" si="9"/>
        <v>#REF!</v>
      </c>
      <c r="F118" t="e">
        <f t="shared" si="10"/>
        <v>#REF!</v>
      </c>
      <c r="G118" t="e">
        <f t="shared" si="11"/>
        <v>#REF!</v>
      </c>
    </row>
    <row r="119" spans="3:7" x14ac:dyDescent="0.25">
      <c r="C119" t="e">
        <f>Mappatura_processi!#REF!</f>
        <v>#REF!</v>
      </c>
      <c r="D119" t="e">
        <f t="shared" si="8"/>
        <v>#REF!</v>
      </c>
      <c r="E119" t="e">
        <f t="shared" si="9"/>
        <v>#REF!</v>
      </c>
      <c r="F119" t="e">
        <f t="shared" si="10"/>
        <v>#REF!</v>
      </c>
      <c r="G119" t="e">
        <f t="shared" si="11"/>
        <v>#REF!</v>
      </c>
    </row>
    <row r="120" spans="3:7" x14ac:dyDescent="0.25">
      <c r="C120" t="e">
        <f>Mappatura_processi!#REF!</f>
        <v>#REF!</v>
      </c>
      <c r="D120" t="e">
        <f t="shared" si="8"/>
        <v>#REF!</v>
      </c>
      <c r="E120" t="e">
        <f t="shared" si="9"/>
        <v>#REF!</v>
      </c>
      <c r="F120" t="e">
        <f t="shared" si="10"/>
        <v>#REF!</v>
      </c>
      <c r="G120" t="e">
        <f t="shared" si="11"/>
        <v>#REF!</v>
      </c>
    </row>
    <row r="121" spans="3:7" x14ac:dyDescent="0.25">
      <c r="C121" t="e">
        <f>Mappatura_processi!#REF!</f>
        <v>#REF!</v>
      </c>
      <c r="D121" t="e">
        <f t="shared" si="8"/>
        <v>#REF!</v>
      </c>
      <c r="E121" t="e">
        <f t="shared" si="9"/>
        <v>#REF!</v>
      </c>
      <c r="F121" t="e">
        <f t="shared" si="10"/>
        <v>#REF!</v>
      </c>
      <c r="G121" t="e">
        <f t="shared" si="11"/>
        <v>#REF!</v>
      </c>
    </row>
    <row r="122" spans="3:7" x14ac:dyDescent="0.25">
      <c r="C122" t="e">
        <f>Mappatura_processi!#REF!</f>
        <v>#REF!</v>
      </c>
      <c r="D122" t="e">
        <f t="shared" si="8"/>
        <v>#REF!</v>
      </c>
      <c r="E122" t="e">
        <f t="shared" si="9"/>
        <v>#REF!</v>
      </c>
      <c r="F122" t="e">
        <f t="shared" si="10"/>
        <v>#REF!</v>
      </c>
      <c r="G122" t="e">
        <f t="shared" si="11"/>
        <v>#REF!</v>
      </c>
    </row>
    <row r="123" spans="3:7" x14ac:dyDescent="0.25">
      <c r="C123" t="e">
        <f>Mappatura_processi!#REF!</f>
        <v>#REF!</v>
      </c>
      <c r="D123" t="e">
        <f t="shared" ref="D123:D129" si="12">IF(OR(C123 = "Media", C123="Alta",C123="Altissima"),"Altissimo","")</f>
        <v>#REF!</v>
      </c>
      <c r="E123" t="e">
        <f t="shared" ref="E123:E129" si="13">IF(C123="Bassa","Alto","")</f>
        <v>#REF!</v>
      </c>
      <c r="F123" t="e">
        <f t="shared" ref="F123:F129" si="14">IF(C123="Molto bassa","Medio","")</f>
        <v>#REF!</v>
      </c>
      <c r="G123" t="e">
        <f t="shared" ref="G123:G129" si="15">CONCATENATE(D123,E123,F123)</f>
        <v>#REF!</v>
      </c>
    </row>
    <row r="124" spans="3:7" x14ac:dyDescent="0.25">
      <c r="C124" t="e">
        <f>Mappatura_processi!#REF!</f>
        <v>#REF!</v>
      </c>
      <c r="D124" t="e">
        <f t="shared" si="12"/>
        <v>#REF!</v>
      </c>
      <c r="E124" t="e">
        <f t="shared" si="13"/>
        <v>#REF!</v>
      </c>
      <c r="F124" t="e">
        <f t="shared" si="14"/>
        <v>#REF!</v>
      </c>
      <c r="G124" t="e">
        <f t="shared" si="15"/>
        <v>#REF!</v>
      </c>
    </row>
    <row r="125" spans="3:7" x14ac:dyDescent="0.25">
      <c r="C125" t="e">
        <f>Mappatura_processi!#REF!</f>
        <v>#REF!</v>
      </c>
      <c r="D125" t="e">
        <f t="shared" si="12"/>
        <v>#REF!</v>
      </c>
      <c r="E125" t="e">
        <f t="shared" si="13"/>
        <v>#REF!</v>
      </c>
      <c r="F125" t="e">
        <f t="shared" si="14"/>
        <v>#REF!</v>
      </c>
      <c r="G125" t="e">
        <f t="shared" si="15"/>
        <v>#REF!</v>
      </c>
    </row>
    <row r="126" spans="3:7" x14ac:dyDescent="0.25">
      <c r="C126" t="e">
        <f>Mappatura_processi!#REF!</f>
        <v>#REF!</v>
      </c>
      <c r="D126" t="e">
        <f t="shared" si="12"/>
        <v>#REF!</v>
      </c>
      <c r="E126" t="e">
        <f t="shared" si="13"/>
        <v>#REF!</v>
      </c>
      <c r="F126" t="e">
        <f t="shared" si="14"/>
        <v>#REF!</v>
      </c>
      <c r="G126" t="e">
        <f t="shared" si="15"/>
        <v>#REF!</v>
      </c>
    </row>
    <row r="127" spans="3:7" x14ac:dyDescent="0.25">
      <c r="C127" t="e">
        <f>Mappatura_processi!#REF!</f>
        <v>#REF!</v>
      </c>
      <c r="D127" t="e">
        <f t="shared" si="12"/>
        <v>#REF!</v>
      </c>
      <c r="E127" t="e">
        <f t="shared" si="13"/>
        <v>#REF!</v>
      </c>
      <c r="F127" t="e">
        <f t="shared" si="14"/>
        <v>#REF!</v>
      </c>
      <c r="G127" t="e">
        <f t="shared" si="15"/>
        <v>#REF!</v>
      </c>
    </row>
    <row r="128" spans="3:7" x14ac:dyDescent="0.25">
      <c r="C128" t="e">
        <f>Mappatura_processi!#REF!</f>
        <v>#REF!</v>
      </c>
      <c r="D128" t="e">
        <f t="shared" si="12"/>
        <v>#REF!</v>
      </c>
      <c r="E128" t="e">
        <f t="shared" si="13"/>
        <v>#REF!</v>
      </c>
      <c r="F128" t="e">
        <f t="shared" si="14"/>
        <v>#REF!</v>
      </c>
      <c r="G128" t="e">
        <f t="shared" si="15"/>
        <v>#REF!</v>
      </c>
    </row>
    <row r="129" spans="3:7" x14ac:dyDescent="0.25">
      <c r="C129" t="e">
        <f>Mappatura_processi!#REF!</f>
        <v>#REF!</v>
      </c>
      <c r="D129" t="e">
        <f t="shared" si="12"/>
        <v>#REF!</v>
      </c>
      <c r="E129" t="e">
        <f t="shared" si="13"/>
        <v>#REF!</v>
      </c>
      <c r="F129" t="e">
        <f t="shared" si="14"/>
        <v>#REF!</v>
      </c>
      <c r="G129" t="e">
        <f t="shared" si="15"/>
        <v>#REF!</v>
      </c>
    </row>
  </sheetData>
  <mergeCells count="1">
    <mergeCell ref="C13:D13"/>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8</vt:i4>
      </vt:variant>
    </vt:vector>
  </HeadingPairs>
  <TitlesOfParts>
    <vt:vector size="13" baseType="lpstr">
      <vt:lpstr>Staff_Presidente</vt:lpstr>
      <vt:lpstr>Sezione_generale_old</vt:lpstr>
      <vt:lpstr>Mappatura_processi</vt:lpstr>
      <vt:lpstr>competenze</vt:lpstr>
      <vt:lpstr>Parametri</vt:lpstr>
      <vt:lpstr>Altissimo</vt:lpstr>
      <vt:lpstr>Alto</vt:lpstr>
      <vt:lpstr>competenze!Area_stampa</vt:lpstr>
      <vt:lpstr>Mappatura_processi!Area_stampa</vt:lpstr>
      <vt:lpstr>Medio</vt:lpstr>
      <vt:lpstr>soggetti</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URAV</cp:lastModifiedBy>
  <cp:lastPrinted>2019-02-04T09:40:56Z</cp:lastPrinted>
  <dcterms:created xsi:type="dcterms:W3CDTF">2014-07-11T10:05:14Z</dcterms:created>
  <dcterms:modified xsi:type="dcterms:W3CDTF">2023-12-08T16:13:24Z</dcterms:modified>
</cp:coreProperties>
</file>