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W:\RPCT (FASCIC. . N. 1734 . CIRILLO)\MONITORAGGIO PTPCT\2025\MONITORAGGIO SEMESTRALE\relazione e appunto\allegati\all. n. 5 matrici di mappatura revisionate\"/>
    </mc:Choice>
  </mc:AlternateContent>
  <xr:revisionPtr revIDLastSave="0" documentId="13_ncr:1_{CF0A4CCD-32DD-4219-8DD5-ED572790AB68}" xr6:coauthVersionLast="47" xr6:coauthVersionMax="47" xr10:uidLastSave="{00000000-0000-0000-0000-000000000000}"/>
  <bookViews>
    <workbookView xWindow="-108" yWindow="-108" windowWidth="23256" windowHeight="12576" activeTab="2" xr2:uid="{00000000-000D-0000-FFFF-FFFF00000000}"/>
  </bookViews>
  <sheets>
    <sheet name="Sezione_generale" sheetId="1" r:id="rId1"/>
    <sheet name="Sezione_generale_old" sheetId="2" state="hidden" r:id="rId2"/>
    <sheet name="Mappatura_processi" sheetId="3" r:id="rId3"/>
    <sheet name="competenze" sheetId="4" state="hidden" r:id="rId4"/>
    <sheet name="Parametri" sheetId="5" state="hidden" r:id="rId5"/>
  </sheets>
  <externalReferences>
    <externalReference r:id="rId6"/>
    <externalReference r:id="rId7"/>
  </externalReferences>
  <definedNames>
    <definedName name="Altissimo">Parametri!$B$23:$C$25</definedName>
    <definedName name="Alto">Parametri!$B$26:$C$26</definedName>
    <definedName name="_xlnm.Print_Area" localSheetId="3">competenze!$B$1:$D$1</definedName>
    <definedName name="_xlnm.Print_Area" localSheetId="2">Mappatura_processi!$A$2:$U$9</definedName>
    <definedName name="Direzione">!#REF!</definedName>
    <definedName name="impatto">Parametri!$D$16:$D$17</definedName>
    <definedName name="Medio">Parametri!$B$27:$C$27</definedName>
    <definedName name="probabilita">Parametri!$B$16:$B$20</definedName>
    <definedName name="Profilo_dirigente" localSheetId="3">[1]Parametri!$B$2:$B$6</definedName>
    <definedName name="Profilo_dirigente" localSheetId="0">[1]Parametri!$B$2:$B$6</definedName>
    <definedName name="Profilo_dirigente">!#REF!</definedName>
    <definedName name="risultato">Parametri!$B$23:$B$25</definedName>
    <definedName name="soggetti">Parametri!$J$2:$J$12</definedName>
    <definedName name="Struttura">!#REF!</definedName>
    <definedName name="Tipo_relazione">!#REF!</definedName>
    <definedName name="tipologiaattivita">Parametri!$J$15:$J$21</definedName>
    <definedName name="_xlnm.Print_Titles" localSheetId="2">Mappatura_processi!$1:$2</definedName>
    <definedName name="ufficio">!#REF!</definedName>
    <definedName name="ufficio_di_destinazione">[2]parametri!$A$2:$A$34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5" i="5" l="1"/>
  <c r="C124" i="5"/>
  <c r="E124" i="5" s="1"/>
  <c r="G124" i="5" s="1"/>
  <c r="C123" i="5"/>
  <c r="D123" i="5"/>
  <c r="C122" i="5"/>
  <c r="C121" i="5"/>
  <c r="F121" i="5" s="1"/>
  <c r="C120" i="5"/>
  <c r="C119" i="5"/>
  <c r="C118" i="5"/>
  <c r="F118" i="5"/>
  <c r="C117" i="5"/>
  <c r="C116" i="5"/>
  <c r="C115" i="5"/>
  <c r="D115" i="5"/>
  <c r="C114" i="5"/>
  <c r="C113" i="5"/>
  <c r="F113" i="5"/>
  <c r="C112" i="5"/>
  <c r="C111" i="5"/>
  <c r="C110" i="5"/>
  <c r="F110" i="5"/>
  <c r="C109" i="5"/>
  <c r="C108" i="5"/>
  <c r="C107" i="5"/>
  <c r="D107" i="5"/>
  <c r="C106" i="5"/>
  <c r="C105" i="5"/>
  <c r="E105" i="5" s="1"/>
  <c r="G105" i="5" s="1"/>
  <c r="C104" i="5"/>
  <c r="C103" i="5"/>
  <c r="C102" i="5"/>
  <c r="F102" i="5"/>
  <c r="C101" i="5"/>
  <c r="C100" i="5"/>
  <c r="C99" i="5"/>
  <c r="D99" i="5"/>
  <c r="C98" i="5"/>
  <c r="C97" i="5"/>
  <c r="E97" i="5" s="1"/>
  <c r="G97" i="5" s="1"/>
  <c r="C96" i="5"/>
  <c r="E96" i="5" s="1"/>
  <c r="C95" i="5"/>
  <c r="C94" i="5"/>
  <c r="F94" i="5"/>
  <c r="C93" i="5"/>
  <c r="D93" i="5" s="1"/>
  <c r="C92" i="5"/>
  <c r="C91" i="5"/>
  <c r="F91" i="5"/>
  <c r="C90" i="5"/>
  <c r="E90" i="5" s="1"/>
  <c r="C89" i="5"/>
  <c r="C88" i="5"/>
  <c r="C87" i="5"/>
  <c r="D87" i="5" s="1"/>
  <c r="G87" i="5" s="1"/>
  <c r="C86" i="5"/>
  <c r="E86" i="5" s="1"/>
  <c r="C85" i="5"/>
  <c r="C84" i="5"/>
  <c r="D84" i="5" s="1"/>
  <c r="G84" i="5" s="1"/>
  <c r="C83" i="5"/>
  <c r="D83" i="5" s="1"/>
  <c r="C82" i="5"/>
  <c r="C81" i="5"/>
  <c r="F81" i="5" s="1"/>
  <c r="C80" i="5"/>
  <c r="F80" i="5" s="1"/>
  <c r="C79" i="5"/>
  <c r="C78" i="5"/>
  <c r="E78" i="5"/>
  <c r="C77" i="5"/>
  <c r="F77" i="5" s="1"/>
  <c r="C76" i="5"/>
  <c r="C75" i="5"/>
  <c r="F75" i="5"/>
  <c r="C74" i="5"/>
  <c r="E74" i="5" s="1"/>
  <c r="C73" i="5"/>
  <c r="C72" i="5"/>
  <c r="C71" i="5"/>
  <c r="F71" i="5" s="1"/>
  <c r="C70" i="5"/>
  <c r="F70" i="5" s="1"/>
  <c r="C69" i="5"/>
  <c r="C68" i="5"/>
  <c r="E68" i="5" s="1"/>
  <c r="C67" i="5"/>
  <c r="D67" i="5" s="1"/>
  <c r="C66" i="5"/>
  <c r="C65" i="5"/>
  <c r="D65" i="5" s="1"/>
  <c r="G65" i="5" s="1"/>
  <c r="C64" i="5"/>
  <c r="D64" i="5" s="1"/>
  <c r="C63" i="5"/>
  <c r="C62" i="5"/>
  <c r="F62" i="5"/>
  <c r="C61" i="5"/>
  <c r="F61" i="5" s="1"/>
  <c r="C60" i="5"/>
  <c r="C59" i="5"/>
  <c r="F59" i="5"/>
  <c r="C58" i="5"/>
  <c r="E58" i="5" s="1"/>
  <c r="C57" i="5"/>
  <c r="C56" i="5"/>
  <c r="C55" i="5"/>
  <c r="D55" i="5" s="1"/>
  <c r="G55" i="5" s="1"/>
  <c r="C54" i="5"/>
  <c r="D54" i="5" s="1"/>
  <c r="C53" i="5"/>
  <c r="C52" i="5"/>
  <c r="F52" i="5" s="1"/>
  <c r="C51" i="5"/>
  <c r="D51" i="5" s="1"/>
  <c r="C50" i="5"/>
  <c r="C49" i="5"/>
  <c r="E49" i="5" s="1"/>
  <c r="C48" i="5"/>
  <c r="D48" i="5" s="1"/>
  <c r="C47" i="5"/>
  <c r="C46" i="5"/>
  <c r="F46" i="5"/>
  <c r="C45" i="5"/>
  <c r="D45" i="5" s="1"/>
  <c r="C44" i="5"/>
  <c r="C43" i="5"/>
  <c r="F43" i="5"/>
  <c r="F125" i="5"/>
  <c r="G125" i="5" s="1"/>
  <c r="E125" i="5"/>
  <c r="D125" i="5"/>
  <c r="F122" i="5"/>
  <c r="G122" i="5" s="1"/>
  <c r="E122" i="5"/>
  <c r="D122" i="5"/>
  <c r="D121" i="5"/>
  <c r="G121" i="5" s="1"/>
  <c r="F120" i="5"/>
  <c r="E120" i="5"/>
  <c r="D120" i="5"/>
  <c r="G120" i="5"/>
  <c r="F119" i="5"/>
  <c r="E119" i="5"/>
  <c r="D119" i="5"/>
  <c r="F117" i="5"/>
  <c r="G117" i="5" s="1"/>
  <c r="E117" i="5"/>
  <c r="D117" i="5"/>
  <c r="F116" i="5"/>
  <c r="G116" i="5" s="1"/>
  <c r="E116" i="5"/>
  <c r="D116" i="5"/>
  <c r="F114" i="5"/>
  <c r="G114" i="5" s="1"/>
  <c r="E114" i="5"/>
  <c r="D114" i="5"/>
  <c r="D113" i="5"/>
  <c r="F112" i="5"/>
  <c r="G112" i="5" s="1"/>
  <c r="E112" i="5"/>
  <c r="D112" i="5"/>
  <c r="F111" i="5"/>
  <c r="E111" i="5"/>
  <c r="G111" i="5" s="1"/>
  <c r="D111" i="5"/>
  <c r="D110" i="5"/>
  <c r="F109" i="5"/>
  <c r="E109" i="5"/>
  <c r="G109" i="5" s="1"/>
  <c r="D109" i="5"/>
  <c r="F108" i="5"/>
  <c r="E108" i="5"/>
  <c r="G108" i="5" s="1"/>
  <c r="D108" i="5"/>
  <c r="F106" i="5"/>
  <c r="E106" i="5"/>
  <c r="D106" i="5"/>
  <c r="G106" i="5" s="1"/>
  <c r="F105" i="5"/>
  <c r="D105" i="5"/>
  <c r="F104" i="5"/>
  <c r="G104" i="5" s="1"/>
  <c r="E104" i="5"/>
  <c r="D104" i="5"/>
  <c r="F103" i="5"/>
  <c r="G103" i="5" s="1"/>
  <c r="E103" i="5"/>
  <c r="D103" i="5"/>
  <c r="E102" i="5"/>
  <c r="F101" i="5"/>
  <c r="G101" i="5" s="1"/>
  <c r="E101" i="5"/>
  <c r="D101" i="5"/>
  <c r="F100" i="5"/>
  <c r="E100" i="5"/>
  <c r="G100" i="5" s="1"/>
  <c r="D100" i="5"/>
  <c r="F98" i="5"/>
  <c r="E98" i="5"/>
  <c r="D98" i="5"/>
  <c r="G98" i="5" s="1"/>
  <c r="F97" i="5"/>
  <c r="D97" i="5"/>
  <c r="F96" i="5"/>
  <c r="F95" i="5"/>
  <c r="E95" i="5"/>
  <c r="G95" i="5" s="1"/>
  <c r="D95" i="5"/>
  <c r="D94" i="5"/>
  <c r="E93" i="5"/>
  <c r="F92" i="5"/>
  <c r="E92" i="5"/>
  <c r="D92" i="5"/>
  <c r="D90" i="5"/>
  <c r="F89" i="5"/>
  <c r="E89" i="5"/>
  <c r="D89" i="5"/>
  <c r="F88" i="5"/>
  <c r="E88" i="5"/>
  <c r="D88" i="5"/>
  <c r="F87" i="5"/>
  <c r="E87" i="5"/>
  <c r="F85" i="5"/>
  <c r="E85" i="5"/>
  <c r="G85" i="5" s="1"/>
  <c r="D85" i="5"/>
  <c r="F84" i="5"/>
  <c r="E84" i="5"/>
  <c r="F82" i="5"/>
  <c r="E82" i="5"/>
  <c r="G82" i="5" s="1"/>
  <c r="D82" i="5"/>
  <c r="E81" i="5"/>
  <c r="D81" i="5"/>
  <c r="G81" i="5" s="1"/>
  <c r="F79" i="5"/>
  <c r="G79" i="5" s="1"/>
  <c r="E79" i="5"/>
  <c r="D79" i="5"/>
  <c r="F78" i="5"/>
  <c r="G78" i="5" s="1"/>
  <c r="F76" i="5"/>
  <c r="G76" i="5" s="1"/>
  <c r="E76" i="5"/>
  <c r="D76" i="5"/>
  <c r="F74" i="5"/>
  <c r="F73" i="5"/>
  <c r="G73" i="5" s="1"/>
  <c r="E73" i="5"/>
  <c r="D73" i="5"/>
  <c r="F72" i="5"/>
  <c r="E72" i="5"/>
  <c r="D72" i="5"/>
  <c r="E71" i="5"/>
  <c r="D71" i="5"/>
  <c r="G71" i="5" s="1"/>
  <c r="F69" i="5"/>
  <c r="E69" i="5"/>
  <c r="D69" i="5"/>
  <c r="G69" i="5" s="1"/>
  <c r="F68" i="5"/>
  <c r="F66" i="5"/>
  <c r="E66" i="5"/>
  <c r="G66" i="5" s="1"/>
  <c r="D66" i="5"/>
  <c r="F65" i="5"/>
  <c r="E65" i="5"/>
  <c r="E64" i="5"/>
  <c r="F63" i="5"/>
  <c r="E63" i="5"/>
  <c r="D63" i="5"/>
  <c r="G63" i="5" s="1"/>
  <c r="E62" i="5"/>
  <c r="D61" i="5"/>
  <c r="F60" i="5"/>
  <c r="E60" i="5"/>
  <c r="D60" i="5"/>
  <c r="F58" i="5"/>
  <c r="F57" i="5"/>
  <c r="E57" i="5"/>
  <c r="G57" i="5" s="1"/>
  <c r="D57" i="5"/>
  <c r="F56" i="5"/>
  <c r="E56" i="5"/>
  <c r="G56" i="5" s="1"/>
  <c r="D56" i="5"/>
  <c r="F55" i="5"/>
  <c r="E55" i="5"/>
  <c r="F53" i="5"/>
  <c r="E53" i="5"/>
  <c r="G53" i="5" s="1"/>
  <c r="D53" i="5"/>
  <c r="E52" i="5"/>
  <c r="D52" i="5"/>
  <c r="F50" i="5"/>
  <c r="E50" i="5"/>
  <c r="D50" i="5"/>
  <c r="G50" i="5" s="1"/>
  <c r="F49" i="5"/>
  <c r="E48" i="5"/>
  <c r="F47" i="5"/>
  <c r="E47" i="5"/>
  <c r="D47" i="5"/>
  <c r="G47" i="5" s="1"/>
  <c r="E45" i="5"/>
  <c r="F44" i="5"/>
  <c r="E44" i="5"/>
  <c r="D44" i="5"/>
  <c r="G44" i="5" s="1"/>
  <c r="C5" i="2"/>
  <c r="C3" i="2"/>
  <c r="F54" i="5"/>
  <c r="G88" i="5"/>
  <c r="E94" i="5"/>
  <c r="G94" i="5" s="1"/>
  <c r="E110" i="5"/>
  <c r="G110" i="5" s="1"/>
  <c r="D46" i="5"/>
  <c r="G92" i="5"/>
  <c r="D118" i="5"/>
  <c r="G118" i="5" s="1"/>
  <c r="E46" i="5"/>
  <c r="D62" i="5"/>
  <c r="G62" i="5" s="1"/>
  <c r="G89" i="5"/>
  <c r="D102" i="5"/>
  <c r="G102" i="5" s="1"/>
  <c r="E118" i="5"/>
  <c r="G60" i="5"/>
  <c r="D78" i="5"/>
  <c r="G119" i="5"/>
  <c r="G72" i="5"/>
  <c r="F124" i="5"/>
  <c r="D59" i="5"/>
  <c r="D75" i="5"/>
  <c r="E43" i="5"/>
  <c r="E51" i="5"/>
  <c r="E59" i="5"/>
  <c r="G59" i="5" s="1"/>
  <c r="E67" i="5"/>
  <c r="E75" i="5"/>
  <c r="G75" i="5" s="1"/>
  <c r="E91" i="5"/>
  <c r="E99" i="5"/>
  <c r="E107" i="5"/>
  <c r="E113" i="5"/>
  <c r="G113" i="5"/>
  <c r="E115" i="5"/>
  <c r="E121" i="5"/>
  <c r="E123" i="5"/>
  <c r="G123" i="5" s="1"/>
  <c r="F123" i="5"/>
  <c r="D43" i="5"/>
  <c r="D91" i="5"/>
  <c r="G91" i="5" s="1"/>
  <c r="F99" i="5"/>
  <c r="F107" i="5"/>
  <c r="G107" i="5" s="1"/>
  <c r="F115" i="5"/>
  <c r="G115" i="5" s="1"/>
  <c r="D124" i="5"/>
  <c r="G46" i="5"/>
  <c r="G99" i="5"/>
  <c r="G43" i="5"/>
  <c r="G45" i="5" l="1"/>
  <c r="G52" i="5"/>
  <c r="G64" i="5"/>
  <c r="D70" i="5"/>
  <c r="G70" i="5" s="1"/>
  <c r="E61" i="5"/>
  <c r="G61" i="5" s="1"/>
  <c r="F64" i="5"/>
  <c r="D77" i="5"/>
  <c r="F93" i="5"/>
  <c r="G93" i="5" s="1"/>
  <c r="F83" i="5"/>
  <c r="D49" i="5"/>
  <c r="G49" i="5" s="1"/>
  <c r="E54" i="5"/>
  <c r="G54" i="5" s="1"/>
  <c r="D58" i="5"/>
  <c r="G58" i="5" s="1"/>
  <c r="D68" i="5"/>
  <c r="G68" i="5" s="1"/>
  <c r="D74" i="5"/>
  <c r="G74" i="5" s="1"/>
  <c r="E77" i="5"/>
  <c r="E80" i="5"/>
  <c r="F86" i="5"/>
  <c r="F90" i="5"/>
  <c r="G90" i="5" s="1"/>
  <c r="D96" i="5"/>
  <c r="G96" i="5" s="1"/>
  <c r="D86" i="5"/>
  <c r="G86" i="5" s="1"/>
  <c r="F45" i="5"/>
  <c r="F48" i="5"/>
  <c r="G48" i="5" s="1"/>
  <c r="D80" i="5"/>
  <c r="F67" i="5"/>
  <c r="G67" i="5" s="1"/>
  <c r="F51" i="5"/>
  <c r="G51" i="5" s="1"/>
  <c r="E83" i="5"/>
  <c r="G83" i="5" s="1"/>
  <c r="E70" i="5"/>
  <c r="G80" i="5" l="1"/>
  <c r="G77" i="5"/>
</calcChain>
</file>

<file path=xl/sharedStrings.xml><?xml version="1.0" encoding="utf-8"?>
<sst xmlns="http://schemas.openxmlformats.org/spreadsheetml/2006/main" count="402" uniqueCount="265">
  <si>
    <t>Sezione I: INFORMAZIONI DI CARATTERE GENERALE</t>
  </si>
  <si>
    <t>Denominazione Ufficio (Selezione da menù a tendina)</t>
  </si>
  <si>
    <t>Staff del Segretario generale</t>
  </si>
  <si>
    <t>Acronimo Ufficio</t>
  </si>
  <si>
    <t>STAFFSG</t>
  </si>
  <si>
    <t>Nominativo Dirigente (Si alimenta automaticamente all'immissione della denominazione Ufficio)</t>
  </si>
  <si>
    <t>-</t>
  </si>
  <si>
    <t>Profilo dirigente</t>
  </si>
  <si>
    <t>Processi di competenza dell'Ufficio</t>
  </si>
  <si>
    <t>Descrizione delle funzioni svolte dall'ufficio  (Si alimenta automaticamente all'immissione della denominazione Ufficio)</t>
  </si>
  <si>
    <t>Mappatura PROCESSI-ATTIVITA'</t>
  </si>
  <si>
    <t xml:space="preserve">Identificazione, analisi e valutazione del rischio corruttivo </t>
  </si>
  <si>
    <t xml:space="preserve">TRATTAMENTO DEL RISCHIO </t>
  </si>
  <si>
    <t>UFFICIO</t>
  </si>
  <si>
    <t>N. PROCESSO</t>
  </si>
  <si>
    <t>AREA DI RISCHIO</t>
  </si>
  <si>
    <t xml:space="preserve">DESCRIZIONE </t>
  </si>
  <si>
    <t>Responsabilità del Processo</t>
  </si>
  <si>
    <t>DESCRIZIONE ATTIVITA'</t>
  </si>
  <si>
    <t>Esecutore ATTIVITA'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</si>
  <si>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</si>
  <si>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</si>
  <si>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</si>
  <si>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</si>
  <si>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</si>
  <si>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</si>
  <si>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</si>
  <si>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</si>
  <si>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</si>
  <si>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</si>
  <si>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</si>
  <si>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FASI E TEMPI DI ATTUAZIONE</t>
  </si>
  <si>
    <t>INDICATORI DI ATTUAZIONE</t>
  </si>
  <si>
    <t>VALORE TARGET</t>
  </si>
  <si>
    <t>SOGGETTO RESPONSABILE</t>
  </si>
  <si>
    <t>Dirigente/Funzionario</t>
  </si>
  <si>
    <t>Altissimo</t>
  </si>
  <si>
    <t>Bassa</t>
  </si>
  <si>
    <t>Alto</t>
  </si>
  <si>
    <t>Consiglio</t>
  </si>
  <si>
    <t>Funzionario</t>
  </si>
  <si>
    <t>Molto bassa</t>
  </si>
  <si>
    <t>Medio</t>
  </si>
  <si>
    <t xml:space="preserve">Dirigente </t>
  </si>
  <si>
    <t>Media</t>
  </si>
  <si>
    <t>Ufficio</t>
  </si>
  <si>
    <t>Acronimo</t>
  </si>
  <si>
    <t>Competenze</t>
  </si>
  <si>
    <t>Dirigente</t>
  </si>
  <si>
    <t>Capo Segreteria e Segreteria del Presidente</t>
  </si>
  <si>
    <t>SGPRES</t>
  </si>
  <si>
    <t xml:space="preserve">1. Il Capo segreteria cura i rapporti istituzionali delegati dal Presidente e provvede al coordinamento degli impegni ed alla predisposizione di quanto occorra per i suoi interventi istituzionali. Il Capo Segreteria cura, per conto del Presidente, le pratiche che lo stesso intende gestire direttamente, raccordandosi con il Segretario Generale, e,  ove necessario, con gli Uffici dell’Autorità. Garantisce, inoltre, l’unitarietà di indirizzo delle Unità organizzative in staff al Presidente.
2. Coordina la Segreteria del Presidente che  gestisce l’agenda e i flussi informativi interni ed esterni, cura la sua corrispondenza personale, nonché, in raccordo con il Segretario Generale, gli aspetti di cerimoniale. La Segreteria supporta inoltre il Presidente nella gestione dei servizi di segreteria nell’ambito delle relazioni internazionali. Supporta infine il Portavoce e l’unità organizzativa “Stampa e Comunicazione” nelle attività di competenza.
</t>
  </si>
  <si>
    <t>DINI FEDERICO</t>
  </si>
  <si>
    <t>Affari legali e contenzioso</t>
  </si>
  <si>
    <t>UCOG</t>
  </si>
  <si>
    <t>1. L’Ufficio “Affari legali e contenzioso” fornisce supporto giuridico alle strutture dell’Autorità. Assicura la gestione del contenzioso giurisdizionale mediante la predisposizione di memorie a supporto del patrocinio legale dell’Avvocatura dello Stato.</t>
  </si>
  <si>
    <t>SARDELLA ELISA</t>
  </si>
  <si>
    <t>Gare e logistica</t>
  </si>
  <si>
    <t>UGARE</t>
  </si>
  <si>
    <t>2. L’Ufficio “Gare e logistica” assicura l’acquisizione di beni e servizi. Rileva e definisce i fabbisogni in ambito logistico e provvede alla stesura di capitolati; assicura i relativi adempimenti in materia di sicurezza del lavoro; fornisce il servizio di economato e la gestione dei beni strumentali. Gestisce le autovetture di servizio e il servizio di reception e le polizze assicurative.</t>
  </si>
  <si>
    <t>COLANDREA ANTONELLO</t>
  </si>
  <si>
    <t>Esercizio sistemi informativi</t>
  </si>
  <si>
    <t>UESI</t>
  </si>
  <si>
    <t>3. L’Ufficio “Esercizio sistemi informativi” rileva e definisce i fabbisogni di beni strumentali IT e cura la stesura dei relativi capitolati; gestisce l’infrastruttura hardware e l'infrastruttura fisica del CED; gestisce i test di esercibilità dei sistemi IT e i sistemi IT. Svolge le funzioni di Project management del servizio di disaster recovery e business continuity.</t>
  </si>
  <si>
    <t>VARGIU FRANCESCO</t>
  </si>
  <si>
    <t>Risorse finanziarie</t>
  </si>
  <si>
    <t>URF</t>
  </si>
  <si>
    <t>1.       L’Ufficio “Risorse finanziarie” predispone i documenti di bilancio d'esercizio (previsione, variazione e consuntivo); gestisce i rapporti con Equitalia e provvede alla riscossione e al versamento delle entrate a qualsiasi titolo dovute; si occupa del controllo di gestione ed assicura la gestione economica e pensionistica del personale.</t>
  </si>
  <si>
    <t>CECCARELLI STEFANO</t>
  </si>
  <si>
    <t>Risorse umane e formazione</t>
  </si>
  <si>
    <t>URU</t>
  </si>
  <si>
    <t>2.      L’Ufficio “Risorse umane e formazione” assicura la gestione amministrativa ed il trattamento giuridico del personale; gestisce le procedure di reclutamento del personale; assicura la formazione e la riqualificazione dei dipendenti; cura l’applicazione del codice di comportamento in raccordo con il Responsabile della prevenzione e della corruzione (RPCT); cura i progetti di formazione interna ed esterna; cura le relazioni sindacali.</t>
  </si>
  <si>
    <t>DE TULLIO MARIA VELINKA</t>
  </si>
  <si>
    <t>Uffici del Presidente</t>
  </si>
  <si>
    <t>Pianificazione e analisi flussi informativi e documentali</t>
  </si>
  <si>
    <t>UFID</t>
  </si>
  <si>
    <t>L’Ufficio “Pianificazione e analisi dei flussi informativi e documentali” recepisce ed elabora i fabbisogni di servizi IT. Valuta la rilevanza e la priorità degli interventi, definendo la relativa pianificazione triennale e proponendo all’Ufficio “Gare e Logistica”, per la parte IT, il programma biennale degli acquisti di beni e servizi. Assicura, altresì, la corretta definizione delle modalità di funzionamento del protocollo informatico e l’assegnazione delle pratiche secondo l’indirizzo espresso dal Presidente nonché l’analisi per la gestione dei flussi documentali degli Uffici, monitorando l'efficacia della gestione informatizzata.</t>
  </si>
  <si>
    <t>BONETTI VINCENZO</t>
  </si>
  <si>
    <t>Precontenzioso e pareri</t>
  </si>
  <si>
    <t>UPAG</t>
  </si>
  <si>
    <r>
      <t>1.</t>
    </r>
    <r>
      <rPr>
        <sz val="7"/>
        <color rgb="FF000000"/>
        <rFont val="Times New Roman"/>
        <family val="1"/>
      </rPr>
      <t xml:space="preserve">      </t>
    </r>
    <r>
      <rPr>
        <sz val="12"/>
        <color rgb="FF000000"/>
        <rFont val="Garamond"/>
        <family val="1"/>
      </rPr>
      <t>L’Ufficio “</t>
    </r>
    <r>
      <rPr>
        <b/>
        <sz val="12"/>
        <color rgb="FF000000"/>
        <rFont val="Garamond"/>
        <family val="1"/>
      </rPr>
      <t>Precontenzioso e pareri</t>
    </r>
    <r>
      <rPr>
        <sz val="12"/>
        <color rgb="FF000000"/>
        <rFont val="Garamond"/>
        <family val="1"/>
      </rPr>
      <t>” cura l’elaborazione di pareri con rilevanza esterna in materia di contratti pubblici; cura, altresì, i pareri di precontenzioso di cui all'art. 211, comma 1 del Codice. Cura i pareri al giudice delegato in caso di imprese sottoposte a procedure fallimentari e le relative autorizzazioni ai sensi dell’art. 110 del Codice dei Contratti pubblici.</t>
    </r>
  </si>
  <si>
    <t>CHIMENTI MARIA LUISA</t>
  </si>
  <si>
    <t>Regolazione contratti pubblici</t>
  </si>
  <si>
    <t>URCP</t>
  </si>
  <si>
    <r>
      <t>2.</t>
    </r>
    <r>
      <rPr>
        <sz val="7"/>
        <color rgb="FF000000"/>
        <rFont val="Times New Roman"/>
        <family val="1"/>
      </rPr>
      <t xml:space="preserve">      </t>
    </r>
    <r>
      <rPr>
        <sz val="12"/>
        <color rgb="FF000000"/>
        <rFont val="Garamond"/>
        <family val="1"/>
      </rPr>
      <t>L’Ufficio “</t>
    </r>
    <r>
      <rPr>
        <b/>
        <sz val="12"/>
        <color rgb="FF000000"/>
        <rFont val="Garamond"/>
        <family val="1"/>
      </rPr>
      <t>Regolazione contratti pubblici</t>
    </r>
    <r>
      <rPr>
        <sz val="12"/>
        <color rgb="FF000000"/>
        <rFont val="Garamond"/>
        <family val="1"/>
      </rPr>
      <t xml:space="preserve">” cura la redazione e l’aggiornamento delle linee guida attuative del Codice, nonché degli atti di regolazione flessibile volti a disciplinare le problematiche ricorrenti nel mercato. Disegna e sviluppa, secondo direttive impartite dal Consiglio, la metodologia per l'analisi e la verifica di impatto della regolazione dei provvedimenti dell'Autorità e ne cura l'applicazione in collaborazione con gli Uffici interessati. </t>
    </r>
  </si>
  <si>
    <t>CUCCHIARELLI ALBERTO</t>
  </si>
  <si>
    <t>Standardizzazione documenti di gara</t>
  </si>
  <si>
    <t>USDG</t>
  </si>
  <si>
    <r>
      <t>3.</t>
    </r>
    <r>
      <rPr>
        <sz val="7"/>
        <color rgb="FF000000"/>
        <rFont val="Times New Roman"/>
        <family val="1"/>
      </rPr>
      <t xml:space="preserve">      </t>
    </r>
    <r>
      <rPr>
        <sz val="12"/>
        <color rgb="FF000000"/>
        <rFont val="Garamond"/>
        <family val="1"/>
      </rPr>
      <t>L’Ufficio “</t>
    </r>
    <r>
      <rPr>
        <b/>
        <sz val="12"/>
        <color rgb="FF000000"/>
        <rFont val="Garamond"/>
        <family val="1"/>
      </rPr>
      <t>Standardizzazione documenti di gara</t>
    </r>
    <r>
      <rPr>
        <sz val="12"/>
        <color rgb="FF000000"/>
        <rFont val="Garamond"/>
        <family val="1"/>
      </rPr>
      <t xml:space="preserve">” cura la predisposizione e l'aggiornamento dei bandi-tipo, capitolati-tipo, contratti-tipo nonché dei documenti contrattuali di gara </t>
    </r>
    <r>
      <rPr>
        <i/>
        <sz val="12"/>
        <color rgb="FF000000"/>
        <rFont val="Garamond"/>
        <family val="1"/>
      </rPr>
      <t>standard</t>
    </r>
    <r>
      <rPr>
        <sz val="12"/>
        <color rgb="FF000000"/>
        <rFont val="Garamond"/>
        <family val="1"/>
      </rPr>
      <t xml:space="preserve"> per lavori, servizi, forniture e concessioni; analizza le ricadute applicative sulle stazioni appaltanti a valle dell'adozione dei suddetti documenti di gara, verificandone l’utilizzo attraverso le informazioni della Banca Dati Nazionale dei Contratti Pubblici operante presso l’Autorità.</t>
    </r>
  </si>
  <si>
    <t>CANDIA ADOLFO</t>
  </si>
  <si>
    <t>Uffici del Segretario generale</t>
  </si>
  <si>
    <t>Osservatorio dei contratti pubblici ed analisi economiche</t>
  </si>
  <si>
    <t>UOSA</t>
  </si>
  <si>
    <r>
      <t>4.</t>
    </r>
    <r>
      <rPr>
        <sz val="7"/>
        <color rgb="FF000000"/>
        <rFont val="Times New Roman"/>
        <family val="1"/>
      </rPr>
      <t xml:space="preserve">      </t>
    </r>
    <r>
      <rPr>
        <sz val="12"/>
        <color rgb="FF000000"/>
        <rFont val="Garamond"/>
        <family val="1"/>
      </rPr>
      <t>L’Ufficio “</t>
    </r>
    <r>
      <rPr>
        <b/>
        <sz val="12"/>
        <color rgb="FF000000"/>
        <rFont val="Garamond"/>
        <family val="1"/>
      </rPr>
      <t>Osservatorio dei contratti pubblici ed analisi economiche</t>
    </r>
    <r>
      <rPr>
        <sz val="12"/>
        <color rgb="FF000000"/>
        <rFont val="Garamond"/>
        <family val="1"/>
      </rPr>
      <t xml:space="preserve">” svolge le attività finalizzate alla raccolta dei dati informativi concernenti i contratti pubblici e le società di ingegneria, il sistema di qualificazione, ivi compresi i C.E.L.; assicura il </t>
    </r>
    <r>
      <rPr>
        <i/>
        <sz val="12"/>
        <color rgb="FF000000"/>
        <rFont val="Garamond"/>
        <family val="1"/>
      </rPr>
      <t>data quality</t>
    </r>
    <r>
      <rPr>
        <sz val="12"/>
        <color rgb="FF000000"/>
        <rFont val="Garamond"/>
        <family val="1"/>
      </rPr>
      <t xml:space="preserve"> dei dati. Cura i rapporti con le Sezioni Regionali dell’Osservatorio. Assicura l’elaborazione e l’analisi dei dati concernenti i contratti pubblici. Provvede, altresì, all’elaborazione e all’analisi dei dati concernenti le cause e i fattori della corruzione. Promuove la realizzazione di ricerche e studi giuridici ed economici su tematiche specifiche.</t>
    </r>
  </si>
  <si>
    <t>CIMINO ADRIANA</t>
  </si>
  <si>
    <t>Rilevazione e monitoraggio prezzi di riferimento contratti pubblici</t>
  </si>
  <si>
    <t>USPEND</t>
  </si>
  <si>
    <r>
      <t>5.</t>
    </r>
    <r>
      <rPr>
        <sz val="7"/>
        <color rgb="FF000000"/>
        <rFont val="Times New Roman"/>
        <family val="1"/>
      </rPr>
      <t xml:space="preserve">      </t>
    </r>
    <r>
      <rPr>
        <sz val="12"/>
        <color rgb="FF000000"/>
        <rFont val="Garamond"/>
        <family val="1"/>
      </rPr>
      <t>L’Ufficio “</t>
    </r>
    <r>
      <rPr>
        <b/>
        <sz val="12"/>
        <color rgb="FF000000"/>
        <rFont val="Garamond"/>
        <family val="1"/>
      </rPr>
      <t>Rilevazione e monitoraggio prezzi di riferimento contratti pubblici”</t>
    </r>
    <r>
      <rPr>
        <sz val="12"/>
        <color rgb="FF000000"/>
        <rFont val="Garamond"/>
        <family val="1"/>
      </rPr>
      <t xml:space="preserve"> cura gli adempimenti  relativi alla determinazione dei prezzi di riferimento di beni e servizi; rende i pareri di congruità sui prezzi di beni e servizi su richiesta delle stazioni appaltanti ai sensi dell’art. 161 del Codice dei contratti pubblici. Assicura il monitoraggio delle informazioni relative a beni e servizi, ivi compresi gli acquisti degli enti del SSN, anche in funzione dell’attività di vigilanza dell’Autorità. Promuove ricerche e studi sulla tematica della </t>
    </r>
    <r>
      <rPr>
        <i/>
        <sz val="12"/>
        <color rgb="FF000000"/>
        <rFont val="Garamond"/>
        <family val="1"/>
      </rPr>
      <t>spending review</t>
    </r>
    <r>
      <rPr>
        <sz val="12"/>
        <color rgb="FF000000"/>
        <rFont val="Garamond"/>
        <family val="1"/>
      </rPr>
      <t xml:space="preserve"> nei contratti pubblici. Cura la gestione del protocollo di intesa con il MEF relativo alla </t>
    </r>
    <r>
      <rPr>
        <i/>
        <sz val="12"/>
        <color rgb="FF000000"/>
        <rFont val="Garamond"/>
        <family val="1"/>
      </rPr>
      <t>spending review</t>
    </r>
    <r>
      <rPr>
        <sz val="12"/>
        <color rgb="FF000000"/>
        <rFont val="Garamond"/>
        <family val="1"/>
      </rPr>
      <t>.</t>
    </r>
  </si>
  <si>
    <t>SBICCA FABRIZIO</t>
  </si>
  <si>
    <t>Programmazione e Sviluppo delle Banca Dati, piattaforma digitale e Servizi IT</t>
  </si>
  <si>
    <t>UPSIT</t>
  </si>
  <si>
    <r>
      <t>6.</t>
    </r>
    <r>
      <rPr>
        <sz val="7"/>
        <color rgb="FF000000"/>
        <rFont val="Times New Roman"/>
        <family val="1"/>
      </rPr>
      <t xml:space="preserve">      </t>
    </r>
    <r>
      <rPr>
        <sz val="12"/>
        <color rgb="FF000000"/>
        <rFont val="Garamond"/>
        <family val="1"/>
      </rPr>
      <t>L’Ufficio “</t>
    </r>
    <r>
      <rPr>
        <b/>
        <sz val="12"/>
        <color rgb="FF000000"/>
        <rFont val="Garamond"/>
        <family val="1"/>
      </rPr>
      <t>Programmazione e sviluppo delle Banche dati, piattaforma digitale e Servizi IT</t>
    </r>
    <r>
      <rPr>
        <sz val="12"/>
        <color rgb="FF000000"/>
        <rFont val="Garamond"/>
        <family val="1"/>
      </rPr>
      <t xml:space="preserve">” recepisce ed elabora i fabbisogni di servizi IT, definendo la relativa pianificazione triennale. Definisce e gestisce il Portafoglio dei servizi ICT. Elabora la stesura dei capitolati tecnici delle gare d’appalto per i servizi IT necessari. Definisce e pianifica le misure logiche e fisiche di sicurezza e gli altri adempimenti necessari a garantire la sicurezza delle informazioni e la tutela della </t>
    </r>
    <r>
      <rPr>
        <i/>
        <sz val="12"/>
        <color rgb="FF000000"/>
        <rFont val="Garamond"/>
        <family val="1"/>
      </rPr>
      <t>privacy</t>
    </r>
    <r>
      <rPr>
        <sz val="12"/>
        <color rgb="FF000000"/>
        <rFont val="Garamond"/>
        <family val="1"/>
      </rPr>
      <t xml:space="preserve">. Definisce gli </t>
    </r>
    <r>
      <rPr>
        <i/>
        <sz val="12"/>
        <color rgb="FF000000"/>
        <rFont val="Garamond"/>
        <family val="1"/>
      </rPr>
      <t>standard</t>
    </r>
    <r>
      <rPr>
        <sz val="12"/>
        <color rgb="FF000000"/>
        <rFont val="Garamond"/>
        <family val="1"/>
      </rPr>
      <t xml:space="preserve"> metodologici e documentali per le attività di progettazione e sviluppo dei servizi IT. Cura la piattaforma digitale e le funzioni previste dall’art. 29 del Codice dei contratti pubblici. Cura la progettazione e lo sviluppo dei servizi per l’accesso ai dati disponibili presso le banche dati gestite anche in modalità </t>
    </r>
    <r>
      <rPr>
        <i/>
        <sz val="12"/>
        <color rgb="FF000000"/>
        <rFont val="Garamond"/>
        <family val="1"/>
      </rPr>
      <t>Open data</t>
    </r>
    <r>
      <rPr>
        <sz val="12"/>
        <color rgb="FF000000"/>
        <rFont val="Garamond"/>
        <family val="1"/>
      </rPr>
      <t>. Svolge le funzioni di Prog</t>
    </r>
    <r>
      <rPr>
        <i/>
        <sz val="12"/>
        <color rgb="FF000000"/>
        <rFont val="Garamond"/>
        <family val="1"/>
      </rPr>
      <t>ram e Project Management ICT</t>
    </r>
    <r>
      <rPr>
        <sz val="12"/>
        <color rgb="FF000000"/>
        <rFont val="Garamond"/>
        <family val="1"/>
      </rPr>
      <t xml:space="preserve">. Cura la progettazione, lo sviluppo e la gestione tecnica dei siti </t>
    </r>
    <r>
      <rPr>
        <i/>
        <sz val="12"/>
        <color rgb="FF000000"/>
        <rFont val="Garamond"/>
        <family val="1"/>
      </rPr>
      <t>web</t>
    </r>
    <r>
      <rPr>
        <sz val="12"/>
        <color rgb="FF000000"/>
        <rFont val="Garamond"/>
        <family val="1"/>
      </rPr>
      <t xml:space="preserve"> dell’ANAC.</t>
    </r>
  </si>
  <si>
    <t>FULIGNI STEFANO</t>
  </si>
  <si>
    <t>Qualificazione stazioni appaltanti</t>
  </si>
  <si>
    <t>USA</t>
  </si>
  <si>
    <r>
      <t>7.</t>
    </r>
    <r>
      <rPr>
        <sz val="7"/>
        <color rgb="FF000000"/>
        <rFont val="Times New Roman"/>
        <family val="1"/>
      </rPr>
      <t xml:space="preserve">      </t>
    </r>
    <r>
      <rPr>
        <sz val="12"/>
        <color rgb="FF000000"/>
        <rFont val="Garamond"/>
        <family val="1"/>
      </rPr>
      <t>L’Ufficio “</t>
    </r>
    <r>
      <rPr>
        <b/>
        <sz val="12"/>
        <color rgb="FF000000"/>
        <rFont val="Garamond"/>
        <family val="1"/>
      </rPr>
      <t>Qualificazione stazioni appaltanti</t>
    </r>
    <r>
      <rPr>
        <sz val="12"/>
        <color rgb="FF000000"/>
        <rFont val="Garamond"/>
        <family val="1"/>
      </rPr>
      <t xml:space="preserve">” gestisce il sistema di qualificazione delle stazioni appaltanti, l’albo dei commissari di gara e l'elenco delle amministrazioni aggiudicatrici e degli enti aggiudicatori che operano mediante affidamenti diretti nei confronti di proprie società </t>
    </r>
    <r>
      <rPr>
        <i/>
        <sz val="12"/>
        <color rgb="FF000000"/>
        <rFont val="Garamond"/>
        <family val="1"/>
      </rPr>
      <t>in house</t>
    </r>
    <r>
      <rPr>
        <sz val="12"/>
        <color rgb="FF000000"/>
        <rFont val="Garamond"/>
        <family val="1"/>
      </rPr>
      <t xml:space="preserve"> ai sensi dell’art. 192 del Codice dei contratti pubblici; cura l’accreditamento e la gestione dell’elenco dei soggetti aggregatori.</t>
    </r>
  </si>
  <si>
    <t>ZAINO ALBERTO</t>
  </si>
  <si>
    <t>Vigilanza sulle SOA</t>
  </si>
  <si>
    <t>UVSOA</t>
  </si>
  <si>
    <r>
      <t>8.</t>
    </r>
    <r>
      <rPr>
        <sz val="7"/>
        <color rgb="FF000000"/>
        <rFont val="Times New Roman"/>
        <family val="1"/>
      </rPr>
      <t xml:space="preserve">      </t>
    </r>
    <r>
      <rPr>
        <sz val="12"/>
        <color rgb="FF000000"/>
        <rFont val="Garamond"/>
        <family val="1"/>
      </rPr>
      <t>L’Ufficio “</t>
    </r>
    <r>
      <rPr>
        <b/>
        <sz val="12"/>
        <color rgb="FF000000"/>
        <rFont val="Garamond"/>
        <family val="1"/>
      </rPr>
      <t>Vigilanza sulle SOA</t>
    </r>
    <r>
      <rPr>
        <sz val="12"/>
        <color rgb="FF000000"/>
        <rFont val="Garamond"/>
        <family val="1"/>
      </rPr>
      <t xml:space="preserve">” svolge le attività di vigilanza volte ad accertare il possesso, da parte delle SOA, dei requisiti richiesti dalle vigenti disposizioni normative; cura i relativi procedimenti sanzionatori; istruisce i procedimenti sanzionatori verso le SOA nei casi di mancato adempimento alle vigenti disposizioni in materia di esercizio dell’attività di attestazione. </t>
    </r>
  </si>
  <si>
    <t>TUNNO ALOISIO ANNA</t>
  </si>
  <si>
    <t>Vigilanza e qualificazione operatori economici</t>
  </si>
  <si>
    <t>UVOE</t>
  </si>
  <si>
    <r>
      <t>9.</t>
    </r>
    <r>
      <rPr>
        <sz val="7"/>
        <color rgb="FF000000"/>
        <rFont val="Times New Roman"/>
        <family val="1"/>
      </rPr>
      <t xml:space="preserve">      </t>
    </r>
    <r>
      <rPr>
        <sz val="12"/>
        <color rgb="FF000000"/>
        <rFont val="Garamond"/>
        <family val="1"/>
      </rPr>
      <t>L’Ufficio “</t>
    </r>
    <r>
      <rPr>
        <b/>
        <sz val="12"/>
        <color rgb="FF000000"/>
        <rFont val="Garamond"/>
        <family val="1"/>
      </rPr>
      <t>Vigilanza e qualificazione operatori economici</t>
    </r>
    <r>
      <rPr>
        <sz val="12"/>
        <color rgb="FF000000"/>
        <rFont val="Garamond"/>
        <family val="1"/>
      </rPr>
      <t xml:space="preserve">” gestisce il rating delle imprese, provvedendo alla redazione della disciplina attuativa del Codice; svolge le attività relative all’attribuzione del rating di legalità; vigila sulle attestazioni di qualificazione SOA su iniziativa d’ufficio o su segnalazione, curando i relativi procedimenti sanzionatori, e le eventuali relative annotazioni dovute a provvedimenti interdittivi. </t>
    </r>
  </si>
  <si>
    <t>TRAVAGLINO VINCENZO</t>
  </si>
  <si>
    <t>Uffici Area Vigilanza</t>
  </si>
  <si>
    <t>Vigilanza collaborativa e vigilanze speciali</t>
  </si>
  <si>
    <t>UVS</t>
  </si>
  <si>
    <r>
      <t>10.</t>
    </r>
    <r>
      <rPr>
        <sz val="7"/>
        <color rgb="FF000000"/>
        <rFont val="Times New Roman"/>
        <family val="1"/>
      </rPr>
      <t xml:space="preserve">  </t>
    </r>
    <r>
      <rPr>
        <sz val="12"/>
        <color rgb="FF000000"/>
        <rFont val="Garamond"/>
        <family val="1"/>
      </rPr>
      <t>L’Ufficio “</t>
    </r>
    <r>
      <rPr>
        <b/>
        <sz val="12"/>
        <color rgb="FF000000"/>
        <rFont val="Garamond"/>
        <family val="1"/>
      </rPr>
      <t>Vigilanza collaborativa e vigilanze speciali</t>
    </r>
    <r>
      <rPr>
        <sz val="12"/>
        <color rgb="FF000000"/>
        <rFont val="Garamond"/>
        <family val="1"/>
      </rPr>
      <t>” svolge attività di vigilanza di tipo collaborativo mediante la stipula di protocolli di vigilanza. Vigila sui contratti secretati e sugli appalti della difesa sia d’ufficio sia su segnalazione, eventualmente attraverso accertamenti svolti dagli ispettori, nonché sulla base di programmi annuali definiti dal Consiglio. Svolge attività di vigilanza e di indagine specifica a carattere settoriale, su appalti pubblici di lavori, servizi e forniture, appositamente delegati dal Presidente o dal Consiglio.  Propone al Consiglio l’eventuale adozione di atti di raccomandazione vincolante ex art. 211, comma 2.</t>
    </r>
  </si>
  <si>
    <t>ROMANO FILIPPO</t>
  </si>
  <si>
    <t>Vigilanza lavori</t>
  </si>
  <si>
    <t>UVLA</t>
  </si>
  <si>
    <r>
      <t>11.</t>
    </r>
    <r>
      <rPr>
        <sz val="7"/>
        <color rgb="FF000000"/>
        <rFont val="Times New Roman"/>
        <family val="1"/>
      </rPr>
      <t xml:space="preserve">  </t>
    </r>
    <r>
      <rPr>
        <sz val="12"/>
        <color rgb="FF000000"/>
        <rFont val="Garamond"/>
        <family val="1"/>
      </rPr>
      <t>L’Ufficio “</t>
    </r>
    <r>
      <rPr>
        <b/>
        <sz val="12"/>
        <color rgb="FF000000"/>
        <rFont val="Garamond"/>
        <family val="1"/>
      </rPr>
      <t>Vigilanza lavori pubblici</t>
    </r>
    <r>
      <rPr>
        <sz val="12"/>
        <color rgb="FF000000"/>
        <rFont val="Garamond"/>
        <family val="1"/>
      </rPr>
      <t>” assicura la vigilanza per i contratti di lavori dei settori ordinari e nei settori speciali. Svolge l’analisi delle varianti, dei progetti esecutivi, degli atti di validazione e delle relazioni del responsabile del procedimento.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</si>
  <si>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t>PIERDOMINICI ALESSANDRO</t>
  </si>
  <si>
    <t>Vigilanza contratti di Partenariato Pubblico Privato</t>
  </si>
  <si>
    <t>UVPPP</t>
  </si>
  <si>
    <r>
      <t>12.</t>
    </r>
    <r>
      <rPr>
        <sz val="7"/>
        <color rgb="FF000000"/>
        <rFont val="Times New Roman"/>
        <family val="1"/>
      </rPr>
      <t xml:space="preserve">  </t>
    </r>
    <r>
      <rPr>
        <sz val="12"/>
        <color rgb="FF000000"/>
        <rFont val="Garamond"/>
        <family val="1"/>
      </rPr>
      <t>L’Ufficio “</t>
    </r>
    <r>
      <rPr>
        <b/>
        <sz val="12"/>
        <color rgb="FF000000"/>
        <rFont val="Garamond"/>
        <family val="1"/>
      </rPr>
      <t>Vigilanza sui contratti di partenariato pubblico privato</t>
    </r>
    <r>
      <rPr>
        <sz val="12"/>
        <color rgb="FF000000"/>
        <rFont val="Garamond"/>
        <family val="1"/>
      </rPr>
      <t>” vigila sugli affidamenti, nei settori ordinari e nei settori speciali delle concessioni di lavori pubblici, PPP e finanza di progetto, nonché sugli affidamenti e sulle attività dei concessionari e sul rispetto della quota di affidamento a terzi, sugli appalti di lavori affidati a contraente generale e sull’attività di tali soggetti; svolge l’analisi delle varianti, dei progetti esecutivi, degli atti di validazione e delle relazioni del responsabile del procedimento relative agli affidamenti di competenza.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</si>
  <si>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t>MICONI LEONARDO</t>
  </si>
  <si>
    <t>Vigilanza servizi e forniture</t>
  </si>
  <si>
    <t>UVSF</t>
  </si>
  <si>
    <r>
      <t>13.</t>
    </r>
    <r>
      <rPr>
        <sz val="7"/>
        <color rgb="FF000000"/>
        <rFont val="Times New Roman"/>
        <family val="1"/>
      </rPr>
      <t xml:space="preserve">  </t>
    </r>
    <r>
      <rPr>
        <sz val="12"/>
        <color rgb="FF000000"/>
        <rFont val="Garamond"/>
        <family val="1"/>
      </rPr>
      <t>L’Ufficio “</t>
    </r>
    <r>
      <rPr>
        <b/>
        <sz val="12"/>
        <color rgb="FF000000"/>
        <rFont val="Garamond"/>
        <family val="1"/>
      </rPr>
      <t>Vigilanza servizi e forniture</t>
    </r>
    <r>
      <rPr>
        <sz val="12"/>
        <color rgb="FF000000"/>
        <rFont val="Garamond"/>
        <family val="1"/>
      </rPr>
      <t>” assicura la vigilanza sui contratti di forniture e servizi, nei settori ordinari e speciali.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</si>
  <si>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t>CICCONE MAURIZIO</t>
  </si>
  <si>
    <t>Vigilanza centrali committenza concessioni di servizi</t>
  </si>
  <si>
    <t>UVCS</t>
  </si>
  <si>
    <r>
      <t>14.</t>
    </r>
    <r>
      <rPr>
        <sz val="7"/>
        <color rgb="FF000000"/>
        <rFont val="Times New Roman"/>
        <family val="1"/>
      </rPr>
      <t xml:space="preserve">  </t>
    </r>
    <r>
      <rPr>
        <sz val="12"/>
        <color rgb="FF000000"/>
        <rFont val="Garamond"/>
        <family val="1"/>
      </rPr>
      <t>L’Ufficio “</t>
    </r>
    <r>
      <rPr>
        <b/>
        <sz val="12"/>
        <color rgb="FF000000"/>
        <rFont val="Garamond"/>
        <family val="1"/>
      </rPr>
      <t>Vigilanza centrali committenza e concessioni di servizi</t>
    </r>
    <r>
      <rPr>
        <sz val="12"/>
        <color rgb="FF000000"/>
        <rFont val="Garamond"/>
        <family val="1"/>
      </rPr>
      <t xml:space="preserve">” vigila sui contratti affidati dalle centrali di committenza e dai soggetti aggregatori; vigila sull’affidamento delle concessioni di servizi, nonché sulle attività dei concessionari; vigila sugli affidamenti nell'ambito dei servizi pubblici locali, delle società partecipate ed </t>
    </r>
    <r>
      <rPr>
        <i/>
        <sz val="12"/>
        <color rgb="FF000000"/>
        <rFont val="Garamond"/>
        <family val="1"/>
      </rPr>
      <t>in house</t>
    </r>
    <r>
      <rPr>
        <sz val="12"/>
        <color rgb="FF000000"/>
        <rFont val="Garamond"/>
        <family val="1"/>
      </rPr>
      <t>.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</si>
  <si>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t xml:space="preserve">REALE UMBERTO </t>
  </si>
  <si>
    <t>Sanzioni contratti pubblici</t>
  </si>
  <si>
    <t>USAN</t>
  </si>
  <si>
    <r>
      <t>15.</t>
    </r>
    <r>
      <rPr>
        <sz val="7"/>
        <color rgb="FF000000"/>
        <rFont val="Times New Roman"/>
        <family val="1"/>
      </rPr>
      <t xml:space="preserve">  </t>
    </r>
    <r>
      <rPr>
        <sz val="12"/>
        <color rgb="FF000000"/>
        <rFont val="Garamond"/>
        <family val="1"/>
      </rPr>
      <t>L’Ufficio “</t>
    </r>
    <r>
      <rPr>
        <b/>
        <sz val="12"/>
        <color rgb="FF000000"/>
        <rFont val="Garamond"/>
        <family val="1"/>
      </rPr>
      <t>Sanzioni contratti pubblici”</t>
    </r>
    <r>
      <rPr>
        <sz val="12"/>
        <color rgb="FF000000"/>
        <rFont val="Garamond"/>
        <family val="1"/>
      </rPr>
      <t xml:space="preserve"> 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infine, i procedimenti sanzionatori derivanti dal mancato adeguamento alle raccomandazioni vincolanti di cui all’art. 211, comma 2 del Codice.</t>
    </r>
  </si>
  <si>
    <t>ANNUVOLO AMALIA</t>
  </si>
  <si>
    <t>P.N.A. e Regolazione anticorruzione e trasparenza</t>
  </si>
  <si>
    <t>URAC</t>
  </si>
  <si>
    <r>
      <t>16.</t>
    </r>
    <r>
      <rPr>
        <sz val="7"/>
        <color rgb="FF000000"/>
        <rFont val="Times New Roman"/>
        <family val="1"/>
      </rPr>
      <t xml:space="preserve">  </t>
    </r>
    <r>
      <rPr>
        <sz val="12"/>
        <color rgb="FF000000"/>
        <rFont val="Garamond"/>
        <family val="1"/>
      </rPr>
      <t>L’Ufficio “</t>
    </r>
    <r>
      <rPr>
        <b/>
        <sz val="12"/>
        <color rgb="FF000000"/>
        <rFont val="Garamond"/>
        <family val="1"/>
      </rPr>
      <t>PNA e regolazione anticorruzione e trasparenza</t>
    </r>
    <r>
      <rPr>
        <sz val="12"/>
        <color rgb="FF000000"/>
        <rFont val="Garamond"/>
        <family val="1"/>
      </rPr>
      <t xml:space="preserve">” redige le linee guida ed altri atti a carattere generale in materia di anticorruzione e trasparenza; cura l’elaborazione dei pareri nelle medesime materie. Predispone e aggiorna annualmente il Piano nazionale anticorruzione; definisce, inoltre, norme e metodologie comuni per la prevenzione della corruzione.  </t>
    </r>
  </si>
  <si>
    <t>MIDENA ELISABETTA</t>
  </si>
  <si>
    <t>Vigilanza misure anticorruzione</t>
  </si>
  <si>
    <t>UVMAC</t>
  </si>
  <si>
    <r>
      <t>17.</t>
    </r>
    <r>
      <rPr>
        <sz val="7"/>
        <color rgb="FF000000"/>
        <rFont val="Times New Roman"/>
        <family val="1"/>
      </rPr>
      <t xml:space="preserve">  </t>
    </r>
    <r>
      <rPr>
        <sz val="12"/>
        <color rgb="FF000000"/>
        <rFont val="Garamond"/>
        <family val="1"/>
      </rPr>
      <t>L’Ufficio “</t>
    </r>
    <r>
      <rPr>
        <b/>
        <sz val="12"/>
        <color rgb="FF000000"/>
        <rFont val="Garamond"/>
        <family val="1"/>
      </rPr>
      <t xml:space="preserve">Vigilanza misure anticorruzione” </t>
    </r>
    <r>
      <rPr>
        <sz val="12"/>
        <color rgb="FF000000"/>
        <rFont val="Garamond"/>
        <family val="1"/>
      </rPr>
      <t>svolge, d'ufficio o su segnalazione, la vigilanza in materia di anticorruzione; ai fini della rimozione di comportamenti o atti contrastanti con i piani  anticorruzione. Vigila sull'effettiva applicazione e sull'efficacia delle misure di prevenzione della corruzione. Provvede all’irrogazione di sanzioni amministrative nel caso in cui il soggetto obbligato ometta l'adozione dei piani triennali di prevenzione della corruzione e trasparenza in base all’art. 19, comma 5, lett. b d.l. 90/2014.  Gestisce le procedure di accreditamento dei RPCT e cura i rapporti con gli RPCT.</t>
    </r>
  </si>
  <si>
    <t>TORCHIO NICOLETTA</t>
  </si>
  <si>
    <t>Uffici Area Regolazione</t>
  </si>
  <si>
    <t>Vigilanza sugli obblighi di trasparenza</t>
  </si>
  <si>
    <t>UVOT</t>
  </si>
  <si>
    <r>
      <t>18.</t>
    </r>
    <r>
      <rPr>
        <sz val="7"/>
        <color rgb="FF000000"/>
        <rFont val="Times New Roman"/>
        <family val="1"/>
      </rPr>
      <t xml:space="preserve">  </t>
    </r>
    <r>
      <rPr>
        <sz val="12"/>
        <color rgb="FF000000"/>
        <rFont val="Garamond"/>
        <family val="1"/>
      </rPr>
      <t>L’Ufficio “</t>
    </r>
    <r>
      <rPr>
        <b/>
        <sz val="12"/>
        <color rgb="FF000000"/>
        <rFont val="Garamond"/>
        <family val="1"/>
      </rPr>
      <t>Vigilanza sugli obblighi di trasparenza</t>
    </r>
    <r>
      <rPr>
        <sz val="12"/>
        <color rgb="FF000000"/>
        <rFont val="Garamond"/>
        <family val="1"/>
      </rPr>
      <t>” svolge - d'ufficio o su segnalazione - la vigilanza in materia di trasparenza. Procede, se necessario, all’irrogazione delle sanzioni amministrative in caso di violazioni sull'esatto adempimento degli obblighi di pubblicazione e rispetto della normativa in materia di trasparenza.</t>
    </r>
  </si>
  <si>
    <t xml:space="preserve">MORGANTE TIZIANA </t>
  </si>
  <si>
    <t>Vigilanza sulla imparzialità dei funzionari pubblici</t>
  </si>
  <si>
    <t>UVIF</t>
  </si>
  <si>
    <r>
      <t>19.</t>
    </r>
    <r>
      <rPr>
        <sz val="7"/>
        <color rgb="FF000000"/>
        <rFont val="Times New Roman"/>
        <family val="1"/>
      </rPr>
      <t xml:space="preserve">  </t>
    </r>
    <r>
      <rPr>
        <sz val="12"/>
        <color rgb="FF000000"/>
        <rFont val="Garamond"/>
        <family val="1"/>
      </rPr>
      <t>L’Ufficio “</t>
    </r>
    <r>
      <rPr>
        <b/>
        <sz val="12"/>
        <color rgb="FF000000"/>
        <rFont val="Garamond"/>
        <family val="1"/>
      </rPr>
      <t>Vigilanza sulla imparzialità dei funzionari pubblici</t>
    </r>
    <r>
      <rPr>
        <sz val="12"/>
        <color rgb="FF000000"/>
        <rFont val="Garamond"/>
        <family val="1"/>
      </rPr>
      <t xml:space="preserve">” svolge, d'ufficio o su segnalazione, la vigilanza sull’incompatibilità e inconferibilità degli incarichi pubblici, nonché sul rispetto dei codici di comportamento sia su iniziativa dell’ufficio, sia su segnalazione.  Gestisce le segnalazione dei </t>
    </r>
    <r>
      <rPr>
        <i/>
        <sz val="12"/>
        <color rgb="FF000000"/>
        <rFont val="Garamond"/>
        <family val="1"/>
      </rPr>
      <t>whistleblowers</t>
    </r>
    <r>
      <rPr>
        <sz val="12"/>
        <color rgb="FF000000"/>
        <rFont val="Garamond"/>
        <family val="1"/>
      </rPr>
      <t>. Provvede all’irrogazione di sanzioni amministrative nel caso in cui il soggetto obbligato ometta l'adozione dei codici di comportamento.</t>
    </r>
  </si>
  <si>
    <t>GRASSINI MARIA</t>
  </si>
  <si>
    <t>Dirigente di staff al Presidente di I Fascia</t>
  </si>
  <si>
    <t>DIRSTAFFPRESIF</t>
  </si>
  <si>
    <r>
      <t>1.</t>
    </r>
    <r>
      <rPr>
        <sz val="7"/>
        <color rgb="FF000000"/>
        <rFont val="Times New Roman"/>
        <family val="1"/>
      </rPr>
      <t xml:space="preserve">      </t>
    </r>
    <r>
      <rPr>
        <sz val="12"/>
        <color rgb="FF000000"/>
        <rFont val="Garamond"/>
        <family val="1"/>
      </rPr>
      <t xml:space="preserve">I dirigenti con incarico di </t>
    </r>
    <r>
      <rPr>
        <i/>
        <sz val="12"/>
        <color rgb="FF000000"/>
        <rFont val="Garamond"/>
        <family val="1"/>
      </rPr>
      <t>staff</t>
    </r>
    <r>
      <rPr>
        <sz val="12"/>
        <color rgb="FF000000"/>
        <rFont val="Garamond"/>
        <family val="1"/>
      </rPr>
      <t xml:space="preserve"> supportano il Presidente nell’esercizio dei poteri di indirizzo e definizione delle strategie, nello svolgimento delle funzioni attribuite a questi in via esclusiva, nonché per la trattazione delle questioni e degli approfondimenti anche giuridici che il Presidente intende gestire direttamente.</t>
    </r>
  </si>
  <si>
    <t>IVAGNES MAURIZIO</t>
  </si>
  <si>
    <t>Dirigente di staff al Presidente di II Fascia</t>
  </si>
  <si>
    <t>DIRSTAFFPRESIIF</t>
  </si>
  <si>
    <t>LATAGLIATA MIRTA</t>
  </si>
  <si>
    <t>Staff - Studi, legislazione e Commissariamenti</t>
  </si>
  <si>
    <t>STAFFPRES</t>
  </si>
  <si>
    <r>
      <t>1.</t>
    </r>
    <r>
      <rPr>
        <sz val="7"/>
        <color rgb="FF000000"/>
        <rFont val="Times New Roman"/>
        <family val="1"/>
      </rPr>
      <t xml:space="preserve">      </t>
    </r>
    <r>
      <rPr>
        <sz val="12"/>
        <color rgb="FF000000"/>
        <rFont val="Garamond"/>
        <family val="1"/>
      </rPr>
      <t xml:space="preserve">Lo </t>
    </r>
    <r>
      <rPr>
        <i/>
        <sz val="12"/>
        <color rgb="FF000000"/>
        <rFont val="Garamond"/>
        <family val="1"/>
      </rPr>
      <t>staff</t>
    </r>
    <r>
      <rPr>
        <sz val="12"/>
        <color rgb="FF000000"/>
        <rFont val="Garamond"/>
        <family val="1"/>
      </rPr>
      <t xml:space="preserve"> del Presidente, denominato “Staff del Presidente – Studi, legislazione e Commissariamenti”, cura la definizione degli atti di sindacato ispettivo, le relazioni parlamentari, la predisposizione dei documenti per le audizioni dell’Autorità. Coordina le attività finalizzate alla redazione della relazione al Parlamento. Cura la redazione degli atti di segnalazione a Governo e Parlamento. Supporta il Presidente nell’esercizio delle funzioni di cui agli artt. 19, comma 7 e 32 del decreto legge 24 giugno 2014, convertito nella legge 11 agosto 2014, n. 114.</t>
    </r>
  </si>
  <si>
    <t>Stampa e comunicazione</t>
  </si>
  <si>
    <t>COMUN</t>
  </si>
  <si>
    <r>
      <t>1.</t>
    </r>
    <r>
      <rPr>
        <sz val="7"/>
        <color rgb="FF000000"/>
        <rFont val="Times New Roman"/>
        <family val="1"/>
      </rPr>
      <t xml:space="preserve">      </t>
    </r>
    <r>
      <rPr>
        <sz val="12"/>
        <color rgb="FF000000"/>
        <rFont val="Garamond"/>
        <family val="1"/>
      </rPr>
      <t xml:space="preserve">L’unità organizzativa denominata “Stampa e comunicazione” supporta il Portavoce nelle funzioni di competenza. In particolare, l’Unità provvede:   alla gestione </t>
    </r>
    <r>
      <rPr>
        <sz val="10"/>
        <color rgb="FF000000"/>
        <rFont val="Times New Roman"/>
        <family val="1"/>
      </rPr>
      <t xml:space="preserve"> </t>
    </r>
    <r>
      <rPr>
        <sz val="12"/>
        <color rgb="FF000000"/>
        <rFont val="Garamond"/>
        <family val="1"/>
      </rPr>
      <t>dei rapporti con le testate degli organi di informazione di massa alla diffusione, sulla base degli indirizzi del Presidente, del flusso delle informazioni provenienti dall'interno verso gli organi di informazione. alla predisposizione, con il supporto degli Uffici competenti, dei comunicati stampa dell'Autorità; all’organizzazione di conferenze stampa dell’Autorità e/o di interviste del Presidente; alla gestione della rassegna stampa; al monitoraggio dell'immagine dell'Autorità come percepita sui mezzi di comunicazione di massa e sui social network. L’Unità cura, infine, la strutturazione del portale in termini di rappresentazione grafica e provvede alla pubblicazione degli atti.</t>
    </r>
  </si>
  <si>
    <t>Segreteria e staff del Consiglio</t>
  </si>
  <si>
    <t>UCONS</t>
  </si>
  <si>
    <r>
      <t>1.</t>
    </r>
    <r>
      <rPr>
        <sz val="7"/>
        <color rgb="FF000000"/>
        <rFont val="Times New Roman"/>
        <family val="1"/>
      </rPr>
      <t xml:space="preserve">      </t>
    </r>
    <r>
      <rPr>
        <sz val="12"/>
        <color rgb="FF000000"/>
        <rFont val="Garamond"/>
        <family val="1"/>
      </rPr>
      <t xml:space="preserve">La “Segreteria e </t>
    </r>
    <r>
      <rPr>
        <i/>
        <sz val="12"/>
        <color rgb="FF000000"/>
        <rFont val="Garamond"/>
        <family val="1"/>
      </rPr>
      <t>Staff</t>
    </r>
    <r>
      <rPr>
        <sz val="12"/>
        <color rgb="FF000000"/>
        <rFont val="Garamond"/>
        <family val="1"/>
      </rPr>
      <t xml:space="preserve"> del Consiglio” cura su indicazione del Presidente la predisposizione dell’ordine del giorno del Consiglio; l’iter documentale per lo svolgimento delle riunioni; la trasmissione delle decisioni agli uffici ai fini della loro esecuzione; cura la pubblicazione degli atti a valenza generale in Gazzetta Ufficiale; fornisce supporto ai Consiglieri per i lavori del Consiglio.</t>
    </r>
  </si>
  <si>
    <t>Dirigenti in staff al Segretario generale</t>
  </si>
  <si>
    <t>DIRSTAFFSG</t>
  </si>
  <si>
    <r>
      <t>1.</t>
    </r>
    <r>
      <rPr>
        <sz val="7"/>
        <color rgb="FF000000"/>
        <rFont val="Times New Roman"/>
        <family val="1"/>
      </rPr>
      <t xml:space="preserve">      </t>
    </r>
    <r>
      <rPr>
        <sz val="12"/>
        <color rgb="FF000000"/>
        <rFont val="Garamond"/>
        <family val="1"/>
      </rPr>
      <t>I Dirigenti con incarico di staff supportano il Segretario generale nel monitoraggio e nell’aggiornamento del Sistema di misurazione e valutazione della performance; assicurano il monitoraggio delle proposte di delibera e della esecuzione delle delibere adottate; curano  lo sviluppo dei servizi di biblioteca anche mediante la massimazione degli atti dell’Autorità. Possono svolgere le funzioni di RPCT previa deliberazione consiliare di nomina.</t>
    </r>
  </si>
  <si>
    <t>RENZI/PONZONE</t>
  </si>
  <si>
    <r>
      <t xml:space="preserve">Lo </t>
    </r>
    <r>
      <rPr>
        <i/>
        <sz val="12"/>
        <color rgb="FF000000"/>
        <rFont val="Garamond"/>
        <family val="1"/>
      </rPr>
      <t>staff</t>
    </r>
    <r>
      <rPr>
        <sz val="12"/>
        <color rgb="FF000000"/>
        <rFont val="Garamond"/>
        <family val="1"/>
      </rPr>
      <t xml:space="preserve"> del Segretario Generale cura le pratiche che questi intende gestire direttamente; supporta il Segretario Generale nell’organizzazione e nello sviluppo delle risorse umane, e, al fine di garantirne la coerenza con il ciclo della performance e del bilancio, nelle attività afferenti il Piano triennale di prevenzione della corruzione e della trasparenza.. </t>
    </r>
  </si>
  <si>
    <t>Struttura tecnica permanente di valutazione delle performance</t>
  </si>
  <si>
    <t>STVP</t>
  </si>
  <si>
    <r>
      <t>1.</t>
    </r>
    <r>
      <rPr>
        <sz val="7"/>
        <color rgb="FF000000"/>
        <rFont val="Times New Roman"/>
        <family val="1"/>
      </rPr>
      <t xml:space="preserve">      </t>
    </r>
    <r>
      <rPr>
        <sz val="12"/>
        <color rgb="FF000000"/>
        <rFont val="Garamond"/>
        <family val="1"/>
      </rPr>
      <t>La “Struttura tecnica permanente di valutazione delle performance” assicura il necessario supporto all’OIV, nell’elaborazione dei piani gestionali e delle performance, quale “interfaccia tecnica</t>
    </r>
    <r>
      <rPr>
        <sz val="12"/>
        <color rgb="FF000000"/>
        <rFont val="Times New Roman"/>
        <family val="1"/>
      </rPr>
      <t>‟</t>
    </r>
    <r>
      <rPr>
        <sz val="12"/>
        <color rgb="FF000000"/>
        <rFont val="Garamond"/>
        <family val="1"/>
      </rPr>
      <t xml:space="preserve"> tra l’Organismo di valutazione e i dirigenti. Supporta il Segretario generale, nell’aggiornamento del Sistema di misurazione e valutazione della performance e l’OIV, nella fase di monitoraggio e audit sul suo corretto funzionamento.</t>
    </r>
  </si>
  <si>
    <t>Organo per i procedimenti disciplinari</t>
  </si>
  <si>
    <t>OPD</t>
  </si>
  <si>
    <r>
      <t>1.</t>
    </r>
    <r>
      <rPr>
        <sz val="7"/>
        <color rgb="FF000000"/>
        <rFont val="Times New Roman"/>
        <family val="1"/>
      </rPr>
      <t xml:space="preserve">      </t>
    </r>
    <r>
      <rPr>
        <sz val="12"/>
        <color rgb="FF000000"/>
        <rFont val="Garamond"/>
        <family val="1"/>
      </rPr>
      <t>Presso il Segretario Generale opera un organo collegiale, diretto dallo stesso, che ai sensi dell’art. 55-bis del d.lgs. n. 165/2001 è competente per i procedimenti disciplinari.</t>
    </r>
  </si>
  <si>
    <t>Segreteria del Segretario generale</t>
  </si>
  <si>
    <t>SGSEG</t>
  </si>
  <si>
    <r>
      <t>1.</t>
    </r>
    <r>
      <rPr>
        <sz val="7"/>
        <color rgb="FF000000"/>
        <rFont val="Times New Roman"/>
        <family val="1"/>
      </rPr>
      <t xml:space="preserve">      </t>
    </r>
    <r>
      <rPr>
        <sz val="12"/>
        <color rgb="FF000000"/>
        <rFont val="Garamond"/>
        <family val="1"/>
      </rPr>
      <t>La Segreteria si occupa della gestione dell’agenda e dei flussi informativi interni ed esterni e provvede al coordinamento degli impegni ed alla predisposizione di quanto occorra per i suoi interventi istituzionali. Cura il funzionamento della biblioteca.</t>
    </r>
  </si>
  <si>
    <t>Camera arbitrale</t>
  </si>
  <si>
    <t>ARBIT</t>
  </si>
  <si>
    <r>
      <t>1.</t>
    </r>
    <r>
      <rPr>
        <sz val="7"/>
        <color rgb="FF000000"/>
        <rFont val="Times New Roman"/>
        <family val="1"/>
      </rPr>
      <t xml:space="preserve">    </t>
    </r>
    <r>
      <rPr>
        <sz val="12"/>
        <color rgb="FF000000"/>
        <rFont val="Garamond"/>
        <family val="1"/>
      </rPr>
      <t>La Camera arbitrale cura annualmente la rilevazione dei dati emergenti dal contenzioso in materia di contratti pubblici e li trasmette all'Autorità e alla cabina di regia di cui all’art. 212 del dlgs. 18 aprile 2016, n. 50.</t>
    </r>
  </si>
  <si>
    <t>Unità operativa speciale EXPO</t>
  </si>
  <si>
    <t>UOS</t>
  </si>
  <si>
    <r>
      <t>1.</t>
    </r>
    <r>
      <rPr>
        <sz val="7"/>
        <color rgb="FF000000"/>
        <rFont val="Times New Roman"/>
        <family val="1"/>
      </rPr>
      <t xml:space="preserve">      </t>
    </r>
    <r>
      <rPr>
        <sz val="12"/>
        <color rgb="FF000000"/>
        <rFont val="Garamond"/>
        <family val="1"/>
      </rPr>
      <t>Alle dipendenze del Presidente opera l’“Unità Operativa Speciale”, composta prevalentemente da personale della Guardia di Finanza, che svolge le funzioni attribuite dall’art. 30 del d.l. n. 90/2014 e dalle successive disposizioni normative, nonché le ulteriori funzioni attribuite dall’Autorità. La Guardia di Finanza collabora, inoltre, con l’Autorità attraverso il Nucleo Speciale Anticorruzione nell’esecuzione delle attività ispettive e di verifica delegate dal Presidente avuto riguardo agli ambiti di comune interesse. Per finalità di raccordo istituzionale con il Comando Generale della Guardia di Finanza, l’Autorità si avvale anche di un Ufficiale del Corpo, collocato in posizione di “comando” che, con il supporto di un’aliquota di personale a sua disposizione, provvede, tra l’altro, all’esame preliminare delle trattazioni delle questioni relative all’art. 32 , del decreto legge 24 giugno 2014, convertito nella legge 11 agosto 2014, n. 114, ovvero di possibile interesse per l’ANAC. In detti ambiti l’Ufficiale cura i rapporti con l’A.G. e con le altre Istituzioni in ragione degli indirizzi dettati dal Presidente.</t>
    </r>
  </si>
  <si>
    <t>Responsabilità</t>
  </si>
  <si>
    <t>Presidente</t>
  </si>
  <si>
    <t>Dirigente ispettivo</t>
  </si>
  <si>
    <t>Dirigente di I fascia in staff</t>
  </si>
  <si>
    <t>Dirigente ispettore</t>
  </si>
  <si>
    <t>Dirigente UIS/Dirigente ispettivo</t>
  </si>
  <si>
    <t>Presidente/Funzionario</t>
  </si>
  <si>
    <t>Attività</t>
  </si>
  <si>
    <t>Tipologia di attività attività discrezionale</t>
  </si>
  <si>
    <t>Vincolata</t>
  </si>
  <si>
    <t>Regolamenti</t>
  </si>
  <si>
    <t>Funzionario/Operativo</t>
  </si>
  <si>
    <t>Discrezionale</t>
  </si>
  <si>
    <t xml:space="preserve">Regolamento interno dell’Ufficio </t>
  </si>
  <si>
    <t>Operativo</t>
  </si>
  <si>
    <t>Prassi dell’Ufficio</t>
  </si>
  <si>
    <t>Responsabile struttura tecnica permanente di supporto all’OIV</t>
  </si>
  <si>
    <t>Normativa</t>
  </si>
  <si>
    <t>Regolamento interno dell’Ufficio</t>
  </si>
  <si>
    <t>Atto dell’Autorità o del Presidente</t>
  </si>
  <si>
    <t>Alta</t>
  </si>
  <si>
    <t>Normativa/ Regolamento interno dell’Ufficio</t>
  </si>
  <si>
    <t>Altissima</t>
  </si>
  <si>
    <t>Normativa/ Atto dell’Autorità o del Presidente</t>
  </si>
  <si>
    <t>Regolamento interno dell’Ufficio/ Atto dell’Autorità o del Presidente</t>
  </si>
  <si>
    <t>nascondere</t>
  </si>
  <si>
    <t>Risultato</t>
  </si>
  <si>
    <t xml:space="preserve">Alto </t>
  </si>
  <si>
    <t>STATO DI ATTUAZIONE AL 1° GENNAIO 2025</t>
  </si>
  <si>
    <t>L’ufficio cura le relazioni con il Pubblico ai sensi della legge 150/2000 e sovrintende alle attività del Contact center. Si avvale degli strumenti informatici dell’Autorità, analizza e gestisce le segnalazioni pervenute, fornendo ove necessario riscontro all’utente. Offre supporto a terzi per la risoluzione delle problematiche connesse all’utilizzo della banca dati e degli altri archivi telematici detenuti dall’Autorità, ad eccezione delle competenze specifiche assegnate ai diversi uffici. Garantisce lo svolgimento dell’attività di segreteria di tutti gli Uffici dell’Autorità. Gestisce il protocollo assicurando, altresì, la corretta definizione delle modalità di gestione dei flussi documentali. Si raccorda con gli uffici 9 “Studi,regolazione, massimario e pareri interni in materia di contratti pubblici e di digitalizzazione” e 24 “Studi e regolazione PNA e regolazione in materia di anticorruzione e trasparenza” per gli adempimenti relativi alla pubblicazione delle massime. In linea con quanto previsto dall’art. 16, comma 3, lett. r) del Regolamento sull’organizzazione l’ufficio informa costantemente il Segretario Generale sull’andamento 
delle rispettive attività.</t>
  </si>
  <si>
    <t>FRANCESCO VARGIU</t>
  </si>
  <si>
    <t>URPIT</t>
  </si>
  <si>
    <t>RELAZIONI CON IL PUBBLICO, GESTIONE PROCEDURALE E INTERAZIONE 
TELEMATICA</t>
  </si>
  <si>
    <t>Area di rischio specifica : relazioni esterne</t>
  </si>
  <si>
    <t xml:space="preserve"> Gestione del protocollo e dei flussi documentali</t>
  </si>
  <si>
    <t>dirigente</t>
  </si>
  <si>
    <t>Analisi della documentazione in ingresso e protocollazione</t>
  </si>
  <si>
    <t>Accesso agli atti amministrativi</t>
  </si>
  <si>
    <t>Scarsa responsabilizzazione interna</t>
  </si>
  <si>
    <t>Ritardo nella registrazione di una richiesta di accesso agli atti</t>
  </si>
  <si>
    <t>Mancanza di trasparenza</t>
  </si>
  <si>
    <t xml:space="preserve">Utilizzo improprio di informazioni confidenziali 
Mancata osservanza delle procedure di protocollazione previste dal Manuale di Gestione del Protocollo
</t>
  </si>
  <si>
    <t xml:space="preserve">Utilizzo improprio di informazioni
Ritardo nella presa in carico di una richiesta di supporto
</t>
  </si>
  <si>
    <t xml:space="preserve">L'organizzazione del lavoro, prevedendo il coinvolgimento di più risorse, limita fortemente la possibilità di ritardi, anche eventualmente dovuti ad una mera svista della generica richiesta in coda </t>
  </si>
  <si>
    <t>Supporto operativo al personale dell'Autorità sul servizio di protocollo</t>
  </si>
  <si>
    <t>Codice di comportamento dei dipendenti ANAC</t>
  </si>
  <si>
    <t>Unitarietà e corretta gestione delle comunicazioni in ingresso</t>
  </si>
  <si>
    <t>Misure di controllo</t>
  </si>
  <si>
    <t>In attuazione</t>
  </si>
  <si>
    <t>Dal II semestre 2021</t>
  </si>
  <si>
    <r>
      <t xml:space="preserve">Rispetto delle indicazioni contenute nel Manuale di Gestione </t>
    </r>
    <r>
      <rPr>
        <sz val="12"/>
        <rFont val="Garamond"/>
        <family val="1"/>
      </rPr>
      <t xml:space="preserve">documentale (SI/NO) </t>
    </r>
  </si>
  <si>
    <t>SI</t>
  </si>
  <si>
    <t>Misura di regolamentazione</t>
  </si>
  <si>
    <t>≥90%</t>
  </si>
  <si>
    <t>Condivisione delle richieste di accesso tra più risorse</t>
  </si>
  <si>
    <t>Misura di trasparenza</t>
  </si>
  <si>
    <t>Dal 1 gennaio 2022</t>
  </si>
  <si>
    <t>Inserimento delle richieste di accesso agli atti all'interno di un apposito fascicolo condiviso sul sistema di protocollo (SI/NO)</t>
  </si>
  <si>
    <t xml:space="preserve"> Svolgimento degli adempimenti relativi alla pubblicazione delle massime, in collaborazione con gli uffici 9 e 24</t>
  </si>
  <si>
    <t>funzionario</t>
  </si>
  <si>
    <t>caricamento massime sul sistema</t>
  </si>
  <si>
    <t>n.a.</t>
  </si>
  <si>
    <t>1 -Analisi e gestione delle segnalazioni pervenute tramite protocollo, fornendo ove necessario riscontro all’utente. 
2 - Gestione del protocollo e dei flussi documentali. 
3 - Svolgimento degli adempimenti relativi alla pubblicazione delle massime, in collaborazione con gli uffici 9 e 24</t>
  </si>
  <si>
    <t xml:space="preserve">Analisi e gestione delle segnalazioni pervenute tramite protocollo, fornendo ove necessario riscontro all’utente. </t>
  </si>
  <si>
    <t>valutazione e approvazione delle richieste di attivazione profilo degli utenti esterni</t>
  </si>
  <si>
    <t>Descrizione attività</t>
  </si>
  <si>
    <t>Completezza nella gestione delle richieste di supporto</t>
  </si>
  <si>
    <t>Dal 1 gennaio 2025</t>
  </si>
  <si>
    <r>
      <t>Tempestività nella gestione delle richieste di supporto
Rispetto delle procedure operative di funzionamento interne all'</t>
    </r>
    <r>
      <rPr>
        <strike/>
        <sz val="12"/>
        <rFont val="Garamond"/>
        <family val="1"/>
      </rPr>
      <t>UPRO</t>
    </r>
    <r>
      <rPr>
        <sz val="12"/>
        <rFont val="Garamond"/>
        <family val="1"/>
      </rPr>
      <t xml:space="preserve"> USI</t>
    </r>
  </si>
  <si>
    <t>Numero di richieste di supporto operativo pervenute sulla casella dedicata e GESTITE nell'arco di 2 giorni dal ricevimento sul totale delle richieste di supporto operativo pervenute sulla casella dedicata</t>
  </si>
  <si>
    <t>Numero di richieste di supporto operativo pervenute sulla casella dedicata e GESTITE nell'arco di 1 giorno dal ricevimento sul totale delle richieste di supporto operativo pervenute sulla casella dedicata</t>
  </si>
  <si>
    <t>Numero di richieste di supporto operativo pervenute sulla casella dedicata e GESTITE nell'arco di 7 giorni dal ricevimento sul totale delle richieste di supporto operativo pervenute sulla casella dedicata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</si>
</sst>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0]General"/>
    <numFmt numFmtId="165" formatCode="hh&quot;:&quot;mm"/>
  </numFmts>
  <fonts count="21" x14ac:knownFonts="1">
    <font>
      <sz val="11"/>
      <color rgb="FF000000"/>
      <name val="Calibri"/>
      <family val="2"/>
    </font>
    <font>
      <sz val="11"/>
      <color rgb="FF000000"/>
      <name val="Calibri"/>
      <family val="2"/>
    </font>
    <font>
      <sz val="12"/>
      <color rgb="FFFFFFFF"/>
      <name val="Calibri"/>
      <family val="2"/>
    </font>
    <font>
      <b/>
      <sz val="20"/>
      <color rgb="FFFFFFFF"/>
      <name val="Garamond"/>
      <family val="1"/>
    </font>
    <font>
      <sz val="20"/>
      <color rgb="FF000000"/>
      <name val="Garamond"/>
      <family val="1"/>
    </font>
    <font>
      <b/>
      <sz val="11"/>
      <color rgb="FF000000"/>
      <name val="Garamond"/>
      <family val="1"/>
    </font>
    <font>
      <b/>
      <sz val="26"/>
      <color rgb="FF000000"/>
      <name val="Garamond"/>
      <family val="1"/>
    </font>
    <font>
      <sz val="14"/>
      <color rgb="FF000000"/>
      <name val="Garamond"/>
      <family val="1"/>
    </font>
    <font>
      <sz val="20"/>
      <color rgb="FF00B0F0"/>
      <name val="Garamond"/>
      <family val="1"/>
    </font>
    <font>
      <sz val="12"/>
      <color rgb="FF000000"/>
      <name val="Garamond"/>
      <family val="1"/>
    </font>
    <font>
      <sz val="7"/>
      <color rgb="FF000000"/>
      <name val="Times New Roman"/>
      <family val="1"/>
    </font>
    <font>
      <b/>
      <sz val="12"/>
      <color rgb="FF000000"/>
      <name val="Garamond"/>
      <family val="1"/>
    </font>
    <font>
      <i/>
      <sz val="12"/>
      <color rgb="FF000000"/>
      <name val="Garamond"/>
      <family val="1"/>
    </font>
    <font>
      <sz val="10"/>
      <color rgb="FF000000"/>
      <name val="Times New Roman"/>
      <family val="1"/>
    </font>
    <font>
      <sz val="12"/>
      <color rgb="FF000000"/>
      <name val="Times New Roman"/>
      <family val="1"/>
    </font>
    <font>
      <sz val="14"/>
      <color rgb="FF000000"/>
      <name val="Calibri"/>
      <family val="2"/>
    </font>
    <font>
      <sz val="12"/>
      <name val="Garamond"/>
      <family val="1"/>
    </font>
    <font>
      <strike/>
      <sz val="12"/>
      <name val="Garamond"/>
      <family val="1"/>
    </font>
    <font>
      <sz val="11"/>
      <name val="Calibri"/>
      <family val="2"/>
    </font>
    <font>
      <sz val="12"/>
      <color theme="1"/>
      <name val="Garamond"/>
      <family val="1"/>
    </font>
    <font>
      <sz val="20"/>
      <color theme="1"/>
      <name val="Garamond"/>
      <family val="1"/>
    </font>
  </fonts>
  <fills count="13">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CCCCFF"/>
        <bgColor rgb="FFCCCCFF"/>
      </patternFill>
    </fill>
    <fill>
      <patternFill patternType="solid">
        <fgColor rgb="FF0066CC"/>
        <bgColor rgb="FF0066CC"/>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
      <patternFill patternType="solid">
        <fgColor theme="0"/>
        <bgColor indexed="64"/>
      </patternFill>
    </fill>
    <fill>
      <patternFill patternType="solid">
        <fgColor rgb="FFFFFF00"/>
        <bgColor indexed="64"/>
      </patternFill>
    </fill>
  </fills>
  <borders count="17">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C00000"/>
      </left>
      <right style="medium">
        <color rgb="FFC00000"/>
      </right>
      <top style="medium">
        <color rgb="FFC00000"/>
      </top>
      <bottom style="thin">
        <color rgb="FFC00000"/>
      </bottom>
      <diagonal/>
    </border>
    <border>
      <left style="medium">
        <color rgb="FFC00000"/>
      </left>
      <right style="medium">
        <color rgb="FFC00000"/>
      </right>
      <top/>
      <bottom style="medium">
        <color rgb="FFC00000"/>
      </bottom>
      <diagonal/>
    </border>
    <border>
      <left style="medium">
        <color rgb="FFC00000"/>
      </left>
      <right/>
      <top/>
      <bottom/>
      <diagonal/>
    </border>
    <border>
      <left style="thin">
        <color rgb="FFC00000"/>
      </left>
      <right style="thin">
        <color rgb="FFC00000"/>
      </right>
      <top style="thin">
        <color rgb="FFC00000"/>
      </top>
      <bottom style="medium">
        <color rgb="FF000000"/>
      </bottom>
      <diagonal/>
    </border>
    <border>
      <left style="thin">
        <color rgb="FFC00000"/>
      </left>
      <right style="medium">
        <color rgb="FFC00000"/>
      </right>
      <top style="thin">
        <color rgb="FFC00000"/>
      </top>
      <bottom style="medium">
        <color rgb="FF000000"/>
      </bottom>
      <diagonal/>
    </border>
    <border>
      <left style="medium">
        <color rgb="FFC00000"/>
      </left>
      <right style="medium">
        <color rgb="FFC00000"/>
      </right>
      <top style="medium">
        <color rgb="FFC00000"/>
      </top>
      <bottom style="medium">
        <color rgb="FF000000"/>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style="medium">
        <color rgb="FFC00000"/>
      </top>
      <bottom/>
      <diagonal/>
    </border>
    <border>
      <left style="thin">
        <color indexed="64"/>
      </left>
      <right style="thin">
        <color indexed="64"/>
      </right>
      <top style="thin">
        <color indexed="64"/>
      </top>
      <bottom style="thin">
        <color indexed="64"/>
      </bottom>
      <diagonal/>
    </border>
    <border>
      <left style="thin">
        <color rgb="FFC00000"/>
      </left>
      <right style="thin">
        <color rgb="FFC00000"/>
      </right>
      <top style="thin">
        <color rgb="FFC00000"/>
      </top>
      <bottom/>
      <diagonal/>
    </border>
    <border>
      <left style="thin">
        <color rgb="FFC00000"/>
      </left>
      <right style="medium">
        <color rgb="FFC00000"/>
      </right>
      <top style="thin">
        <color rgb="FFC0000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164" fontId="1" fillId="0" borderId="0" applyFont="0" applyBorder="0" applyProtection="0"/>
  </cellStyleXfs>
  <cellXfs count="79">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3" borderId="2" xfId="0" applyFill="1" applyBorder="1" applyAlignment="1">
      <alignment vertical="center" wrapText="1"/>
    </xf>
    <xf numFmtId="0" fontId="0" fillId="5" borderId="2" xfId="0" applyFill="1" applyBorder="1" applyAlignment="1" applyProtection="1">
      <alignment vertical="center" wrapText="1"/>
      <protection locked="0"/>
    </xf>
    <xf numFmtId="0" fontId="0" fillId="6" borderId="2" xfId="0" applyFill="1" applyBorder="1" applyProtection="1">
      <protection locked="0"/>
    </xf>
    <xf numFmtId="0" fontId="0" fillId="7" borderId="2" xfId="0" applyFill="1" applyBorder="1" applyProtection="1">
      <protection locked="0"/>
    </xf>
    <xf numFmtId="0" fontId="0" fillId="7" borderId="2" xfId="0" applyFill="1" applyBorder="1" applyAlignment="1" applyProtection="1">
      <alignment wrapText="1"/>
      <protection locked="0"/>
    </xf>
    <xf numFmtId="0" fontId="0" fillId="3" borderId="0" xfId="0" applyFill="1" applyAlignment="1">
      <alignment wrapText="1"/>
    </xf>
    <xf numFmtId="0" fontId="4" fillId="0" borderId="0" xfId="0" applyFont="1" applyAlignment="1">
      <alignment wrapText="1"/>
    </xf>
    <xf numFmtId="0" fontId="5" fillId="10" borderId="10" xfId="0" applyFont="1" applyFill="1" applyBorder="1" applyAlignment="1">
      <alignment horizontal="center" vertical="center" wrapText="1"/>
    </xf>
    <xf numFmtId="0" fontId="5" fillId="4" borderId="10" xfId="0" applyFont="1" applyFill="1" applyBorder="1" applyAlignment="1">
      <alignment horizontal="center" vertical="center" wrapText="1"/>
    </xf>
    <xf numFmtId="49" fontId="5" fillId="4" borderId="10" xfId="0" applyNumberFormat="1" applyFont="1" applyFill="1" applyBorder="1" applyAlignment="1">
      <alignment horizontal="center" vertical="center" wrapText="1"/>
    </xf>
    <xf numFmtId="0" fontId="4" fillId="0" borderId="0" xfId="0" applyFont="1" applyAlignment="1">
      <alignment horizontal="center" vertical="center" wrapText="1"/>
    </xf>
    <xf numFmtId="0" fontId="4" fillId="0" borderId="2" xfId="0" applyFont="1" applyBorder="1" applyAlignment="1">
      <alignment horizontal="center" vertical="center" wrapText="1"/>
    </xf>
    <xf numFmtId="0" fontId="8" fillId="0" borderId="0" xfId="0" applyFont="1" applyAlignment="1">
      <alignment horizontal="center" vertical="center" wrapText="1"/>
    </xf>
    <xf numFmtId="0" fontId="8" fillId="0" borderId="2" xfId="0" applyFont="1" applyBorder="1" applyAlignment="1">
      <alignment horizontal="center" vertical="center" wrapText="1"/>
    </xf>
    <xf numFmtId="0" fontId="4" fillId="0" borderId="0" xfId="0" applyFont="1" applyAlignment="1">
      <alignment horizontal="center" wrapText="1"/>
    </xf>
    <xf numFmtId="0" fontId="0" fillId="0" borderId="2" xfId="0" applyBorder="1" applyAlignment="1">
      <alignment wrapText="1"/>
    </xf>
    <xf numFmtId="0" fontId="0" fillId="0" borderId="0" xfId="0" applyAlignment="1">
      <alignment wrapText="1"/>
    </xf>
    <xf numFmtId="0" fontId="9" fillId="0" borderId="0" xfId="0" applyFont="1" applyAlignment="1">
      <alignment horizontal="justify" vertical="center"/>
    </xf>
    <xf numFmtId="0" fontId="9" fillId="0" borderId="0" xfId="0" applyFont="1" applyAlignment="1">
      <alignment wrapText="1"/>
    </xf>
    <xf numFmtId="165" fontId="0" fillId="0" borderId="0" xfId="0" applyNumberFormat="1"/>
    <xf numFmtId="0" fontId="15" fillId="0" borderId="0" xfId="0" applyFont="1"/>
    <xf numFmtId="0" fontId="4" fillId="0" borderId="11" xfId="0" applyFont="1" applyBorder="1" applyAlignment="1">
      <alignment horizontal="center" vertical="center" wrapText="1"/>
    </xf>
    <xf numFmtId="164" fontId="7" fillId="3" borderId="11" xfId="2" applyFont="1" applyFill="1" applyBorder="1" applyAlignment="1">
      <alignment horizontal="center" vertical="center" wrapText="1"/>
    </xf>
    <xf numFmtId="9" fontId="4" fillId="0" borderId="11" xfId="0" applyNumberFormat="1" applyFont="1" applyBorder="1" applyAlignment="1">
      <alignment horizontal="center" vertical="center" wrapText="1"/>
    </xf>
    <xf numFmtId="0" fontId="8" fillId="0" borderId="11" xfId="0" applyFont="1" applyBorder="1" applyAlignment="1">
      <alignment horizontal="center" vertical="center" wrapText="1"/>
    </xf>
    <xf numFmtId="0" fontId="4" fillId="0" borderId="11" xfId="0" applyFont="1" applyBorder="1" applyAlignment="1">
      <alignment wrapText="1"/>
    </xf>
    <xf numFmtId="0" fontId="0" fillId="4" borderId="2" xfId="0" applyFill="1" applyBorder="1" applyAlignment="1" applyProtection="1">
      <alignment vertical="center" wrapText="1"/>
      <protection locked="0"/>
    </xf>
    <xf numFmtId="0" fontId="9" fillId="0" borderId="11" xfId="0" applyFont="1" applyBorder="1" applyAlignment="1">
      <alignment horizontal="center" vertical="center" textRotation="90" wrapText="1"/>
    </xf>
    <xf numFmtId="0" fontId="9" fillId="0" borderId="11" xfId="0" applyFont="1" applyBorder="1" applyAlignment="1">
      <alignment horizontal="center" vertical="center" wrapText="1"/>
    </xf>
    <xf numFmtId="0" fontId="18" fillId="5" borderId="2" xfId="0" applyFont="1" applyFill="1" applyBorder="1" applyAlignment="1" applyProtection="1">
      <alignment wrapText="1"/>
      <protection locked="0"/>
    </xf>
    <xf numFmtId="0" fontId="18" fillId="0" borderId="11" xfId="0" applyFont="1" applyBorder="1" applyAlignment="1">
      <alignment vertical="center" wrapText="1"/>
    </xf>
    <xf numFmtId="0" fontId="4" fillId="12" borderId="0" xfId="0" applyFont="1" applyFill="1" applyAlignment="1">
      <alignment wrapText="1"/>
    </xf>
    <xf numFmtId="0" fontId="16" fillId="0" borderId="11" xfId="0" applyFont="1" applyBorder="1" applyAlignment="1">
      <alignment vertical="center" wrapText="1"/>
    </xf>
    <xf numFmtId="0" fontId="16" fillId="0" borderId="11" xfId="0" applyFont="1" applyBorder="1" applyAlignment="1">
      <alignment horizontal="center" vertical="center" wrapText="1"/>
    </xf>
    <xf numFmtId="0" fontId="16" fillId="11" borderId="11" xfId="0" applyFont="1" applyFill="1" applyBorder="1" applyAlignment="1">
      <alignment vertical="center" wrapText="1"/>
    </xf>
    <xf numFmtId="0" fontId="16" fillId="0" borderId="11" xfId="0" applyFont="1" applyBorder="1" applyAlignment="1">
      <alignment vertical="center" wrapText="1"/>
    </xf>
    <xf numFmtId="0" fontId="0" fillId="0" borderId="11" xfId="0" applyBorder="1" applyAlignment="1">
      <alignment vertical="center" wrapText="1"/>
    </xf>
    <xf numFmtId="0" fontId="16" fillId="11" borderId="11" xfId="0" applyFont="1" applyFill="1" applyBorder="1" applyAlignment="1">
      <alignment vertical="center" wrapText="1"/>
    </xf>
    <xf numFmtId="0" fontId="16" fillId="0" borderId="11" xfId="0" applyFont="1" applyBorder="1" applyAlignment="1">
      <alignment horizontal="center" vertical="center" wrapText="1"/>
    </xf>
    <xf numFmtId="0" fontId="3" fillId="9" borderId="5" xfId="0" applyFont="1" applyFill="1" applyBorder="1" applyAlignment="1">
      <alignment horizontal="center" vertical="center"/>
    </xf>
    <xf numFmtId="0" fontId="3" fillId="9" borderId="0" xfId="0" applyFont="1" applyFill="1" applyAlignment="1">
      <alignment horizontal="center" vertical="center"/>
    </xf>
    <xf numFmtId="0" fontId="5" fillId="4" borderId="5" xfId="0" applyFont="1" applyFill="1" applyBorder="1" applyAlignment="1">
      <alignment horizontal="center" vertical="center" wrapText="1"/>
    </xf>
    <xf numFmtId="0" fontId="5" fillId="4" borderId="0" xfId="0" applyFont="1" applyFill="1" applyAlignment="1">
      <alignment horizontal="center" vertical="center" wrapText="1"/>
    </xf>
    <xf numFmtId="0" fontId="9" fillId="0" borderId="11" xfId="0" applyFont="1" applyBorder="1" applyAlignment="1">
      <alignment horizontal="center" vertical="center" wrapText="1"/>
    </xf>
    <xf numFmtId="0" fontId="5" fillId="10" borderId="8" xfId="0" applyFont="1" applyFill="1" applyBorder="1" applyAlignment="1">
      <alignment horizontal="center" vertical="center" wrapText="1"/>
    </xf>
    <xf numFmtId="0" fontId="5" fillId="10" borderId="10" xfId="0" applyFont="1" applyFill="1" applyBorder="1" applyAlignment="1">
      <alignment horizontal="center" vertical="center" wrapText="1"/>
    </xf>
    <xf numFmtId="0" fontId="5" fillId="10" borderId="9" xfId="0" applyFont="1" applyFill="1" applyBorder="1" applyAlignment="1">
      <alignment horizontal="center" vertical="center" wrapText="1"/>
    </xf>
    <xf numFmtId="49" fontId="5" fillId="4" borderId="8" xfId="0" applyNumberFormat="1" applyFont="1" applyFill="1" applyBorder="1" applyAlignment="1">
      <alignment horizontal="center" vertical="center" wrapText="1"/>
    </xf>
    <xf numFmtId="49" fontId="5" fillId="4" borderId="10" xfId="0" applyNumberFormat="1" applyFont="1" applyFill="1" applyBorder="1" applyAlignment="1">
      <alignment horizontal="center" vertical="center" wrapText="1"/>
    </xf>
    <xf numFmtId="0" fontId="3" fillId="2" borderId="3"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6" fillId="0" borderId="14" xfId="0" applyFont="1" applyBorder="1" applyAlignment="1">
      <alignment horizontal="center" vertical="center" textRotation="90" wrapText="1"/>
    </xf>
    <xf numFmtId="0" fontId="6" fillId="0" borderId="15" xfId="0" applyFont="1" applyBorder="1" applyAlignment="1">
      <alignment horizontal="center" vertical="center" textRotation="90" wrapText="1"/>
    </xf>
    <xf numFmtId="0" fontId="6" fillId="0" borderId="16" xfId="0" applyFont="1" applyBorder="1" applyAlignment="1">
      <alignment horizontal="center" vertical="center" textRotation="90" wrapText="1"/>
    </xf>
    <xf numFmtId="0" fontId="9" fillId="0" borderId="11" xfId="0" applyFont="1" applyBorder="1" applyAlignment="1">
      <alignment horizontal="center" vertical="center" textRotation="255" wrapText="1"/>
    </xf>
    <xf numFmtId="0" fontId="9" fillId="0" borderId="11" xfId="0" applyFont="1" applyBorder="1" applyAlignment="1">
      <alignment horizontal="center" vertical="center" textRotation="90" wrapText="1"/>
    </xf>
    <xf numFmtId="0" fontId="3" fillId="8" borderId="4" xfId="0" applyFont="1" applyFill="1" applyBorder="1" applyAlignment="1">
      <alignment horizontal="center" vertical="center"/>
    </xf>
    <xf numFmtId="0" fontId="5" fillId="5" borderId="6" xfId="0" applyFont="1" applyFill="1" applyBorder="1" applyAlignment="1">
      <alignment horizontal="center" vertical="center" textRotation="90" wrapText="1"/>
    </xf>
    <xf numFmtId="0" fontId="5" fillId="5" borderId="12" xfId="0" applyFont="1" applyFill="1" applyBorder="1" applyAlignment="1">
      <alignment horizontal="center" vertical="center" textRotation="90" wrapText="1"/>
    </xf>
    <xf numFmtId="0" fontId="5" fillId="5" borderId="6"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13" xfId="0" applyFont="1" applyFill="1" applyBorder="1" applyAlignment="1">
      <alignment horizontal="center" vertical="center" wrapText="1"/>
    </xf>
    <xf numFmtId="0" fontId="0" fillId="0" borderId="2" xfId="0" applyBorder="1" applyAlignment="1">
      <alignment horizontal="center" vertical="center"/>
    </xf>
    <xf numFmtId="0" fontId="19" fillId="11" borderId="11" xfId="0" applyFont="1" applyFill="1" applyBorder="1" applyAlignment="1">
      <alignment vertical="center" wrapText="1"/>
    </xf>
    <xf numFmtId="9" fontId="19" fillId="11" borderId="11" xfId="1" applyFont="1" applyFill="1" applyBorder="1" applyAlignment="1">
      <alignment horizontal="center" vertical="center" wrapText="1"/>
    </xf>
    <xf numFmtId="0" fontId="19" fillId="11" borderId="11" xfId="0" applyFont="1" applyFill="1" applyBorder="1" applyAlignment="1">
      <alignment horizontal="center" vertical="center" wrapText="1"/>
    </xf>
    <xf numFmtId="0" fontId="20" fillId="11" borderId="11" xfId="0" applyFont="1" applyFill="1" applyBorder="1" applyAlignment="1">
      <alignment wrapText="1"/>
    </xf>
    <xf numFmtId="0" fontId="9" fillId="11" borderId="11" xfId="0" applyFont="1" applyFill="1" applyBorder="1" applyAlignment="1">
      <alignment horizontal="center" vertical="center" textRotation="255" wrapText="1"/>
    </xf>
    <xf numFmtId="0" fontId="9" fillId="11" borderId="11" xfId="0" applyFont="1" applyFill="1" applyBorder="1" applyAlignment="1">
      <alignment horizontal="center" vertical="center" textRotation="90" wrapText="1"/>
    </xf>
    <xf numFmtId="0" fontId="9" fillId="11" borderId="11" xfId="0" applyFont="1" applyFill="1" applyBorder="1" applyAlignment="1">
      <alignment horizontal="center" vertical="center" wrapText="1"/>
    </xf>
    <xf numFmtId="0" fontId="9" fillId="11" borderId="11" xfId="0" applyFont="1" applyFill="1" applyBorder="1" applyAlignment="1">
      <alignment vertical="center" wrapText="1"/>
    </xf>
  </cellXfs>
  <cellStyles count="3">
    <cellStyle name="Excel Built-in Normal" xfId="2" xr:uid="{00000000-0005-0000-0000-000000000000}"/>
    <cellStyle name="Normale" xfId="0" builtinId="0" customBuiltin="1"/>
    <cellStyle name="Percentuale" xfId="1" builtinId="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sedfs01\ure\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truzioni"/>
      <sheetName val="Sezione_generale1"/>
      <sheetName val="Sezione_attività1"/>
      <sheetName val="Sezione_Fasi1"/>
      <sheetName val="Sezione_Azioni1"/>
      <sheetName val="Parametri"/>
      <sheetName val="Parametr"/>
      <sheetName val="competenze"/>
      <sheetName val="Sezione_generale"/>
      <sheetName val="Sezione_attività"/>
      <sheetName val="Sezione_Fasi"/>
      <sheetName val="Sezione_Azioni"/>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6"/>
  <sheetViews>
    <sheetView workbookViewId="0">
      <selection activeCell="B5" sqref="B5"/>
    </sheetView>
  </sheetViews>
  <sheetFormatPr defaultColWidth="9.109375" defaultRowHeight="14.4" x14ac:dyDescent="0.3"/>
  <cols>
    <col min="1" max="1" width="5" customWidth="1"/>
    <col min="2" max="2" width="71.44140625" customWidth="1"/>
    <col min="3" max="3" width="79.5546875" bestFit="1" customWidth="1"/>
    <col min="4" max="8" width="9.109375" style="2" customWidth="1"/>
    <col min="9" max="9" width="29.44140625" style="2" customWidth="1"/>
    <col min="10" max="10" width="9.109375" style="2" customWidth="1"/>
    <col min="11" max="16384" width="9.109375" style="2"/>
  </cols>
  <sheetData>
    <row r="1" spans="1:3" ht="15.6" x14ac:dyDescent="0.3">
      <c r="B1" s="1" t="s">
        <v>0</v>
      </c>
      <c r="C1" s="1"/>
    </row>
    <row r="2" spans="1:3" ht="59.1" customHeight="1" x14ac:dyDescent="0.3">
      <c r="B2" s="3" t="s">
        <v>1</v>
      </c>
      <c r="C2" s="32" t="s">
        <v>225</v>
      </c>
    </row>
    <row r="3" spans="1:3" x14ac:dyDescent="0.3">
      <c r="B3" s="3" t="s">
        <v>3</v>
      </c>
      <c r="C3" s="4" t="s">
        <v>224</v>
      </c>
    </row>
    <row r="4" spans="1:3" ht="28.8" x14ac:dyDescent="0.3">
      <c r="B4" s="5" t="s">
        <v>5</v>
      </c>
      <c r="C4" s="4" t="s">
        <v>223</v>
      </c>
    </row>
    <row r="5" spans="1:3" ht="219" customHeight="1" x14ac:dyDescent="0.3">
      <c r="B5" s="36" t="s">
        <v>258</v>
      </c>
      <c r="C5" s="35" t="s">
        <v>222</v>
      </c>
    </row>
    <row r="6" spans="1:3" ht="246.75" customHeight="1" x14ac:dyDescent="0.3">
      <c r="A6" s="2"/>
      <c r="B6" s="6" t="s">
        <v>8</v>
      </c>
      <c r="C6" s="7" t="s">
        <v>255</v>
      </c>
    </row>
  </sheetData>
  <pageMargins left="0.70866141732283516" right="0.70866141732283516" top="0" bottom="0" header="0" footer="0"/>
  <pageSetup paperSize="9" fitToWidth="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
  <sheetViews>
    <sheetView workbookViewId="0"/>
  </sheetViews>
  <sheetFormatPr defaultColWidth="9.109375" defaultRowHeight="14.4" x14ac:dyDescent="0.3"/>
  <cols>
    <col min="1" max="1" width="5" customWidth="1"/>
    <col min="2" max="2" width="71.44140625" customWidth="1"/>
    <col min="3" max="3" width="79.5546875" bestFit="1" customWidth="1"/>
    <col min="4" max="4" width="9.109375" style="2" customWidth="1"/>
    <col min="5" max="5" width="48" style="2" customWidth="1"/>
    <col min="6" max="8" width="9.109375" style="2" customWidth="1"/>
    <col min="9" max="9" width="29.44140625" style="2" customWidth="1"/>
    <col min="10" max="10" width="9.109375" style="2" customWidth="1"/>
    <col min="11" max="16384" width="9.109375" style="2"/>
  </cols>
  <sheetData>
    <row r="1" spans="1:5" ht="15.6" x14ac:dyDescent="0.3">
      <c r="B1" s="1" t="s">
        <v>0</v>
      </c>
      <c r="C1" s="1"/>
    </row>
    <row r="2" spans="1:5" x14ac:dyDescent="0.3">
      <c r="B2" s="3" t="s">
        <v>1</v>
      </c>
      <c r="C2" s="8"/>
    </row>
    <row r="3" spans="1:5" ht="28.8" x14ac:dyDescent="0.3">
      <c r="B3" s="5" t="s">
        <v>5</v>
      </c>
      <c r="C3" s="9" t="e">
        <f>VLOOKUP(C2,#REF!,3,0)</f>
        <v>#REF!</v>
      </c>
    </row>
    <row r="4" spans="1:5" hidden="1" x14ac:dyDescent="0.3">
      <c r="B4" s="3" t="s">
        <v>7</v>
      </c>
      <c r="C4" s="8"/>
    </row>
    <row r="5" spans="1:5" ht="238.65" customHeight="1" x14ac:dyDescent="0.3">
      <c r="A5" s="2"/>
      <c r="B5" s="6" t="s">
        <v>9</v>
      </c>
      <c r="C5" s="10" t="e">
        <f>VLOOKUP(C2,#REF!,2)</f>
        <v>#REF!</v>
      </c>
      <c r="E5" s="11"/>
    </row>
  </sheetData>
  <dataValidations count="2">
    <dataValidation type="list" allowBlank="1" showInputMessage="1" showErrorMessage="1" sqref="C4" xr:uid="{00000000-0002-0000-0100-000000000000}">
      <formula1>Profilo_dirigente</formula1>
    </dataValidation>
    <dataValidation type="list" allowBlank="1" showInputMessage="1" showErrorMessage="1" sqref="C2" xr:uid="{00000000-0002-0000-0100-000001000000}">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T10"/>
  <sheetViews>
    <sheetView tabSelected="1" topLeftCell="G2" zoomScale="50" zoomScaleNormal="50" workbookViewId="0">
      <selection activeCell="O2" sqref="O2:O3"/>
    </sheetView>
  </sheetViews>
  <sheetFormatPr defaultColWidth="9.109375" defaultRowHeight="25.8" x14ac:dyDescent="0.5"/>
  <cols>
    <col min="1" max="1" width="23.44140625" style="12" customWidth="1"/>
    <col min="2" max="3" width="13.33203125" style="12" customWidth="1"/>
    <col min="4" max="4" width="40.5546875" style="12" customWidth="1"/>
    <col min="5" max="5" width="34.5546875" style="12" customWidth="1"/>
    <col min="6" max="6" width="37.44140625" style="12" customWidth="1"/>
    <col min="7" max="7" width="39.6640625" style="12" customWidth="1"/>
    <col min="8" max="8" width="27.6640625" style="12" customWidth="1"/>
    <col min="9" max="9" width="24.33203125" style="12" customWidth="1"/>
    <col min="10" max="10" width="21.6640625" style="12" customWidth="1"/>
    <col min="11" max="11" width="24.5546875" style="12" customWidth="1"/>
    <col min="12" max="12" width="18.109375" style="12" customWidth="1"/>
    <col min="13" max="13" width="24.5546875" style="12" customWidth="1"/>
    <col min="14" max="14" width="26" style="12" customWidth="1"/>
    <col min="15" max="15" width="35.44140625" style="20" customWidth="1"/>
    <col min="16" max="16" width="26.33203125" style="12" customWidth="1"/>
    <col min="17" max="17" width="25.6640625" style="12" customWidth="1"/>
    <col min="18" max="18" width="24.33203125" style="12" customWidth="1"/>
    <col min="19" max="19" width="24" style="12" customWidth="1"/>
    <col min="20" max="20" width="20.88671875" style="12" customWidth="1"/>
    <col min="21" max="21" width="21.109375" style="12" customWidth="1"/>
    <col min="22" max="16384" width="9.109375" style="12"/>
  </cols>
  <sheetData>
    <row r="1" spans="1:254" ht="30" customHeight="1" thickBot="1" x14ac:dyDescent="0.55000000000000004">
      <c r="A1" s="55" t="s">
        <v>10</v>
      </c>
      <c r="B1" s="55"/>
      <c r="C1" s="55"/>
      <c r="D1" s="55"/>
      <c r="E1" s="55"/>
      <c r="F1" s="55"/>
      <c r="G1" s="55"/>
      <c r="H1" s="63" t="s">
        <v>11</v>
      </c>
      <c r="I1" s="63"/>
      <c r="J1" s="63"/>
      <c r="K1" s="63"/>
      <c r="L1" s="63"/>
      <c r="M1" s="63"/>
      <c r="N1" s="45" t="s">
        <v>12</v>
      </c>
      <c r="O1" s="46"/>
      <c r="P1" s="46"/>
      <c r="Q1" s="46"/>
      <c r="R1" s="46"/>
      <c r="S1" s="46"/>
      <c r="T1" s="46"/>
      <c r="U1" s="46"/>
    </row>
    <row r="2" spans="1:254" ht="69" customHeight="1" thickBot="1" x14ac:dyDescent="0.55000000000000004">
      <c r="A2" s="64" t="s">
        <v>13</v>
      </c>
      <c r="B2" s="64" t="s">
        <v>14</v>
      </c>
      <c r="C2" s="64" t="s">
        <v>15</v>
      </c>
      <c r="D2" s="66" t="s">
        <v>16</v>
      </c>
      <c r="E2" s="66" t="s">
        <v>17</v>
      </c>
      <c r="F2" s="66" t="s">
        <v>18</v>
      </c>
      <c r="G2" s="68" t="s">
        <v>19</v>
      </c>
      <c r="H2" s="50" t="s">
        <v>20</v>
      </c>
      <c r="I2" s="50" t="s">
        <v>21</v>
      </c>
      <c r="J2" s="52" t="s">
        <v>22</v>
      </c>
      <c r="K2" s="52"/>
      <c r="L2" s="52"/>
      <c r="M2" s="52"/>
      <c r="N2" s="53" t="s">
        <v>23</v>
      </c>
      <c r="O2" s="56" t="s">
        <v>24</v>
      </c>
      <c r="P2" s="56" t="s">
        <v>25</v>
      </c>
      <c r="Q2" s="47" t="s">
        <v>26</v>
      </c>
      <c r="R2" s="48"/>
      <c r="S2" s="48"/>
      <c r="T2" s="48"/>
      <c r="U2" s="48"/>
    </row>
    <row r="3" spans="1:254" ht="191.25" customHeight="1" x14ac:dyDescent="0.5">
      <c r="A3" s="65"/>
      <c r="B3" s="65"/>
      <c r="C3" s="65"/>
      <c r="D3" s="67"/>
      <c r="E3" s="67"/>
      <c r="F3" s="67"/>
      <c r="G3" s="69"/>
      <c r="H3" s="51"/>
      <c r="I3" s="51"/>
      <c r="J3" s="13" t="s">
        <v>27</v>
      </c>
      <c r="K3" s="13" t="s">
        <v>28</v>
      </c>
      <c r="L3" s="13" t="s">
        <v>29</v>
      </c>
      <c r="M3" s="13" t="s">
        <v>30</v>
      </c>
      <c r="N3" s="54"/>
      <c r="O3" s="57"/>
      <c r="P3" s="57"/>
      <c r="Q3" s="14" t="s">
        <v>221</v>
      </c>
      <c r="R3" s="15" t="s">
        <v>31</v>
      </c>
      <c r="S3" s="14" t="s">
        <v>32</v>
      </c>
      <c r="T3" s="14" t="s">
        <v>33</v>
      </c>
      <c r="U3" s="14" t="s">
        <v>34</v>
      </c>
    </row>
    <row r="4" spans="1:254" s="17" customFormat="1" ht="409.5" customHeight="1" x14ac:dyDescent="0.3">
      <c r="A4" s="58" t="s">
        <v>224</v>
      </c>
      <c r="B4" s="49">
        <v>1</v>
      </c>
      <c r="C4" s="33" t="s">
        <v>226</v>
      </c>
      <c r="D4" s="34" t="s">
        <v>256</v>
      </c>
      <c r="E4" s="49" t="s">
        <v>228</v>
      </c>
      <c r="F4" s="34" t="s">
        <v>257</v>
      </c>
      <c r="G4" s="38" t="s">
        <v>204</v>
      </c>
      <c r="H4" s="39" t="s">
        <v>254</v>
      </c>
      <c r="I4" s="27"/>
      <c r="J4" s="28"/>
      <c r="K4" s="28"/>
      <c r="L4" s="28"/>
      <c r="M4" s="27"/>
      <c r="N4" s="27"/>
      <c r="O4" s="27"/>
      <c r="P4" s="27"/>
      <c r="Q4" s="27"/>
      <c r="R4" s="27"/>
      <c r="S4" s="27"/>
      <c r="T4" s="29"/>
      <c r="U4" s="29"/>
      <c r="V4" s="27"/>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c r="FO4" s="16"/>
      <c r="FP4" s="16"/>
      <c r="FQ4" s="16"/>
      <c r="FR4" s="16"/>
      <c r="FS4" s="16"/>
      <c r="FT4" s="16"/>
      <c r="FU4" s="16"/>
      <c r="FV4" s="16"/>
      <c r="FW4" s="16"/>
      <c r="FX4" s="16"/>
      <c r="FY4" s="16"/>
      <c r="FZ4" s="16"/>
      <c r="GA4" s="16"/>
      <c r="GB4" s="16"/>
      <c r="GC4" s="16"/>
      <c r="GD4" s="16"/>
      <c r="GE4" s="16"/>
      <c r="GF4" s="16"/>
      <c r="GG4" s="16"/>
      <c r="GH4" s="16"/>
      <c r="GI4" s="16"/>
      <c r="GJ4" s="16"/>
      <c r="GK4" s="16"/>
      <c r="GL4" s="16"/>
      <c r="GM4" s="16"/>
      <c r="GN4" s="16"/>
      <c r="GO4" s="16"/>
      <c r="GP4" s="16"/>
      <c r="GQ4" s="16"/>
      <c r="GR4" s="16"/>
      <c r="GS4" s="16"/>
      <c r="GT4" s="16"/>
      <c r="GU4" s="16"/>
      <c r="GV4" s="16"/>
      <c r="GW4" s="16"/>
      <c r="GX4" s="16"/>
      <c r="GY4" s="16"/>
      <c r="GZ4" s="16"/>
      <c r="HA4" s="16"/>
      <c r="HB4" s="16"/>
      <c r="HC4" s="16"/>
      <c r="HD4" s="16"/>
      <c r="HE4" s="16"/>
      <c r="HF4" s="16"/>
      <c r="HG4" s="16"/>
      <c r="HH4" s="16"/>
      <c r="HI4" s="16"/>
      <c r="HJ4" s="16"/>
      <c r="HK4" s="16"/>
      <c r="HL4" s="16"/>
      <c r="HM4" s="16"/>
      <c r="HN4" s="16"/>
      <c r="HO4" s="16"/>
      <c r="HP4" s="16"/>
      <c r="HQ4" s="16"/>
      <c r="HR4" s="16"/>
      <c r="HS4" s="16"/>
      <c r="HT4" s="16"/>
      <c r="HU4" s="16"/>
      <c r="HV4" s="16"/>
      <c r="HW4" s="16"/>
      <c r="HX4" s="16"/>
      <c r="HY4" s="16"/>
      <c r="HZ4" s="16"/>
      <c r="IA4" s="16"/>
      <c r="IB4" s="16"/>
      <c r="IC4" s="16"/>
      <c r="ID4" s="16"/>
      <c r="IE4" s="16"/>
      <c r="IF4" s="16"/>
      <c r="IG4" s="16"/>
      <c r="IH4" s="16"/>
      <c r="II4" s="16"/>
      <c r="IJ4" s="16"/>
      <c r="IK4" s="16"/>
      <c r="IL4" s="16"/>
      <c r="IM4" s="16"/>
      <c r="IN4" s="16"/>
      <c r="IO4" s="16"/>
      <c r="IP4" s="16"/>
      <c r="IQ4" s="16"/>
      <c r="IR4" s="16"/>
      <c r="IS4" s="16"/>
      <c r="IT4" s="16"/>
    </row>
    <row r="5" spans="1:254" s="19" customFormat="1" ht="83.25" hidden="1" customHeight="1" thickBot="1" x14ac:dyDescent="0.35">
      <c r="A5" s="59"/>
      <c r="B5" s="49"/>
      <c r="C5" s="33"/>
      <c r="D5" s="34"/>
      <c r="E5" s="49"/>
      <c r="F5" s="27"/>
      <c r="G5" s="27"/>
      <c r="H5" s="27"/>
      <c r="I5" s="30"/>
      <c r="J5" s="28"/>
      <c r="K5" s="28"/>
      <c r="L5" s="28"/>
      <c r="M5" s="27"/>
      <c r="N5" s="30"/>
      <c r="O5" s="30"/>
      <c r="P5" s="30"/>
      <c r="Q5" s="30"/>
      <c r="R5" s="30"/>
      <c r="S5" s="30"/>
      <c r="T5" s="30"/>
      <c r="U5" s="30"/>
      <c r="V5" s="30"/>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c r="FQ5" s="18"/>
      <c r="FR5" s="18"/>
      <c r="FS5" s="18"/>
      <c r="FT5" s="18"/>
      <c r="FU5" s="18"/>
      <c r="FV5" s="18"/>
      <c r="FW5" s="18"/>
      <c r="FX5" s="18"/>
      <c r="FY5" s="18"/>
      <c r="FZ5" s="18"/>
      <c r="GA5" s="18"/>
      <c r="GB5" s="18"/>
      <c r="GC5" s="18"/>
      <c r="GD5" s="18"/>
      <c r="GE5" s="18"/>
      <c r="GF5" s="18"/>
      <c r="GG5" s="18"/>
      <c r="GH5" s="18"/>
      <c r="GI5" s="18"/>
      <c r="GJ5" s="18"/>
      <c r="GK5" s="18"/>
      <c r="GL5" s="18"/>
      <c r="GM5" s="18"/>
      <c r="GN5" s="18"/>
      <c r="GO5" s="18"/>
      <c r="GP5" s="18"/>
      <c r="GQ5" s="18"/>
      <c r="GR5" s="18"/>
      <c r="GS5" s="18"/>
      <c r="GT5" s="18"/>
      <c r="GU5" s="18"/>
      <c r="GV5" s="18"/>
      <c r="GW5" s="18"/>
      <c r="GX5" s="18"/>
      <c r="GY5" s="18"/>
      <c r="GZ5" s="18"/>
      <c r="HA5" s="18"/>
      <c r="HB5" s="18"/>
      <c r="HC5" s="18"/>
      <c r="HD5" s="18"/>
      <c r="HE5" s="18"/>
      <c r="HF5" s="18"/>
      <c r="HG5" s="18"/>
      <c r="HH5" s="18"/>
      <c r="HI5" s="18"/>
      <c r="HJ5" s="18"/>
      <c r="HK5" s="18"/>
      <c r="HL5" s="18"/>
      <c r="HM5" s="18"/>
      <c r="HN5" s="18"/>
      <c r="HO5" s="18"/>
      <c r="HP5" s="18"/>
      <c r="HQ5" s="18"/>
      <c r="HR5" s="18"/>
      <c r="HS5" s="18"/>
      <c r="HT5" s="18"/>
      <c r="HU5" s="18"/>
      <c r="HV5" s="18"/>
      <c r="HW5" s="18"/>
      <c r="HX5" s="18"/>
      <c r="HY5" s="18"/>
      <c r="HZ5" s="18"/>
      <c r="IA5" s="18"/>
      <c r="IB5" s="18"/>
      <c r="IC5" s="18"/>
      <c r="ID5" s="18"/>
      <c r="IE5" s="18"/>
      <c r="IF5" s="18"/>
      <c r="IG5" s="18"/>
      <c r="IH5" s="18"/>
      <c r="II5" s="18"/>
      <c r="IJ5" s="18"/>
      <c r="IK5" s="18"/>
      <c r="IL5" s="18"/>
      <c r="IM5" s="18"/>
      <c r="IN5" s="18"/>
      <c r="IO5" s="18"/>
      <c r="IP5" s="18"/>
      <c r="IQ5" s="18"/>
      <c r="IR5" s="18"/>
      <c r="IS5" s="18"/>
      <c r="IT5" s="18"/>
    </row>
    <row r="6" spans="1:254" customFormat="1" ht="109.8" customHeight="1" x14ac:dyDescent="0.5">
      <c r="A6" s="59"/>
      <c r="B6" s="61">
        <v>2</v>
      </c>
      <c r="C6" s="62" t="s">
        <v>226</v>
      </c>
      <c r="D6" s="49" t="s">
        <v>227</v>
      </c>
      <c r="E6" s="49" t="s">
        <v>228</v>
      </c>
      <c r="F6" s="38" t="s">
        <v>229</v>
      </c>
      <c r="G6" s="38" t="s">
        <v>204</v>
      </c>
      <c r="H6" s="38" t="s">
        <v>234</v>
      </c>
      <c r="I6" s="38" t="s">
        <v>231</v>
      </c>
      <c r="J6" s="38" t="s">
        <v>38</v>
      </c>
      <c r="K6" s="38" t="s">
        <v>37</v>
      </c>
      <c r="L6" s="38" t="s">
        <v>42</v>
      </c>
      <c r="M6" s="44" t="s">
        <v>236</v>
      </c>
      <c r="N6" s="38" t="s">
        <v>238</v>
      </c>
      <c r="O6" s="38" t="s">
        <v>239</v>
      </c>
      <c r="P6" s="38" t="s">
        <v>240</v>
      </c>
      <c r="Q6" s="38" t="s">
        <v>241</v>
      </c>
      <c r="R6" s="38" t="s">
        <v>242</v>
      </c>
      <c r="S6" s="38" t="s">
        <v>243</v>
      </c>
      <c r="T6" s="38" t="s">
        <v>244</v>
      </c>
      <c r="U6" s="29" t="s">
        <v>48</v>
      </c>
      <c r="V6" s="31"/>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c r="CV6" s="12"/>
      <c r="CW6" s="12"/>
      <c r="CX6" s="12"/>
      <c r="CY6" s="12"/>
      <c r="CZ6" s="12"/>
      <c r="DA6" s="12"/>
      <c r="DB6" s="12"/>
      <c r="DC6" s="12"/>
      <c r="DD6" s="12"/>
      <c r="DE6" s="12"/>
      <c r="DF6" s="12"/>
      <c r="DG6" s="12"/>
      <c r="DH6" s="12"/>
      <c r="DI6" s="12"/>
      <c r="DJ6" s="12"/>
      <c r="DK6" s="12"/>
      <c r="DL6" s="12"/>
      <c r="DM6" s="12"/>
      <c r="DN6" s="12"/>
      <c r="DO6" s="12"/>
      <c r="DP6" s="12"/>
      <c r="DQ6" s="12"/>
      <c r="DR6" s="12"/>
      <c r="DS6" s="12"/>
      <c r="DT6" s="12"/>
      <c r="DU6" s="12"/>
      <c r="DV6" s="12"/>
      <c r="DW6" s="12"/>
      <c r="DX6" s="12"/>
      <c r="DY6" s="12"/>
      <c r="DZ6" s="12"/>
      <c r="EA6" s="12"/>
      <c r="EB6" s="12"/>
      <c r="EC6" s="12"/>
      <c r="ED6" s="12"/>
      <c r="EE6" s="12"/>
      <c r="EF6" s="12"/>
      <c r="EG6" s="12"/>
      <c r="EH6" s="12"/>
      <c r="EI6" s="12"/>
      <c r="EJ6" s="12"/>
      <c r="EK6" s="12"/>
      <c r="EL6" s="12"/>
      <c r="EM6" s="12"/>
      <c r="EN6" s="12"/>
      <c r="EO6" s="12"/>
      <c r="EP6" s="12"/>
      <c r="EQ6" s="12"/>
      <c r="ER6" s="12"/>
      <c r="ES6" s="12"/>
      <c r="ET6" s="12"/>
      <c r="EU6" s="12"/>
      <c r="EV6" s="12"/>
      <c r="EW6" s="12"/>
      <c r="EX6" s="12"/>
      <c r="EY6" s="12"/>
      <c r="EZ6" s="12"/>
      <c r="FA6" s="12"/>
      <c r="FB6" s="12"/>
      <c r="FC6" s="12"/>
      <c r="FD6" s="12"/>
      <c r="FE6" s="12"/>
      <c r="FF6" s="12"/>
      <c r="FG6" s="12"/>
      <c r="FH6" s="12"/>
      <c r="FI6" s="12"/>
      <c r="FJ6" s="12"/>
      <c r="FK6" s="12"/>
      <c r="FL6" s="12"/>
      <c r="FM6" s="12"/>
      <c r="FN6" s="12"/>
      <c r="FO6" s="12"/>
      <c r="FP6" s="12"/>
      <c r="FQ6" s="12"/>
      <c r="FR6" s="12"/>
      <c r="FS6" s="12"/>
      <c r="FT6" s="12"/>
      <c r="FU6" s="12"/>
      <c r="FV6" s="12"/>
      <c r="FW6" s="12"/>
      <c r="FX6" s="12"/>
      <c r="FY6" s="12"/>
      <c r="FZ6" s="12"/>
      <c r="GA6" s="12"/>
      <c r="GB6" s="12"/>
      <c r="GC6" s="12"/>
      <c r="GD6" s="12"/>
      <c r="GE6" s="12"/>
      <c r="GF6" s="12"/>
      <c r="GG6" s="12"/>
      <c r="GH6" s="12"/>
      <c r="GI6" s="12"/>
      <c r="GJ6" s="12"/>
      <c r="GK6" s="12"/>
      <c r="GL6" s="12"/>
      <c r="GM6" s="12"/>
      <c r="GN6" s="12"/>
      <c r="GO6" s="12"/>
      <c r="GP6" s="12"/>
      <c r="GQ6" s="12"/>
      <c r="GR6" s="12"/>
      <c r="GS6" s="12"/>
      <c r="GT6" s="12"/>
      <c r="GU6" s="12"/>
      <c r="GV6" s="12"/>
      <c r="GW6" s="12"/>
      <c r="GX6" s="12"/>
      <c r="GY6" s="12"/>
      <c r="GZ6" s="12"/>
      <c r="HA6" s="12"/>
      <c r="HB6" s="12"/>
      <c r="HC6" s="12"/>
      <c r="HD6" s="12"/>
      <c r="HE6" s="12"/>
      <c r="HF6" s="12"/>
      <c r="HG6" s="12"/>
      <c r="HH6" s="12"/>
      <c r="HI6" s="12"/>
      <c r="HJ6" s="12"/>
      <c r="HK6" s="12"/>
      <c r="HL6" s="12"/>
      <c r="HM6" s="12"/>
      <c r="HN6" s="12"/>
      <c r="HO6" s="12"/>
      <c r="HP6" s="12"/>
      <c r="HQ6" s="12"/>
      <c r="HR6" s="12"/>
      <c r="HS6" s="12"/>
      <c r="HT6" s="12"/>
      <c r="HU6" s="12"/>
      <c r="HV6" s="12"/>
      <c r="HW6" s="12"/>
      <c r="HX6" s="12"/>
      <c r="HY6" s="12"/>
      <c r="HZ6" s="12"/>
      <c r="IA6" s="12"/>
      <c r="IB6" s="12"/>
      <c r="IC6" s="12"/>
      <c r="ID6" s="12"/>
      <c r="IE6" s="12"/>
      <c r="IF6" s="12"/>
      <c r="IG6" s="12"/>
      <c r="IH6" s="12"/>
      <c r="II6" s="12"/>
      <c r="IJ6" s="12"/>
      <c r="IK6" s="12"/>
      <c r="IL6" s="12"/>
      <c r="IM6" s="12"/>
      <c r="IN6" s="12"/>
      <c r="IO6" s="12"/>
      <c r="IP6" s="12"/>
      <c r="IQ6" s="12"/>
      <c r="IR6" s="12"/>
      <c r="IS6" s="12"/>
      <c r="IT6" s="12"/>
    </row>
    <row r="7" spans="1:254" customFormat="1" ht="302.39999999999998" customHeight="1" x14ac:dyDescent="0.5">
      <c r="A7" s="59"/>
      <c r="B7" s="61"/>
      <c r="C7" s="62"/>
      <c r="D7" s="49"/>
      <c r="E7" s="49"/>
      <c r="F7" s="41" t="s">
        <v>237</v>
      </c>
      <c r="G7" s="41" t="s">
        <v>204</v>
      </c>
      <c r="H7" s="41" t="s">
        <v>235</v>
      </c>
      <c r="I7" s="41" t="s">
        <v>231</v>
      </c>
      <c r="J7" s="41" t="s">
        <v>38</v>
      </c>
      <c r="K7" s="41" t="s">
        <v>41</v>
      </c>
      <c r="L7" s="41" t="s">
        <v>42</v>
      </c>
      <c r="M7" s="44"/>
      <c r="N7" s="41" t="s">
        <v>238</v>
      </c>
      <c r="O7" s="43" t="s">
        <v>261</v>
      </c>
      <c r="P7" s="41" t="s">
        <v>245</v>
      </c>
      <c r="Q7" s="41" t="s">
        <v>241</v>
      </c>
      <c r="R7" s="39" t="s">
        <v>242</v>
      </c>
      <c r="S7" s="71" t="s">
        <v>263</v>
      </c>
      <c r="T7" s="71" t="s">
        <v>246</v>
      </c>
      <c r="U7" s="39" t="s">
        <v>48</v>
      </c>
      <c r="V7" s="31"/>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c r="DZ7" s="12"/>
      <c r="EA7" s="12"/>
      <c r="EB7" s="12"/>
      <c r="EC7" s="12"/>
      <c r="ED7" s="12"/>
      <c r="EE7" s="12"/>
      <c r="EF7" s="12"/>
      <c r="EG7" s="12"/>
      <c r="EH7" s="12"/>
      <c r="EI7" s="12"/>
      <c r="EJ7" s="12"/>
      <c r="EK7" s="12"/>
      <c r="EL7" s="12"/>
      <c r="EM7" s="12"/>
      <c r="EN7" s="12"/>
      <c r="EO7" s="12"/>
      <c r="EP7" s="12"/>
      <c r="EQ7" s="12"/>
      <c r="ER7" s="12"/>
      <c r="ES7" s="12"/>
      <c r="ET7" s="12"/>
      <c r="EU7" s="12"/>
      <c r="EV7" s="12"/>
      <c r="EW7" s="12"/>
      <c r="EX7" s="12"/>
      <c r="EY7" s="12"/>
      <c r="EZ7" s="12"/>
      <c r="FA7" s="12"/>
      <c r="FB7" s="12"/>
      <c r="FC7" s="12"/>
      <c r="FD7" s="12"/>
      <c r="FE7" s="12"/>
      <c r="FF7" s="12"/>
      <c r="FG7" s="12"/>
      <c r="FH7" s="12"/>
      <c r="FI7" s="12"/>
      <c r="FJ7" s="12"/>
      <c r="FK7" s="12"/>
      <c r="FL7" s="12"/>
      <c r="FM7" s="12"/>
      <c r="FN7" s="12"/>
      <c r="FO7" s="12"/>
      <c r="FP7" s="12"/>
      <c r="FQ7" s="12"/>
      <c r="FR7" s="12"/>
      <c r="FS7" s="12"/>
      <c r="FT7" s="12"/>
      <c r="FU7" s="12"/>
      <c r="FV7" s="12"/>
      <c r="FW7" s="12"/>
      <c r="FX7" s="12"/>
      <c r="FY7" s="12"/>
      <c r="FZ7" s="12"/>
      <c r="GA7" s="12"/>
      <c r="GB7" s="12"/>
      <c r="GC7" s="12"/>
      <c r="GD7" s="12"/>
      <c r="GE7" s="12"/>
      <c r="GF7" s="12"/>
      <c r="GG7" s="12"/>
      <c r="GH7" s="12"/>
      <c r="GI7" s="12"/>
      <c r="GJ7" s="12"/>
      <c r="GK7" s="12"/>
      <c r="GL7" s="12"/>
      <c r="GM7" s="12"/>
      <c r="GN7" s="12"/>
      <c r="GO7" s="12"/>
      <c r="GP7" s="12"/>
      <c r="GQ7" s="12"/>
      <c r="GR7" s="12"/>
      <c r="GS7" s="12"/>
      <c r="GT7" s="12"/>
      <c r="GU7" s="12"/>
      <c r="GV7" s="12"/>
      <c r="GW7" s="12"/>
      <c r="GX7" s="12"/>
      <c r="GY7" s="12"/>
      <c r="GZ7" s="12"/>
      <c r="HA7" s="12"/>
      <c r="HB7" s="12"/>
      <c r="HC7" s="12"/>
      <c r="HD7" s="12"/>
      <c r="HE7" s="12"/>
      <c r="HF7" s="12"/>
      <c r="HG7" s="12"/>
      <c r="HH7" s="12"/>
      <c r="HI7" s="12"/>
      <c r="HJ7" s="12"/>
      <c r="HK7" s="12"/>
      <c r="HL7" s="12"/>
      <c r="HM7" s="12"/>
      <c r="HN7" s="12"/>
      <c r="HO7" s="12"/>
      <c r="HP7" s="12"/>
      <c r="HQ7" s="12"/>
      <c r="HR7" s="12"/>
      <c r="HS7" s="12"/>
      <c r="HT7" s="12"/>
      <c r="HU7" s="12"/>
      <c r="HV7" s="12"/>
      <c r="HW7" s="12"/>
      <c r="HX7" s="12"/>
      <c r="HY7" s="12"/>
      <c r="HZ7" s="12"/>
      <c r="IA7" s="12"/>
      <c r="IB7" s="12"/>
      <c r="IC7" s="12"/>
      <c r="ID7" s="12"/>
      <c r="IE7" s="12"/>
      <c r="IF7" s="12"/>
      <c r="IG7" s="12"/>
      <c r="IH7" s="12"/>
      <c r="II7" s="12"/>
      <c r="IJ7" s="12"/>
      <c r="IK7" s="12"/>
      <c r="IL7" s="12"/>
      <c r="IM7" s="12"/>
      <c r="IN7" s="12"/>
      <c r="IO7" s="12"/>
      <c r="IP7" s="12"/>
      <c r="IQ7" s="12"/>
      <c r="IR7" s="12"/>
      <c r="IS7" s="12"/>
      <c r="IT7" s="12"/>
    </row>
    <row r="8" spans="1:254" customFormat="1" ht="302.39999999999998" customHeight="1" x14ac:dyDescent="0.5">
      <c r="A8" s="59"/>
      <c r="B8" s="61"/>
      <c r="C8" s="62"/>
      <c r="D8" s="49"/>
      <c r="E8" s="49"/>
      <c r="F8" s="42"/>
      <c r="G8" s="42"/>
      <c r="H8" s="42"/>
      <c r="I8" s="42"/>
      <c r="J8" s="42"/>
      <c r="K8" s="42"/>
      <c r="L8" s="42"/>
      <c r="M8" s="44"/>
      <c r="N8" s="42"/>
      <c r="O8" s="42"/>
      <c r="P8" s="42"/>
      <c r="Q8" s="42"/>
      <c r="R8" s="39"/>
      <c r="S8" s="71" t="s">
        <v>262</v>
      </c>
      <c r="T8" s="72">
        <v>1</v>
      </c>
      <c r="U8" s="39"/>
      <c r="V8" s="31"/>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c r="DA8" s="12"/>
      <c r="DB8" s="12"/>
      <c r="DC8" s="12"/>
      <c r="DD8" s="12"/>
      <c r="DE8" s="12"/>
      <c r="DF8" s="12"/>
      <c r="DG8" s="12"/>
      <c r="DH8" s="12"/>
      <c r="DI8" s="12"/>
      <c r="DJ8" s="12"/>
      <c r="DK8" s="12"/>
      <c r="DL8" s="12"/>
      <c r="DM8" s="12"/>
      <c r="DN8" s="12"/>
      <c r="DO8" s="12"/>
      <c r="DP8" s="12"/>
      <c r="DQ8" s="12"/>
      <c r="DR8" s="12"/>
      <c r="DS8" s="12"/>
      <c r="DT8" s="12"/>
      <c r="DU8" s="12"/>
      <c r="DV8" s="12"/>
      <c r="DW8" s="12"/>
      <c r="DX8" s="12"/>
      <c r="DY8" s="12"/>
      <c r="DZ8" s="12"/>
      <c r="EA8" s="12"/>
      <c r="EB8" s="12"/>
      <c r="EC8" s="12"/>
      <c r="ED8" s="12"/>
      <c r="EE8" s="12"/>
      <c r="EF8" s="12"/>
      <c r="EG8" s="12"/>
      <c r="EH8" s="12"/>
      <c r="EI8" s="12"/>
      <c r="EJ8" s="12"/>
      <c r="EK8" s="12"/>
      <c r="EL8" s="12"/>
      <c r="EM8" s="12"/>
      <c r="EN8" s="12"/>
      <c r="EO8" s="12"/>
      <c r="EP8" s="12"/>
      <c r="EQ8" s="12"/>
      <c r="ER8" s="12"/>
      <c r="ES8" s="12"/>
      <c r="ET8" s="12"/>
      <c r="EU8" s="12"/>
      <c r="EV8" s="12"/>
      <c r="EW8" s="12"/>
      <c r="EX8" s="12"/>
      <c r="EY8" s="12"/>
      <c r="EZ8" s="12"/>
      <c r="FA8" s="12"/>
      <c r="FB8" s="12"/>
      <c r="FC8" s="12"/>
      <c r="FD8" s="12"/>
      <c r="FE8" s="12"/>
      <c r="FF8" s="12"/>
      <c r="FG8" s="12"/>
      <c r="FH8" s="12"/>
      <c r="FI8" s="12"/>
      <c r="FJ8" s="12"/>
      <c r="FK8" s="12"/>
      <c r="FL8" s="12"/>
      <c r="FM8" s="12"/>
      <c r="FN8" s="12"/>
      <c r="FO8" s="12"/>
      <c r="FP8" s="12"/>
      <c r="FQ8" s="12"/>
      <c r="FR8" s="12"/>
      <c r="FS8" s="12"/>
      <c r="FT8" s="12"/>
      <c r="FU8" s="12"/>
      <c r="FV8" s="12"/>
      <c r="FW8" s="12"/>
      <c r="FX8" s="12"/>
      <c r="FY8" s="12"/>
      <c r="FZ8" s="12"/>
      <c r="GA8" s="12"/>
      <c r="GB8" s="12"/>
      <c r="GC8" s="12"/>
      <c r="GD8" s="12"/>
      <c r="GE8" s="12"/>
      <c r="GF8" s="12"/>
      <c r="GG8" s="12"/>
      <c r="GH8" s="12"/>
      <c r="GI8" s="12"/>
      <c r="GJ8" s="12"/>
      <c r="GK8" s="12"/>
      <c r="GL8" s="12"/>
      <c r="GM8" s="12"/>
      <c r="GN8" s="12"/>
      <c r="GO8" s="12"/>
      <c r="GP8" s="12"/>
      <c r="GQ8" s="12"/>
      <c r="GR8" s="12"/>
      <c r="GS8" s="12"/>
      <c r="GT8" s="12"/>
      <c r="GU8" s="12"/>
      <c r="GV8" s="12"/>
      <c r="GW8" s="12"/>
      <c r="GX8" s="12"/>
      <c r="GY8" s="12"/>
      <c r="GZ8" s="12"/>
      <c r="HA8" s="12"/>
      <c r="HB8" s="12"/>
      <c r="HC8" s="12"/>
      <c r="HD8" s="12"/>
      <c r="HE8" s="12"/>
      <c r="HF8" s="12"/>
      <c r="HG8" s="12"/>
      <c r="HH8" s="12"/>
      <c r="HI8" s="12"/>
      <c r="HJ8" s="12"/>
      <c r="HK8" s="12"/>
      <c r="HL8" s="12"/>
      <c r="HM8" s="12"/>
      <c r="HN8" s="12"/>
      <c r="HO8" s="12"/>
      <c r="HP8" s="12"/>
      <c r="HQ8" s="12"/>
      <c r="HR8" s="12"/>
      <c r="HS8" s="12"/>
      <c r="HT8" s="12"/>
      <c r="HU8" s="12"/>
      <c r="HV8" s="12"/>
      <c r="HW8" s="12"/>
      <c r="HX8" s="12"/>
      <c r="HY8" s="12"/>
      <c r="HZ8" s="12"/>
      <c r="IA8" s="12"/>
      <c r="IB8" s="12"/>
      <c r="IC8" s="12"/>
      <c r="ID8" s="12"/>
      <c r="IE8" s="12"/>
      <c r="IF8" s="12"/>
      <c r="IG8" s="12"/>
      <c r="IH8" s="12"/>
      <c r="II8" s="12"/>
      <c r="IJ8" s="12"/>
      <c r="IK8" s="12"/>
      <c r="IL8" s="12"/>
      <c r="IM8" s="12"/>
      <c r="IN8" s="12"/>
      <c r="IO8" s="12"/>
      <c r="IP8" s="12"/>
      <c r="IQ8" s="12"/>
      <c r="IR8" s="12"/>
      <c r="IS8" s="12"/>
      <c r="IT8" s="12"/>
    </row>
    <row r="9" spans="1:254" customFormat="1" ht="93.6" x14ac:dyDescent="0.5">
      <c r="A9" s="59"/>
      <c r="B9" s="61"/>
      <c r="C9" s="62"/>
      <c r="D9" s="49"/>
      <c r="E9" s="49"/>
      <c r="F9" s="38" t="s">
        <v>230</v>
      </c>
      <c r="G9" s="38" t="s">
        <v>35</v>
      </c>
      <c r="H9" s="38" t="s">
        <v>232</v>
      </c>
      <c r="I9" s="38" t="s">
        <v>233</v>
      </c>
      <c r="J9" s="38" t="s">
        <v>38</v>
      </c>
      <c r="K9" s="38" t="s">
        <v>41</v>
      </c>
      <c r="L9" s="38" t="s">
        <v>42</v>
      </c>
      <c r="M9" s="44"/>
      <c r="N9" s="38" t="s">
        <v>238</v>
      </c>
      <c r="O9" s="38" t="s">
        <v>247</v>
      </c>
      <c r="P9" s="38" t="s">
        <v>248</v>
      </c>
      <c r="Q9" s="40" t="s">
        <v>241</v>
      </c>
      <c r="R9" s="38" t="s">
        <v>249</v>
      </c>
      <c r="S9" s="38" t="s">
        <v>250</v>
      </c>
      <c r="T9" s="38" t="s">
        <v>244</v>
      </c>
      <c r="U9" s="39" t="s">
        <v>48</v>
      </c>
      <c r="V9" s="31"/>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12"/>
      <c r="CV9" s="12"/>
      <c r="CW9" s="12"/>
      <c r="CX9" s="12"/>
      <c r="CY9" s="12"/>
      <c r="CZ9" s="12"/>
      <c r="DA9" s="12"/>
      <c r="DB9" s="12"/>
      <c r="DC9" s="12"/>
      <c r="DD9" s="12"/>
      <c r="DE9" s="12"/>
      <c r="DF9" s="12"/>
      <c r="DG9" s="12"/>
      <c r="DH9" s="12"/>
      <c r="DI9" s="12"/>
      <c r="DJ9" s="12"/>
      <c r="DK9" s="12"/>
      <c r="DL9" s="12"/>
      <c r="DM9" s="12"/>
      <c r="DN9" s="12"/>
      <c r="DO9" s="12"/>
      <c r="DP9" s="12"/>
      <c r="DQ9" s="12"/>
      <c r="DR9" s="12"/>
      <c r="DS9" s="12"/>
      <c r="DT9" s="12"/>
      <c r="DU9" s="12"/>
      <c r="DV9" s="12"/>
      <c r="DW9" s="12"/>
      <c r="DX9" s="12"/>
      <c r="DY9" s="12"/>
      <c r="DZ9" s="12"/>
      <c r="EA9" s="12"/>
      <c r="EB9" s="12"/>
      <c r="EC9" s="12"/>
      <c r="ED9" s="12"/>
      <c r="EE9" s="12"/>
      <c r="EF9" s="12"/>
      <c r="EG9" s="12"/>
      <c r="EH9" s="12"/>
      <c r="EI9" s="12"/>
      <c r="EJ9" s="12"/>
      <c r="EK9" s="12"/>
      <c r="EL9" s="12"/>
      <c r="EM9" s="12"/>
      <c r="EN9" s="12"/>
      <c r="EO9" s="12"/>
      <c r="EP9" s="12"/>
      <c r="EQ9" s="12"/>
      <c r="ER9" s="12"/>
      <c r="ES9" s="12"/>
      <c r="ET9" s="12"/>
      <c r="EU9" s="12"/>
      <c r="EV9" s="12"/>
      <c r="EW9" s="12"/>
      <c r="EX9" s="12"/>
      <c r="EY9" s="12"/>
      <c r="EZ9" s="12"/>
      <c r="FA9" s="12"/>
      <c r="FB9" s="12"/>
      <c r="FC9" s="12"/>
      <c r="FD9" s="12"/>
      <c r="FE9" s="12"/>
      <c r="FF9" s="12"/>
      <c r="FG9" s="12"/>
      <c r="FH9" s="12"/>
      <c r="FI9" s="12"/>
      <c r="FJ9" s="12"/>
      <c r="FK9" s="12"/>
      <c r="FL9" s="12"/>
      <c r="FM9" s="12"/>
      <c r="FN9" s="12"/>
      <c r="FO9" s="12"/>
      <c r="FP9" s="12"/>
      <c r="FQ9" s="12"/>
      <c r="FR9" s="12"/>
      <c r="FS9" s="12"/>
      <c r="FT9" s="12"/>
      <c r="FU9" s="12"/>
      <c r="FV9" s="12"/>
      <c r="FW9" s="12"/>
      <c r="FX9" s="12"/>
      <c r="FY9" s="12"/>
      <c r="FZ9" s="12"/>
      <c r="GA9" s="12"/>
      <c r="GB9" s="12"/>
      <c r="GC9" s="12"/>
      <c r="GD9" s="12"/>
      <c r="GE9" s="12"/>
      <c r="GF9" s="12"/>
      <c r="GG9" s="12"/>
      <c r="GH9" s="12"/>
      <c r="GI9" s="12"/>
      <c r="GJ9" s="12"/>
      <c r="GK9" s="12"/>
      <c r="GL9" s="12"/>
      <c r="GM9" s="12"/>
      <c r="GN9" s="12"/>
      <c r="GO9" s="12"/>
      <c r="GP9" s="12"/>
      <c r="GQ9" s="12"/>
      <c r="GR9" s="12"/>
      <c r="GS9" s="12"/>
      <c r="GT9" s="12"/>
      <c r="GU9" s="12"/>
      <c r="GV9" s="12"/>
      <c r="GW9" s="12"/>
      <c r="GX9" s="12"/>
      <c r="GY9" s="12"/>
      <c r="GZ9" s="12"/>
      <c r="HA9" s="12"/>
      <c r="HB9" s="12"/>
      <c r="HC9" s="12"/>
      <c r="HD9" s="12"/>
      <c r="HE9" s="12"/>
      <c r="HF9" s="12"/>
      <c r="HG9" s="12"/>
      <c r="HH9" s="12"/>
      <c r="HI9" s="12"/>
      <c r="HJ9" s="12"/>
      <c r="HK9" s="12"/>
      <c r="HL9" s="12"/>
      <c r="HM9" s="12"/>
      <c r="HN9" s="12"/>
      <c r="HO9" s="12"/>
      <c r="HP9" s="12"/>
      <c r="HQ9" s="12"/>
      <c r="HR9" s="12"/>
      <c r="HS9" s="12"/>
      <c r="HT9" s="12"/>
      <c r="HU9" s="12"/>
      <c r="HV9" s="12"/>
      <c r="HW9" s="12"/>
      <c r="HX9" s="12"/>
      <c r="HY9" s="12"/>
      <c r="HZ9" s="12"/>
      <c r="IA9" s="12"/>
      <c r="IB9" s="12"/>
      <c r="IC9" s="12"/>
      <c r="ID9" s="12"/>
      <c r="IE9" s="12"/>
      <c r="IF9" s="12"/>
      <c r="IG9" s="12"/>
      <c r="IH9" s="12"/>
      <c r="II9" s="12"/>
      <c r="IJ9" s="12"/>
      <c r="IK9" s="12"/>
      <c r="IL9" s="12"/>
      <c r="IM9" s="12"/>
      <c r="IN9" s="12"/>
      <c r="IO9" s="12"/>
      <c r="IP9" s="12"/>
      <c r="IQ9" s="12"/>
      <c r="IR9" s="12"/>
      <c r="IS9" s="12"/>
      <c r="IT9" s="12"/>
    </row>
    <row r="10" spans="1:254" s="37" customFormat="1" ht="223.2" customHeight="1" x14ac:dyDescent="0.5">
      <c r="A10" s="60"/>
      <c r="B10" s="75">
        <v>3</v>
      </c>
      <c r="C10" s="76" t="s">
        <v>226</v>
      </c>
      <c r="D10" s="77" t="s">
        <v>251</v>
      </c>
      <c r="E10" s="77" t="s">
        <v>252</v>
      </c>
      <c r="F10" s="78" t="s">
        <v>253</v>
      </c>
      <c r="G10" s="71" t="s">
        <v>204</v>
      </c>
      <c r="H10" s="71" t="s">
        <v>254</v>
      </c>
      <c r="I10" s="71" t="s">
        <v>231</v>
      </c>
      <c r="J10" s="71" t="s">
        <v>38</v>
      </c>
      <c r="K10" s="71" t="s">
        <v>37</v>
      </c>
      <c r="L10" s="71" t="s">
        <v>42</v>
      </c>
      <c r="M10" s="44"/>
      <c r="N10" s="38" t="s">
        <v>238</v>
      </c>
      <c r="O10" s="71" t="s">
        <v>259</v>
      </c>
      <c r="P10" s="71" t="s">
        <v>245</v>
      </c>
      <c r="Q10" s="71" t="s">
        <v>241</v>
      </c>
      <c r="R10" s="71" t="s">
        <v>260</v>
      </c>
      <c r="S10" s="71" t="s">
        <v>264</v>
      </c>
      <c r="T10" s="72">
        <v>1</v>
      </c>
      <c r="U10" s="73" t="s">
        <v>48</v>
      </c>
      <c r="V10" s="74"/>
    </row>
  </sheetData>
  <mergeCells count="36">
    <mergeCell ref="E2:E3"/>
    <mergeCell ref="F2:F3"/>
    <mergeCell ref="G2:G3"/>
    <mergeCell ref="F7:F8"/>
    <mergeCell ref="G7:G8"/>
    <mergeCell ref="H7:H8"/>
    <mergeCell ref="I7:I8"/>
    <mergeCell ref="A4:A10"/>
    <mergeCell ref="B6:B9"/>
    <mergeCell ref="C6:C9"/>
    <mergeCell ref="D6:D9"/>
    <mergeCell ref="E6:E9"/>
    <mergeCell ref="N1:U1"/>
    <mergeCell ref="Q2:U2"/>
    <mergeCell ref="B4:B5"/>
    <mergeCell ref="E4:E5"/>
    <mergeCell ref="H2:H3"/>
    <mergeCell ref="I2:I3"/>
    <mergeCell ref="J2:M2"/>
    <mergeCell ref="N2:N3"/>
    <mergeCell ref="A1:G1"/>
    <mergeCell ref="O2:O3"/>
    <mergeCell ref="P2:P3"/>
    <mergeCell ref="H1:M1"/>
    <mergeCell ref="A2:A3"/>
    <mergeCell ref="B2:B3"/>
    <mergeCell ref="C2:C3"/>
    <mergeCell ref="D2:D3"/>
    <mergeCell ref="P7:P8"/>
    <mergeCell ref="Q7:Q8"/>
    <mergeCell ref="J7:J8"/>
    <mergeCell ref="K7:K8"/>
    <mergeCell ref="L7:L8"/>
    <mergeCell ref="N7:N8"/>
    <mergeCell ref="O7:O8"/>
    <mergeCell ref="M6:M10"/>
  </mergeCells>
  <dataValidations count="4">
    <dataValidation type="list" allowBlank="1" showInputMessage="1" showErrorMessage="1" sqref="L4:L7 L9" xr:uid="{00000000-0002-0000-0200-000000000000}">
      <formula1>"Medio,Alto,Altissimo"</formula1>
    </dataValidation>
    <dataValidation type="list" allowBlank="1" showInputMessage="1" showErrorMessage="1" sqref="K4:K7 K9" xr:uid="{00000000-0002-0000-0200-000001000000}">
      <formula1>"Molto bassa,Bassa,Media,Alta,Altissima"</formula1>
    </dataValidation>
    <dataValidation type="list" allowBlank="1" showInputMessage="1" showErrorMessage="1" sqref="J4:J7 J9" xr:uid="{00000000-0002-0000-0200-000002000000}">
      <formula1>"Alto,Altissimo"</formula1>
    </dataValidation>
    <dataValidation type="list" allowBlank="1" showInputMessage="1" showErrorMessage="1" sqref="G5" xr:uid="{00000000-0002-0000-0200-000006000000}">
      <formula1>soggetti</formula1>
    </dataValidation>
  </dataValidations>
  <pageMargins left="0.23622047244094502" right="0.23622047244094502" top="0.74803149606299213" bottom="0.74803149606299213" header="0.31496062992126012" footer="0.31496062992126012"/>
  <pageSetup paperSize="9" scale="37"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39"/>
  <sheetViews>
    <sheetView workbookViewId="0"/>
  </sheetViews>
  <sheetFormatPr defaultRowHeight="14.4" x14ac:dyDescent="0.3"/>
  <cols>
    <col min="1" max="1" width="24.33203125" customWidth="1"/>
    <col min="2" max="2" width="25.44140625" customWidth="1"/>
    <col min="3" max="3" width="97.5546875" style="22" customWidth="1"/>
    <col min="4" max="4" width="14.44140625" customWidth="1"/>
    <col min="5" max="5" width="9.109375" customWidth="1"/>
  </cols>
  <sheetData>
    <row r="1" spans="1:31" x14ac:dyDescent="0.3">
      <c r="A1" s="21" t="s">
        <v>45</v>
      </c>
      <c r="B1" s="21" t="s">
        <v>46</v>
      </c>
      <c r="C1" s="21" t="s">
        <v>47</v>
      </c>
      <c r="D1" s="21" t="s">
        <v>48</v>
      </c>
    </row>
    <row r="2" spans="1:31" ht="144" x14ac:dyDescent="0.3">
      <c r="A2" t="s">
        <v>49</v>
      </c>
      <c r="B2" t="s">
        <v>50</v>
      </c>
      <c r="C2" s="22" t="s">
        <v>51</v>
      </c>
      <c r="D2" t="s">
        <v>52</v>
      </c>
    </row>
    <row r="3" spans="1:31" ht="43.2" x14ac:dyDescent="0.3">
      <c r="A3" t="s">
        <v>53</v>
      </c>
      <c r="B3" t="s">
        <v>54</v>
      </c>
      <c r="C3" s="22" t="s">
        <v>55</v>
      </c>
      <c r="D3" t="s">
        <v>56</v>
      </c>
    </row>
    <row r="4" spans="1:31" ht="57.6" x14ac:dyDescent="0.3">
      <c r="A4" t="s">
        <v>57</v>
      </c>
      <c r="B4" t="s">
        <v>58</v>
      </c>
      <c r="C4" s="22" t="s">
        <v>59</v>
      </c>
      <c r="D4" t="s">
        <v>60</v>
      </c>
    </row>
    <row r="5" spans="1:31" ht="57.6" x14ac:dyDescent="0.3">
      <c r="A5" t="s">
        <v>61</v>
      </c>
      <c r="B5" t="s">
        <v>62</v>
      </c>
      <c r="C5" s="22" t="s">
        <v>63</v>
      </c>
      <c r="D5" t="s">
        <v>64</v>
      </c>
    </row>
    <row r="6" spans="1:31" ht="43.2" x14ac:dyDescent="0.3">
      <c r="A6" t="s">
        <v>65</v>
      </c>
      <c r="B6" t="s">
        <v>66</v>
      </c>
      <c r="C6" s="22" t="s">
        <v>67</v>
      </c>
      <c r="D6" t="s">
        <v>68</v>
      </c>
    </row>
    <row r="7" spans="1:31" ht="57.6" x14ac:dyDescent="0.3">
      <c r="A7" t="s">
        <v>69</v>
      </c>
      <c r="B7" t="s">
        <v>70</v>
      </c>
      <c r="C7" s="22" t="s">
        <v>71</v>
      </c>
      <c r="D7" t="s">
        <v>72</v>
      </c>
      <c r="AE7" t="s">
        <v>73</v>
      </c>
    </row>
    <row r="8" spans="1:31" ht="86.4" x14ac:dyDescent="0.3">
      <c r="A8" t="s">
        <v>74</v>
      </c>
      <c r="B8" t="s">
        <v>75</v>
      </c>
      <c r="C8" s="22" t="s">
        <v>76</v>
      </c>
      <c r="D8" t="s">
        <v>77</v>
      </c>
      <c r="AE8" t="s">
        <v>73</v>
      </c>
    </row>
    <row r="9" spans="1:31" ht="62.4" x14ac:dyDescent="0.3">
      <c r="A9" t="s">
        <v>78</v>
      </c>
      <c r="B9" t="s">
        <v>79</v>
      </c>
      <c r="C9" s="23" t="s">
        <v>80</v>
      </c>
      <c r="D9" t="s">
        <v>81</v>
      </c>
      <c r="AE9" t="s">
        <v>73</v>
      </c>
    </row>
    <row r="10" spans="1:31" ht="78" x14ac:dyDescent="0.3">
      <c r="A10" t="s">
        <v>82</v>
      </c>
      <c r="B10" t="s">
        <v>83</v>
      </c>
      <c r="C10" s="23" t="s">
        <v>84</v>
      </c>
      <c r="D10" t="s">
        <v>85</v>
      </c>
      <c r="AE10" t="s">
        <v>73</v>
      </c>
    </row>
    <row r="11" spans="1:31" ht="78" x14ac:dyDescent="0.3">
      <c r="A11" t="s">
        <v>86</v>
      </c>
      <c r="B11" t="s">
        <v>87</v>
      </c>
      <c r="C11" s="23" t="s">
        <v>88</v>
      </c>
      <c r="D11" t="s">
        <v>89</v>
      </c>
      <c r="AE11" t="s">
        <v>90</v>
      </c>
    </row>
    <row r="12" spans="1:31" ht="93.6" x14ac:dyDescent="0.3">
      <c r="A12" t="s">
        <v>91</v>
      </c>
      <c r="B12" t="s">
        <v>92</v>
      </c>
      <c r="C12" s="23" t="s">
        <v>93</v>
      </c>
      <c r="D12" t="s">
        <v>94</v>
      </c>
      <c r="AE12" t="s">
        <v>90</v>
      </c>
    </row>
    <row r="13" spans="1:31" ht="109.2" x14ac:dyDescent="0.3">
      <c r="A13" t="s">
        <v>95</v>
      </c>
      <c r="B13" t="s">
        <v>96</v>
      </c>
      <c r="C13" s="23" t="s">
        <v>97</v>
      </c>
      <c r="D13" t="s">
        <v>98</v>
      </c>
      <c r="AE13" t="s">
        <v>90</v>
      </c>
    </row>
    <row r="14" spans="1:31" ht="156" x14ac:dyDescent="0.3">
      <c r="A14" t="s">
        <v>99</v>
      </c>
      <c r="B14" t="s">
        <v>100</v>
      </c>
      <c r="C14" s="23" t="s">
        <v>101</v>
      </c>
      <c r="D14" t="s">
        <v>102</v>
      </c>
      <c r="AE14" t="s">
        <v>90</v>
      </c>
    </row>
    <row r="15" spans="1:31" ht="62.4" x14ac:dyDescent="0.3">
      <c r="A15" t="s">
        <v>103</v>
      </c>
      <c r="B15" t="s">
        <v>104</v>
      </c>
      <c r="C15" s="23" t="s">
        <v>105</v>
      </c>
      <c r="D15" t="s">
        <v>106</v>
      </c>
      <c r="AE15" t="s">
        <v>90</v>
      </c>
    </row>
    <row r="16" spans="1:31" ht="62.4" x14ac:dyDescent="0.3">
      <c r="A16" t="s">
        <v>107</v>
      </c>
      <c r="B16" t="s">
        <v>108</v>
      </c>
      <c r="C16" s="23" t="s">
        <v>109</v>
      </c>
      <c r="D16" t="s">
        <v>110</v>
      </c>
      <c r="AE16" t="s">
        <v>90</v>
      </c>
    </row>
    <row r="17" spans="1:31" ht="78" x14ac:dyDescent="0.3">
      <c r="A17" t="s">
        <v>111</v>
      </c>
      <c r="B17" t="s">
        <v>112</v>
      </c>
      <c r="C17" s="23" t="s">
        <v>113</v>
      </c>
      <c r="D17" t="s">
        <v>114</v>
      </c>
      <c r="AE17" t="s">
        <v>115</v>
      </c>
    </row>
    <row r="18" spans="1:31" ht="109.2" x14ac:dyDescent="0.3">
      <c r="A18" t="s">
        <v>116</v>
      </c>
      <c r="B18" t="s">
        <v>117</v>
      </c>
      <c r="C18" s="23" t="s">
        <v>118</v>
      </c>
      <c r="D18" t="s">
        <v>119</v>
      </c>
      <c r="AE18" t="s">
        <v>115</v>
      </c>
    </row>
    <row r="19" spans="1:31" ht="93.6" x14ac:dyDescent="0.3">
      <c r="A19" t="s">
        <v>120</v>
      </c>
      <c r="B19" t="s">
        <v>121</v>
      </c>
      <c r="C19" s="23" t="s">
        <v>122</v>
      </c>
      <c r="D19" t="s">
        <v>123</v>
      </c>
      <c r="AE19" t="s">
        <v>115</v>
      </c>
    </row>
    <row r="20" spans="1:31" ht="140.4" x14ac:dyDescent="0.3">
      <c r="A20" t="s">
        <v>124</v>
      </c>
      <c r="B20" t="s">
        <v>125</v>
      </c>
      <c r="C20" s="23" t="s">
        <v>126</v>
      </c>
      <c r="D20" t="s">
        <v>127</v>
      </c>
      <c r="AE20" t="s">
        <v>115</v>
      </c>
    </row>
    <row r="21" spans="1:31" ht="78" x14ac:dyDescent="0.3">
      <c r="A21" t="s">
        <v>128</v>
      </c>
      <c r="B21" t="s">
        <v>129</v>
      </c>
      <c r="C21" s="23" t="s">
        <v>130</v>
      </c>
      <c r="D21" t="s">
        <v>131</v>
      </c>
      <c r="AE21" t="s">
        <v>115</v>
      </c>
    </row>
    <row r="22" spans="1:31" ht="109.2" x14ac:dyDescent="0.3">
      <c r="A22" t="s">
        <v>132</v>
      </c>
      <c r="B22" t="s">
        <v>133</v>
      </c>
      <c r="C22" s="23" t="s">
        <v>134</v>
      </c>
      <c r="D22" t="s">
        <v>135</v>
      </c>
      <c r="AE22" t="s">
        <v>115</v>
      </c>
    </row>
    <row r="23" spans="1:31" ht="124.8" x14ac:dyDescent="0.3">
      <c r="A23" t="s">
        <v>136</v>
      </c>
      <c r="B23" t="s">
        <v>137</v>
      </c>
      <c r="C23" s="23" t="s">
        <v>138</v>
      </c>
      <c r="D23" t="s">
        <v>139</v>
      </c>
      <c r="AE23" t="s">
        <v>115</v>
      </c>
    </row>
    <row r="24" spans="1:31" ht="62.4" x14ac:dyDescent="0.3">
      <c r="A24" t="s">
        <v>140</v>
      </c>
      <c r="B24" t="s">
        <v>141</v>
      </c>
      <c r="C24" s="23" t="s">
        <v>142</v>
      </c>
      <c r="D24" t="s">
        <v>143</v>
      </c>
      <c r="AE24" t="s">
        <v>115</v>
      </c>
    </row>
    <row r="25" spans="1:31" ht="93.6" x14ac:dyDescent="0.3">
      <c r="A25" t="s">
        <v>144</v>
      </c>
      <c r="B25" t="s">
        <v>145</v>
      </c>
      <c r="C25" s="23" t="s">
        <v>146</v>
      </c>
      <c r="D25" t="s">
        <v>147</v>
      </c>
      <c r="AE25" t="s">
        <v>148</v>
      </c>
    </row>
    <row r="26" spans="1:31" ht="62.4" x14ac:dyDescent="0.3">
      <c r="A26" t="s">
        <v>149</v>
      </c>
      <c r="B26" t="s">
        <v>150</v>
      </c>
      <c r="C26" s="23" t="s">
        <v>151</v>
      </c>
      <c r="D26" t="s">
        <v>152</v>
      </c>
      <c r="AE26" t="s">
        <v>148</v>
      </c>
    </row>
    <row r="27" spans="1:31" ht="78" x14ac:dyDescent="0.3">
      <c r="A27" t="s">
        <v>153</v>
      </c>
      <c r="B27" t="s">
        <v>154</v>
      </c>
      <c r="C27" s="23" t="s">
        <v>155</v>
      </c>
      <c r="D27" t="s">
        <v>156</v>
      </c>
      <c r="AE27" t="s">
        <v>148</v>
      </c>
    </row>
    <row r="28" spans="1:31" ht="46.8" x14ac:dyDescent="0.3">
      <c r="A28" t="s">
        <v>157</v>
      </c>
      <c r="B28" t="s">
        <v>158</v>
      </c>
      <c r="C28" s="23" t="s">
        <v>159</v>
      </c>
      <c r="D28" t="s">
        <v>160</v>
      </c>
      <c r="AE28" t="s">
        <v>148</v>
      </c>
    </row>
    <row r="29" spans="1:31" ht="46.8" x14ac:dyDescent="0.3">
      <c r="A29" t="s">
        <v>161</v>
      </c>
      <c r="B29" t="s">
        <v>162</v>
      </c>
      <c r="C29" s="23" t="s">
        <v>159</v>
      </c>
      <c r="D29" t="s">
        <v>163</v>
      </c>
      <c r="AE29" t="s">
        <v>148</v>
      </c>
    </row>
    <row r="30" spans="1:31" ht="93.6" x14ac:dyDescent="0.3">
      <c r="A30" t="s">
        <v>164</v>
      </c>
      <c r="B30" t="s">
        <v>165</v>
      </c>
      <c r="C30" s="23" t="s">
        <v>166</v>
      </c>
      <c r="D30" t="s">
        <v>6</v>
      </c>
      <c r="AE30" t="s">
        <v>148</v>
      </c>
    </row>
    <row r="31" spans="1:31" ht="124.8" x14ac:dyDescent="0.3">
      <c r="A31" t="s">
        <v>167</v>
      </c>
      <c r="B31" t="s">
        <v>168</v>
      </c>
      <c r="C31" s="23" t="s">
        <v>169</v>
      </c>
      <c r="D31" t="s">
        <v>6</v>
      </c>
      <c r="AE31" t="s">
        <v>148</v>
      </c>
    </row>
    <row r="32" spans="1:31" ht="62.4" x14ac:dyDescent="0.3">
      <c r="A32" t="s">
        <v>170</v>
      </c>
      <c r="B32" t="s">
        <v>171</v>
      </c>
      <c r="C32" s="23" t="s">
        <v>172</v>
      </c>
      <c r="D32" t="s">
        <v>6</v>
      </c>
    </row>
    <row r="33" spans="1:4" ht="78" x14ac:dyDescent="0.3">
      <c r="A33" t="s">
        <v>173</v>
      </c>
      <c r="B33" t="s">
        <v>174</v>
      </c>
      <c r="C33" s="23" t="s">
        <v>175</v>
      </c>
      <c r="D33" t="s">
        <v>176</v>
      </c>
    </row>
    <row r="34" spans="1:4" ht="62.4" x14ac:dyDescent="0.3">
      <c r="A34" t="s">
        <v>2</v>
      </c>
      <c r="B34" t="s">
        <v>4</v>
      </c>
      <c r="C34" s="24" t="s">
        <v>177</v>
      </c>
      <c r="D34" t="s">
        <v>6</v>
      </c>
    </row>
    <row r="35" spans="1:4" ht="62.4" x14ac:dyDescent="0.3">
      <c r="A35" t="s">
        <v>178</v>
      </c>
      <c r="B35" t="s">
        <v>179</v>
      </c>
      <c r="C35" s="23" t="s">
        <v>180</v>
      </c>
      <c r="D35" t="s">
        <v>6</v>
      </c>
    </row>
    <row r="36" spans="1:4" ht="31.2" x14ac:dyDescent="0.3">
      <c r="A36" t="s">
        <v>181</v>
      </c>
      <c r="B36" t="s">
        <v>182</v>
      </c>
      <c r="C36" s="23" t="s">
        <v>183</v>
      </c>
      <c r="D36" t="s">
        <v>6</v>
      </c>
    </row>
    <row r="37" spans="1:4" ht="46.8" x14ac:dyDescent="0.3">
      <c r="A37" t="s">
        <v>184</v>
      </c>
      <c r="B37" t="s">
        <v>185</v>
      </c>
      <c r="C37" s="23" t="s">
        <v>186</v>
      </c>
      <c r="D37" t="s">
        <v>6</v>
      </c>
    </row>
    <row r="38" spans="1:4" ht="46.8" x14ac:dyDescent="0.3">
      <c r="A38" t="s">
        <v>187</v>
      </c>
      <c r="B38" t="s">
        <v>188</v>
      </c>
      <c r="C38" s="23" t="s">
        <v>189</v>
      </c>
      <c r="D38" t="s">
        <v>6</v>
      </c>
    </row>
    <row r="39" spans="1:4" ht="171.6" x14ac:dyDescent="0.3">
      <c r="A39" t="s">
        <v>190</v>
      </c>
      <c r="B39" t="s">
        <v>191</v>
      </c>
      <c r="C39" s="23" t="s">
        <v>192</v>
      </c>
      <c r="D39" t="s">
        <v>6</v>
      </c>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J125"/>
  <sheetViews>
    <sheetView workbookViewId="0"/>
  </sheetViews>
  <sheetFormatPr defaultRowHeight="14.4" x14ac:dyDescent="0.3"/>
  <cols>
    <col min="1" max="1" width="9.109375" customWidth="1"/>
    <col min="2" max="2" width="14.109375" customWidth="1"/>
    <col min="3" max="3" width="12.44140625" customWidth="1"/>
    <col min="4" max="4" width="21" customWidth="1"/>
    <col min="5" max="5" width="16" customWidth="1"/>
    <col min="6" max="6" width="16.109375" customWidth="1"/>
    <col min="7" max="7" width="14.88671875" customWidth="1"/>
    <col min="8" max="8" width="9.109375" customWidth="1"/>
  </cols>
  <sheetData>
    <row r="2" spans="1:10" x14ac:dyDescent="0.3">
      <c r="A2" s="3" t="s">
        <v>193</v>
      </c>
      <c r="J2" s="25" t="s">
        <v>194</v>
      </c>
    </row>
    <row r="3" spans="1:10" ht="18" x14ac:dyDescent="0.35">
      <c r="B3" s="26" t="s">
        <v>43</v>
      </c>
      <c r="J3" t="s">
        <v>39</v>
      </c>
    </row>
    <row r="4" spans="1:10" ht="18" x14ac:dyDescent="0.35">
      <c r="B4" s="26" t="s">
        <v>195</v>
      </c>
      <c r="J4" t="s">
        <v>196</v>
      </c>
    </row>
    <row r="5" spans="1:10" ht="18" x14ac:dyDescent="0.35">
      <c r="B5" s="26" t="s">
        <v>40</v>
      </c>
      <c r="J5" t="s">
        <v>43</v>
      </c>
    </row>
    <row r="6" spans="1:10" ht="18" x14ac:dyDescent="0.35">
      <c r="B6" s="26" t="s">
        <v>35</v>
      </c>
      <c r="J6" t="s">
        <v>197</v>
      </c>
    </row>
    <row r="7" spans="1:10" ht="18" x14ac:dyDescent="0.35">
      <c r="B7" s="26" t="s">
        <v>198</v>
      </c>
      <c r="J7" t="s">
        <v>35</v>
      </c>
    </row>
    <row r="8" spans="1:10" ht="18" x14ac:dyDescent="0.35">
      <c r="B8" s="26"/>
      <c r="J8" s="25" t="s">
        <v>199</v>
      </c>
    </row>
    <row r="9" spans="1:10" x14ac:dyDescent="0.3">
      <c r="A9" s="3" t="s">
        <v>200</v>
      </c>
      <c r="C9" s="70" t="s">
        <v>201</v>
      </c>
      <c r="D9" s="70"/>
      <c r="J9" s="25" t="s">
        <v>40</v>
      </c>
    </row>
    <row r="10" spans="1:10" x14ac:dyDescent="0.3">
      <c r="B10" t="s">
        <v>202</v>
      </c>
      <c r="D10" t="s">
        <v>203</v>
      </c>
      <c r="J10" t="s">
        <v>204</v>
      </c>
    </row>
    <row r="11" spans="1:10" x14ac:dyDescent="0.3">
      <c r="B11" t="s">
        <v>205</v>
      </c>
      <c r="D11" t="s">
        <v>206</v>
      </c>
      <c r="J11" t="s">
        <v>207</v>
      </c>
    </row>
    <row r="12" spans="1:10" x14ac:dyDescent="0.3">
      <c r="D12" t="s">
        <v>208</v>
      </c>
      <c r="J12" t="s">
        <v>209</v>
      </c>
    </row>
    <row r="15" spans="1:10" x14ac:dyDescent="0.3">
      <c r="J15" t="s">
        <v>210</v>
      </c>
    </row>
    <row r="16" spans="1:10" x14ac:dyDescent="0.3">
      <c r="B16" t="s">
        <v>41</v>
      </c>
      <c r="D16" t="s">
        <v>36</v>
      </c>
      <c r="J16" t="s">
        <v>211</v>
      </c>
    </row>
    <row r="17" spans="2:10" x14ac:dyDescent="0.3">
      <c r="B17" t="s">
        <v>37</v>
      </c>
      <c r="D17" t="s">
        <v>38</v>
      </c>
      <c r="J17" t="s">
        <v>212</v>
      </c>
    </row>
    <row r="18" spans="2:10" x14ac:dyDescent="0.3">
      <c r="B18" t="s">
        <v>44</v>
      </c>
      <c r="J18" t="s">
        <v>208</v>
      </c>
    </row>
    <row r="19" spans="2:10" x14ac:dyDescent="0.3">
      <c r="B19" t="s">
        <v>213</v>
      </c>
      <c r="J19" t="s">
        <v>214</v>
      </c>
    </row>
    <row r="20" spans="2:10" x14ac:dyDescent="0.3">
      <c r="B20" t="s">
        <v>215</v>
      </c>
      <c r="J20" t="s">
        <v>216</v>
      </c>
    </row>
    <row r="21" spans="2:10" x14ac:dyDescent="0.3">
      <c r="J21" t="s">
        <v>217</v>
      </c>
    </row>
    <row r="22" spans="2:10" x14ac:dyDescent="0.3">
      <c r="D22" t="s">
        <v>218</v>
      </c>
      <c r="E22" t="s">
        <v>218</v>
      </c>
      <c r="F22" t="s">
        <v>218</v>
      </c>
      <c r="G22" t="s">
        <v>219</v>
      </c>
    </row>
    <row r="23" spans="2:10" x14ac:dyDescent="0.3">
      <c r="B23" t="s">
        <v>36</v>
      </c>
      <c r="C23" t="s">
        <v>44</v>
      </c>
      <c r="D23" t="s">
        <v>36</v>
      </c>
      <c r="G23" t="s">
        <v>36</v>
      </c>
    </row>
    <row r="24" spans="2:10" x14ac:dyDescent="0.3">
      <c r="B24" t="s">
        <v>220</v>
      </c>
      <c r="C24" t="s">
        <v>44</v>
      </c>
      <c r="D24" t="s">
        <v>36</v>
      </c>
      <c r="G24" t="s">
        <v>36</v>
      </c>
    </row>
    <row r="25" spans="2:10" x14ac:dyDescent="0.3">
      <c r="B25" t="s">
        <v>42</v>
      </c>
      <c r="C25" t="s">
        <v>44</v>
      </c>
      <c r="D25" t="s">
        <v>36</v>
      </c>
      <c r="G25" t="s">
        <v>36</v>
      </c>
    </row>
    <row r="26" spans="2:10" x14ac:dyDescent="0.3">
      <c r="C26" t="s">
        <v>44</v>
      </c>
      <c r="D26" t="s">
        <v>36</v>
      </c>
      <c r="G26" t="s">
        <v>36</v>
      </c>
    </row>
    <row r="27" spans="2:10" x14ac:dyDescent="0.3">
      <c r="C27" t="s">
        <v>44</v>
      </c>
      <c r="D27" t="s">
        <v>36</v>
      </c>
      <c r="G27" t="s">
        <v>36</v>
      </c>
    </row>
    <row r="28" spans="2:10" x14ac:dyDescent="0.3">
      <c r="C28" t="s">
        <v>37</v>
      </c>
      <c r="E28" t="s">
        <v>38</v>
      </c>
      <c r="G28" t="s">
        <v>38</v>
      </c>
    </row>
    <row r="29" spans="2:10" x14ac:dyDescent="0.3">
      <c r="C29" t="s">
        <v>37</v>
      </c>
      <c r="E29" t="s">
        <v>38</v>
      </c>
      <c r="G29" t="s">
        <v>38</v>
      </c>
    </row>
    <row r="30" spans="2:10" x14ac:dyDescent="0.3">
      <c r="C30" t="s">
        <v>37</v>
      </c>
      <c r="E30" t="s">
        <v>38</v>
      </c>
      <c r="G30" t="s">
        <v>38</v>
      </c>
    </row>
    <row r="31" spans="2:10" x14ac:dyDescent="0.3">
      <c r="C31" t="s">
        <v>37</v>
      </c>
      <c r="E31" t="s">
        <v>38</v>
      </c>
      <c r="G31" t="s">
        <v>38</v>
      </c>
    </row>
    <row r="32" spans="2:10" x14ac:dyDescent="0.3">
      <c r="C32" t="s">
        <v>37</v>
      </c>
      <c r="E32" t="s">
        <v>38</v>
      </c>
      <c r="G32" t="s">
        <v>38</v>
      </c>
    </row>
    <row r="33" spans="3:7" x14ac:dyDescent="0.3">
      <c r="C33" t="s">
        <v>37</v>
      </c>
      <c r="E33" t="s">
        <v>38</v>
      </c>
      <c r="G33" t="s">
        <v>38</v>
      </c>
    </row>
    <row r="34" spans="3:7" x14ac:dyDescent="0.3">
      <c r="C34" t="s">
        <v>37</v>
      </c>
      <c r="E34" t="s">
        <v>38</v>
      </c>
      <c r="G34" t="s">
        <v>38</v>
      </c>
    </row>
    <row r="35" spans="3:7" x14ac:dyDescent="0.3">
      <c r="C35" t="s">
        <v>37</v>
      </c>
      <c r="E35" t="s">
        <v>38</v>
      </c>
      <c r="G35" t="s">
        <v>38</v>
      </c>
    </row>
    <row r="36" spans="3:7" x14ac:dyDescent="0.3">
      <c r="C36" t="s">
        <v>37</v>
      </c>
      <c r="E36" t="s">
        <v>38</v>
      </c>
      <c r="G36" t="s">
        <v>38</v>
      </c>
    </row>
    <row r="37" spans="3:7" x14ac:dyDescent="0.3">
      <c r="C37" t="s">
        <v>37</v>
      </c>
      <c r="E37" t="s">
        <v>38</v>
      </c>
      <c r="G37" t="s">
        <v>38</v>
      </c>
    </row>
    <row r="38" spans="3:7" x14ac:dyDescent="0.3">
      <c r="C38" t="s">
        <v>37</v>
      </c>
      <c r="E38" t="s">
        <v>38</v>
      </c>
      <c r="G38" t="s">
        <v>38</v>
      </c>
    </row>
    <row r="39" spans="3:7" x14ac:dyDescent="0.3">
      <c r="C39" t="s">
        <v>37</v>
      </c>
      <c r="E39" t="s">
        <v>38</v>
      </c>
      <c r="G39" t="s">
        <v>38</v>
      </c>
    </row>
    <row r="40" spans="3:7" x14ac:dyDescent="0.3">
      <c r="C40" t="s">
        <v>37</v>
      </c>
      <c r="E40" t="s">
        <v>38</v>
      </c>
      <c r="G40" t="s">
        <v>38</v>
      </c>
    </row>
    <row r="41" spans="3:7" x14ac:dyDescent="0.3">
      <c r="C41" t="s">
        <v>37</v>
      </c>
      <c r="E41" t="s">
        <v>38</v>
      </c>
      <c r="G41" t="s">
        <v>38</v>
      </c>
    </row>
    <row r="42" spans="3:7" x14ac:dyDescent="0.3">
      <c r="C42" t="s">
        <v>37</v>
      </c>
      <c r="E42" t="s">
        <v>38</v>
      </c>
      <c r="G42" t="s">
        <v>38</v>
      </c>
    </row>
    <row r="43" spans="3:7" x14ac:dyDescent="0.3">
      <c r="C43" t="e">
        <f>Mappatura_processi!#REF!</f>
        <v>#REF!</v>
      </c>
      <c r="D43" t="e">
        <f t="shared" ref="D43:D74" si="0">IF(OR(C43 = "Media", C43="Alta",C43="Altissima"),"Altissimo","")</f>
        <v>#REF!</v>
      </c>
      <c r="E43" t="e">
        <f t="shared" ref="E43:E74" si="1">IF(C43="Bassa","Alto","")</f>
        <v>#REF!</v>
      </c>
      <c r="F43" t="e">
        <f t="shared" ref="F43:F74" si="2">IF(C43="Molto bassa","Medio","")</f>
        <v>#REF!</v>
      </c>
      <c r="G43" t="e">
        <f t="shared" ref="G43:G74" si="3">CONCATENATE(D43,E43,F43)</f>
        <v>#REF!</v>
      </c>
    </row>
    <row r="44" spans="3:7" x14ac:dyDescent="0.3">
      <c r="C44" t="e">
        <f>Mappatura_processi!#REF!</f>
        <v>#REF!</v>
      </c>
      <c r="D44" t="e">
        <f t="shared" si="0"/>
        <v>#REF!</v>
      </c>
      <c r="E44" t="e">
        <f t="shared" si="1"/>
        <v>#REF!</v>
      </c>
      <c r="F44" t="e">
        <f t="shared" si="2"/>
        <v>#REF!</v>
      </c>
      <c r="G44" t="e">
        <f t="shared" si="3"/>
        <v>#REF!</v>
      </c>
    </row>
    <row r="45" spans="3:7" x14ac:dyDescent="0.3">
      <c r="C45" t="e">
        <f>Mappatura_processi!#REF!</f>
        <v>#REF!</v>
      </c>
      <c r="D45" t="e">
        <f t="shared" si="0"/>
        <v>#REF!</v>
      </c>
      <c r="E45" t="e">
        <f t="shared" si="1"/>
        <v>#REF!</v>
      </c>
      <c r="F45" t="e">
        <f t="shared" si="2"/>
        <v>#REF!</v>
      </c>
      <c r="G45" t="e">
        <f t="shared" si="3"/>
        <v>#REF!</v>
      </c>
    </row>
    <row r="46" spans="3:7" x14ac:dyDescent="0.3">
      <c r="C46" t="e">
        <f>Mappatura_processi!#REF!</f>
        <v>#REF!</v>
      </c>
      <c r="D46" t="e">
        <f t="shared" si="0"/>
        <v>#REF!</v>
      </c>
      <c r="E46" t="e">
        <f t="shared" si="1"/>
        <v>#REF!</v>
      </c>
      <c r="F46" t="e">
        <f t="shared" si="2"/>
        <v>#REF!</v>
      </c>
      <c r="G46" t="e">
        <f t="shared" si="3"/>
        <v>#REF!</v>
      </c>
    </row>
    <row r="47" spans="3:7" x14ac:dyDescent="0.3">
      <c r="C47" t="e">
        <f>Mappatura_processi!#REF!</f>
        <v>#REF!</v>
      </c>
      <c r="D47" t="e">
        <f t="shared" si="0"/>
        <v>#REF!</v>
      </c>
      <c r="E47" t="e">
        <f t="shared" si="1"/>
        <v>#REF!</v>
      </c>
      <c r="F47" t="e">
        <f t="shared" si="2"/>
        <v>#REF!</v>
      </c>
      <c r="G47" t="e">
        <f t="shared" si="3"/>
        <v>#REF!</v>
      </c>
    </row>
    <row r="48" spans="3:7" x14ac:dyDescent="0.3">
      <c r="C48" t="e">
        <f>Mappatura_processi!#REF!</f>
        <v>#REF!</v>
      </c>
      <c r="D48" t="e">
        <f t="shared" si="0"/>
        <v>#REF!</v>
      </c>
      <c r="E48" t="e">
        <f t="shared" si="1"/>
        <v>#REF!</v>
      </c>
      <c r="F48" t="e">
        <f t="shared" si="2"/>
        <v>#REF!</v>
      </c>
      <c r="G48" t="e">
        <f t="shared" si="3"/>
        <v>#REF!</v>
      </c>
    </row>
    <row r="49" spans="3:7" x14ac:dyDescent="0.3">
      <c r="C49" t="e">
        <f>Mappatura_processi!#REF!</f>
        <v>#REF!</v>
      </c>
      <c r="D49" t="e">
        <f t="shared" si="0"/>
        <v>#REF!</v>
      </c>
      <c r="E49" t="e">
        <f t="shared" si="1"/>
        <v>#REF!</v>
      </c>
      <c r="F49" t="e">
        <f t="shared" si="2"/>
        <v>#REF!</v>
      </c>
      <c r="G49" t="e">
        <f t="shared" si="3"/>
        <v>#REF!</v>
      </c>
    </row>
    <row r="50" spans="3:7" x14ac:dyDescent="0.3">
      <c r="C50" t="e">
        <f>Mappatura_processi!#REF!</f>
        <v>#REF!</v>
      </c>
      <c r="D50" t="e">
        <f t="shared" si="0"/>
        <v>#REF!</v>
      </c>
      <c r="E50" t="e">
        <f t="shared" si="1"/>
        <v>#REF!</v>
      </c>
      <c r="F50" t="e">
        <f t="shared" si="2"/>
        <v>#REF!</v>
      </c>
      <c r="G50" t="e">
        <f t="shared" si="3"/>
        <v>#REF!</v>
      </c>
    </row>
    <row r="51" spans="3:7" x14ac:dyDescent="0.3">
      <c r="C51" t="e">
        <f>Mappatura_processi!#REF!</f>
        <v>#REF!</v>
      </c>
      <c r="D51" t="e">
        <f t="shared" si="0"/>
        <v>#REF!</v>
      </c>
      <c r="E51" t="e">
        <f t="shared" si="1"/>
        <v>#REF!</v>
      </c>
      <c r="F51" t="e">
        <f t="shared" si="2"/>
        <v>#REF!</v>
      </c>
      <c r="G51" t="e">
        <f t="shared" si="3"/>
        <v>#REF!</v>
      </c>
    </row>
    <row r="52" spans="3:7" x14ac:dyDescent="0.3">
      <c r="C52" t="e">
        <f>Mappatura_processi!#REF!</f>
        <v>#REF!</v>
      </c>
      <c r="D52" t="e">
        <f t="shared" si="0"/>
        <v>#REF!</v>
      </c>
      <c r="E52" t="e">
        <f t="shared" si="1"/>
        <v>#REF!</v>
      </c>
      <c r="F52" t="e">
        <f t="shared" si="2"/>
        <v>#REF!</v>
      </c>
      <c r="G52" t="e">
        <f t="shared" si="3"/>
        <v>#REF!</v>
      </c>
    </row>
    <row r="53" spans="3:7" x14ac:dyDescent="0.3">
      <c r="C53" t="e">
        <f>Mappatura_processi!#REF!</f>
        <v>#REF!</v>
      </c>
      <c r="D53" t="e">
        <f t="shared" si="0"/>
        <v>#REF!</v>
      </c>
      <c r="E53" t="e">
        <f t="shared" si="1"/>
        <v>#REF!</v>
      </c>
      <c r="F53" t="e">
        <f t="shared" si="2"/>
        <v>#REF!</v>
      </c>
      <c r="G53" t="e">
        <f t="shared" si="3"/>
        <v>#REF!</v>
      </c>
    </row>
    <row r="54" spans="3:7" x14ac:dyDescent="0.3">
      <c r="C54" t="e">
        <f>Mappatura_processi!#REF!</f>
        <v>#REF!</v>
      </c>
      <c r="D54" t="e">
        <f t="shared" si="0"/>
        <v>#REF!</v>
      </c>
      <c r="E54" t="e">
        <f t="shared" si="1"/>
        <v>#REF!</v>
      </c>
      <c r="F54" t="e">
        <f t="shared" si="2"/>
        <v>#REF!</v>
      </c>
      <c r="G54" t="e">
        <f t="shared" si="3"/>
        <v>#REF!</v>
      </c>
    </row>
    <row r="55" spans="3:7" x14ac:dyDescent="0.3">
      <c r="C55" t="e">
        <f>Mappatura_processi!#REF!</f>
        <v>#REF!</v>
      </c>
      <c r="D55" t="e">
        <f t="shared" si="0"/>
        <v>#REF!</v>
      </c>
      <c r="E55" t="e">
        <f t="shared" si="1"/>
        <v>#REF!</v>
      </c>
      <c r="F55" t="e">
        <f t="shared" si="2"/>
        <v>#REF!</v>
      </c>
      <c r="G55" t="e">
        <f t="shared" si="3"/>
        <v>#REF!</v>
      </c>
    </row>
    <row r="56" spans="3:7" x14ac:dyDescent="0.3">
      <c r="C56" t="e">
        <f>Mappatura_processi!#REF!</f>
        <v>#REF!</v>
      </c>
      <c r="D56" t="e">
        <f t="shared" si="0"/>
        <v>#REF!</v>
      </c>
      <c r="E56" t="e">
        <f t="shared" si="1"/>
        <v>#REF!</v>
      </c>
      <c r="F56" t="e">
        <f t="shared" si="2"/>
        <v>#REF!</v>
      </c>
      <c r="G56" t="e">
        <f t="shared" si="3"/>
        <v>#REF!</v>
      </c>
    </row>
    <row r="57" spans="3:7" x14ac:dyDescent="0.3">
      <c r="C57" t="e">
        <f>Mappatura_processi!#REF!</f>
        <v>#REF!</v>
      </c>
      <c r="D57" t="e">
        <f t="shared" si="0"/>
        <v>#REF!</v>
      </c>
      <c r="E57" t="e">
        <f t="shared" si="1"/>
        <v>#REF!</v>
      </c>
      <c r="F57" t="e">
        <f t="shared" si="2"/>
        <v>#REF!</v>
      </c>
      <c r="G57" t="e">
        <f t="shared" si="3"/>
        <v>#REF!</v>
      </c>
    </row>
    <row r="58" spans="3:7" x14ac:dyDescent="0.3">
      <c r="C58" t="e">
        <f>Mappatura_processi!#REF!</f>
        <v>#REF!</v>
      </c>
      <c r="D58" t="e">
        <f t="shared" si="0"/>
        <v>#REF!</v>
      </c>
      <c r="E58" t="e">
        <f t="shared" si="1"/>
        <v>#REF!</v>
      </c>
      <c r="F58" t="e">
        <f t="shared" si="2"/>
        <v>#REF!</v>
      </c>
      <c r="G58" t="e">
        <f t="shared" si="3"/>
        <v>#REF!</v>
      </c>
    </row>
    <row r="59" spans="3:7" x14ac:dyDescent="0.3">
      <c r="C59" t="e">
        <f>Mappatura_processi!#REF!</f>
        <v>#REF!</v>
      </c>
      <c r="D59" t="e">
        <f t="shared" si="0"/>
        <v>#REF!</v>
      </c>
      <c r="E59" t="e">
        <f t="shared" si="1"/>
        <v>#REF!</v>
      </c>
      <c r="F59" t="e">
        <f t="shared" si="2"/>
        <v>#REF!</v>
      </c>
      <c r="G59" t="e">
        <f t="shared" si="3"/>
        <v>#REF!</v>
      </c>
    </row>
    <row r="60" spans="3:7" x14ac:dyDescent="0.3">
      <c r="C60" t="e">
        <f>Mappatura_processi!#REF!</f>
        <v>#REF!</v>
      </c>
      <c r="D60" t="e">
        <f t="shared" si="0"/>
        <v>#REF!</v>
      </c>
      <c r="E60" t="e">
        <f t="shared" si="1"/>
        <v>#REF!</v>
      </c>
      <c r="F60" t="e">
        <f t="shared" si="2"/>
        <v>#REF!</v>
      </c>
      <c r="G60" t="e">
        <f t="shared" si="3"/>
        <v>#REF!</v>
      </c>
    </row>
    <row r="61" spans="3:7" x14ac:dyDescent="0.3">
      <c r="C61" t="e">
        <f>Mappatura_processi!#REF!</f>
        <v>#REF!</v>
      </c>
      <c r="D61" t="e">
        <f t="shared" si="0"/>
        <v>#REF!</v>
      </c>
      <c r="E61" t="e">
        <f t="shared" si="1"/>
        <v>#REF!</v>
      </c>
      <c r="F61" t="e">
        <f t="shared" si="2"/>
        <v>#REF!</v>
      </c>
      <c r="G61" t="e">
        <f t="shared" si="3"/>
        <v>#REF!</v>
      </c>
    </row>
    <row r="62" spans="3:7" x14ac:dyDescent="0.3">
      <c r="C62" t="e">
        <f>Mappatura_processi!#REF!</f>
        <v>#REF!</v>
      </c>
      <c r="D62" t="e">
        <f t="shared" si="0"/>
        <v>#REF!</v>
      </c>
      <c r="E62" t="e">
        <f t="shared" si="1"/>
        <v>#REF!</v>
      </c>
      <c r="F62" t="e">
        <f t="shared" si="2"/>
        <v>#REF!</v>
      </c>
      <c r="G62" t="e">
        <f t="shared" si="3"/>
        <v>#REF!</v>
      </c>
    </row>
    <row r="63" spans="3:7" x14ac:dyDescent="0.3">
      <c r="C63" t="e">
        <f>Mappatura_processi!#REF!</f>
        <v>#REF!</v>
      </c>
      <c r="D63" t="e">
        <f t="shared" si="0"/>
        <v>#REF!</v>
      </c>
      <c r="E63" t="e">
        <f t="shared" si="1"/>
        <v>#REF!</v>
      </c>
      <c r="F63" t="e">
        <f t="shared" si="2"/>
        <v>#REF!</v>
      </c>
      <c r="G63" t="e">
        <f t="shared" si="3"/>
        <v>#REF!</v>
      </c>
    </row>
    <row r="64" spans="3:7" x14ac:dyDescent="0.3">
      <c r="C64" t="e">
        <f>Mappatura_processi!#REF!</f>
        <v>#REF!</v>
      </c>
      <c r="D64" t="e">
        <f t="shared" si="0"/>
        <v>#REF!</v>
      </c>
      <c r="E64" t="e">
        <f t="shared" si="1"/>
        <v>#REF!</v>
      </c>
      <c r="F64" t="e">
        <f t="shared" si="2"/>
        <v>#REF!</v>
      </c>
      <c r="G64" t="e">
        <f t="shared" si="3"/>
        <v>#REF!</v>
      </c>
    </row>
    <row r="65" spans="3:7" x14ac:dyDescent="0.3">
      <c r="C65" t="e">
        <f>Mappatura_processi!#REF!</f>
        <v>#REF!</v>
      </c>
      <c r="D65" t="e">
        <f t="shared" si="0"/>
        <v>#REF!</v>
      </c>
      <c r="E65" t="e">
        <f t="shared" si="1"/>
        <v>#REF!</v>
      </c>
      <c r="F65" t="e">
        <f t="shared" si="2"/>
        <v>#REF!</v>
      </c>
      <c r="G65" t="e">
        <f t="shared" si="3"/>
        <v>#REF!</v>
      </c>
    </row>
    <row r="66" spans="3:7" x14ac:dyDescent="0.3">
      <c r="C66" t="e">
        <f>Mappatura_processi!#REF!</f>
        <v>#REF!</v>
      </c>
      <c r="D66" t="e">
        <f t="shared" si="0"/>
        <v>#REF!</v>
      </c>
      <c r="E66" t="e">
        <f t="shared" si="1"/>
        <v>#REF!</v>
      </c>
      <c r="F66" t="e">
        <f t="shared" si="2"/>
        <v>#REF!</v>
      </c>
      <c r="G66" t="e">
        <f t="shared" si="3"/>
        <v>#REF!</v>
      </c>
    </row>
    <row r="67" spans="3:7" x14ac:dyDescent="0.3">
      <c r="C67" t="e">
        <f>Mappatura_processi!#REF!</f>
        <v>#REF!</v>
      </c>
      <c r="D67" t="e">
        <f t="shared" si="0"/>
        <v>#REF!</v>
      </c>
      <c r="E67" t="e">
        <f t="shared" si="1"/>
        <v>#REF!</v>
      </c>
      <c r="F67" t="e">
        <f t="shared" si="2"/>
        <v>#REF!</v>
      </c>
      <c r="G67" t="e">
        <f t="shared" si="3"/>
        <v>#REF!</v>
      </c>
    </row>
    <row r="68" spans="3:7" x14ac:dyDescent="0.3">
      <c r="C68" t="e">
        <f>Mappatura_processi!#REF!</f>
        <v>#REF!</v>
      </c>
      <c r="D68" t="e">
        <f t="shared" si="0"/>
        <v>#REF!</v>
      </c>
      <c r="E68" t="e">
        <f t="shared" si="1"/>
        <v>#REF!</v>
      </c>
      <c r="F68" t="e">
        <f t="shared" si="2"/>
        <v>#REF!</v>
      </c>
      <c r="G68" t="e">
        <f t="shared" si="3"/>
        <v>#REF!</v>
      </c>
    </row>
    <row r="69" spans="3:7" x14ac:dyDescent="0.3">
      <c r="C69" t="e">
        <f>Mappatura_processi!#REF!</f>
        <v>#REF!</v>
      </c>
      <c r="D69" t="e">
        <f t="shared" si="0"/>
        <v>#REF!</v>
      </c>
      <c r="E69" t="e">
        <f t="shared" si="1"/>
        <v>#REF!</v>
      </c>
      <c r="F69" t="e">
        <f t="shared" si="2"/>
        <v>#REF!</v>
      </c>
      <c r="G69" t="e">
        <f t="shared" si="3"/>
        <v>#REF!</v>
      </c>
    </row>
    <row r="70" spans="3:7" x14ac:dyDescent="0.3">
      <c r="C70" t="e">
        <f>Mappatura_processi!#REF!</f>
        <v>#REF!</v>
      </c>
      <c r="D70" t="e">
        <f t="shared" si="0"/>
        <v>#REF!</v>
      </c>
      <c r="E70" t="e">
        <f t="shared" si="1"/>
        <v>#REF!</v>
      </c>
      <c r="F70" t="e">
        <f t="shared" si="2"/>
        <v>#REF!</v>
      </c>
      <c r="G70" t="e">
        <f t="shared" si="3"/>
        <v>#REF!</v>
      </c>
    </row>
    <row r="71" spans="3:7" x14ac:dyDescent="0.3">
      <c r="C71" t="e">
        <f>Mappatura_processi!#REF!</f>
        <v>#REF!</v>
      </c>
      <c r="D71" t="e">
        <f t="shared" si="0"/>
        <v>#REF!</v>
      </c>
      <c r="E71" t="e">
        <f t="shared" si="1"/>
        <v>#REF!</v>
      </c>
      <c r="F71" t="e">
        <f t="shared" si="2"/>
        <v>#REF!</v>
      </c>
      <c r="G71" t="e">
        <f t="shared" si="3"/>
        <v>#REF!</v>
      </c>
    </row>
    <row r="72" spans="3:7" x14ac:dyDescent="0.3">
      <c r="C72" t="e">
        <f>Mappatura_processi!#REF!</f>
        <v>#REF!</v>
      </c>
      <c r="D72" t="e">
        <f t="shared" si="0"/>
        <v>#REF!</v>
      </c>
      <c r="E72" t="e">
        <f t="shared" si="1"/>
        <v>#REF!</v>
      </c>
      <c r="F72" t="e">
        <f t="shared" si="2"/>
        <v>#REF!</v>
      </c>
      <c r="G72" t="e">
        <f t="shared" si="3"/>
        <v>#REF!</v>
      </c>
    </row>
    <row r="73" spans="3:7" x14ac:dyDescent="0.3">
      <c r="C73" t="e">
        <f>Mappatura_processi!#REF!</f>
        <v>#REF!</v>
      </c>
      <c r="D73" t="e">
        <f t="shared" si="0"/>
        <v>#REF!</v>
      </c>
      <c r="E73" t="e">
        <f t="shared" si="1"/>
        <v>#REF!</v>
      </c>
      <c r="F73" t="e">
        <f t="shared" si="2"/>
        <v>#REF!</v>
      </c>
      <c r="G73" t="e">
        <f t="shared" si="3"/>
        <v>#REF!</v>
      </c>
    </row>
    <row r="74" spans="3:7" x14ac:dyDescent="0.3">
      <c r="C74" t="e">
        <f>Mappatura_processi!#REF!</f>
        <v>#REF!</v>
      </c>
      <c r="D74" t="e">
        <f t="shared" si="0"/>
        <v>#REF!</v>
      </c>
      <c r="E74" t="e">
        <f t="shared" si="1"/>
        <v>#REF!</v>
      </c>
      <c r="F74" t="e">
        <f t="shared" si="2"/>
        <v>#REF!</v>
      </c>
      <c r="G74" t="e">
        <f t="shared" si="3"/>
        <v>#REF!</v>
      </c>
    </row>
    <row r="75" spans="3:7" x14ac:dyDescent="0.3">
      <c r="C75" t="e">
        <f>Mappatura_processi!#REF!</f>
        <v>#REF!</v>
      </c>
      <c r="D75" t="e">
        <f t="shared" ref="D75:D106" si="4">IF(OR(C75 = "Media", C75="Alta",C75="Altissima"),"Altissimo","")</f>
        <v>#REF!</v>
      </c>
      <c r="E75" t="e">
        <f t="shared" ref="E75:E106" si="5">IF(C75="Bassa","Alto","")</f>
        <v>#REF!</v>
      </c>
      <c r="F75" t="e">
        <f t="shared" ref="F75:F106" si="6">IF(C75="Molto bassa","Medio","")</f>
        <v>#REF!</v>
      </c>
      <c r="G75" t="e">
        <f t="shared" ref="G75:G106" si="7">CONCATENATE(D75,E75,F75)</f>
        <v>#REF!</v>
      </c>
    </row>
    <row r="76" spans="3:7" x14ac:dyDescent="0.3">
      <c r="C76" t="e">
        <f>Mappatura_processi!#REF!</f>
        <v>#REF!</v>
      </c>
      <c r="D76" t="e">
        <f t="shared" si="4"/>
        <v>#REF!</v>
      </c>
      <c r="E76" t="e">
        <f t="shared" si="5"/>
        <v>#REF!</v>
      </c>
      <c r="F76" t="e">
        <f t="shared" si="6"/>
        <v>#REF!</v>
      </c>
      <c r="G76" t="e">
        <f t="shared" si="7"/>
        <v>#REF!</v>
      </c>
    </row>
    <row r="77" spans="3:7" x14ac:dyDescent="0.3">
      <c r="C77" t="e">
        <f>Mappatura_processi!#REF!</f>
        <v>#REF!</v>
      </c>
      <c r="D77" t="e">
        <f t="shared" si="4"/>
        <v>#REF!</v>
      </c>
      <c r="E77" t="e">
        <f t="shared" si="5"/>
        <v>#REF!</v>
      </c>
      <c r="F77" t="e">
        <f t="shared" si="6"/>
        <v>#REF!</v>
      </c>
      <c r="G77" t="e">
        <f t="shared" si="7"/>
        <v>#REF!</v>
      </c>
    </row>
    <row r="78" spans="3:7" x14ac:dyDescent="0.3">
      <c r="C78" t="e">
        <f>Mappatura_processi!#REF!</f>
        <v>#REF!</v>
      </c>
      <c r="D78" t="e">
        <f t="shared" si="4"/>
        <v>#REF!</v>
      </c>
      <c r="E78" t="e">
        <f t="shared" si="5"/>
        <v>#REF!</v>
      </c>
      <c r="F78" t="e">
        <f t="shared" si="6"/>
        <v>#REF!</v>
      </c>
      <c r="G78" t="e">
        <f t="shared" si="7"/>
        <v>#REF!</v>
      </c>
    </row>
    <row r="79" spans="3:7" x14ac:dyDescent="0.3">
      <c r="C79" t="e">
        <f>Mappatura_processi!#REF!</f>
        <v>#REF!</v>
      </c>
      <c r="D79" t="e">
        <f t="shared" si="4"/>
        <v>#REF!</v>
      </c>
      <c r="E79" t="e">
        <f t="shared" si="5"/>
        <v>#REF!</v>
      </c>
      <c r="F79" t="e">
        <f t="shared" si="6"/>
        <v>#REF!</v>
      </c>
      <c r="G79" t="e">
        <f t="shared" si="7"/>
        <v>#REF!</v>
      </c>
    </row>
    <row r="80" spans="3:7" x14ac:dyDescent="0.3">
      <c r="C80" t="e">
        <f>Mappatura_processi!#REF!</f>
        <v>#REF!</v>
      </c>
      <c r="D80" t="e">
        <f t="shared" si="4"/>
        <v>#REF!</v>
      </c>
      <c r="E80" t="e">
        <f t="shared" si="5"/>
        <v>#REF!</v>
      </c>
      <c r="F80" t="e">
        <f t="shared" si="6"/>
        <v>#REF!</v>
      </c>
      <c r="G80" t="e">
        <f t="shared" si="7"/>
        <v>#REF!</v>
      </c>
    </row>
    <row r="81" spans="3:7" x14ac:dyDescent="0.3">
      <c r="C81" t="e">
        <f>Mappatura_processi!#REF!</f>
        <v>#REF!</v>
      </c>
      <c r="D81" t="e">
        <f t="shared" si="4"/>
        <v>#REF!</v>
      </c>
      <c r="E81" t="e">
        <f t="shared" si="5"/>
        <v>#REF!</v>
      </c>
      <c r="F81" t="e">
        <f t="shared" si="6"/>
        <v>#REF!</v>
      </c>
      <c r="G81" t="e">
        <f t="shared" si="7"/>
        <v>#REF!</v>
      </c>
    </row>
    <row r="82" spans="3:7" x14ac:dyDescent="0.3">
      <c r="C82" t="e">
        <f>Mappatura_processi!#REF!</f>
        <v>#REF!</v>
      </c>
      <c r="D82" t="e">
        <f t="shared" si="4"/>
        <v>#REF!</v>
      </c>
      <c r="E82" t="e">
        <f t="shared" si="5"/>
        <v>#REF!</v>
      </c>
      <c r="F82" t="e">
        <f t="shared" si="6"/>
        <v>#REF!</v>
      </c>
      <c r="G82" t="e">
        <f t="shared" si="7"/>
        <v>#REF!</v>
      </c>
    </row>
    <row r="83" spans="3:7" x14ac:dyDescent="0.3">
      <c r="C83" t="e">
        <f>Mappatura_processi!#REF!</f>
        <v>#REF!</v>
      </c>
      <c r="D83" t="e">
        <f t="shared" si="4"/>
        <v>#REF!</v>
      </c>
      <c r="E83" t="e">
        <f t="shared" si="5"/>
        <v>#REF!</v>
      </c>
      <c r="F83" t="e">
        <f t="shared" si="6"/>
        <v>#REF!</v>
      </c>
      <c r="G83" t="e">
        <f t="shared" si="7"/>
        <v>#REF!</v>
      </c>
    </row>
    <row r="84" spans="3:7" x14ac:dyDescent="0.3">
      <c r="C84" t="e">
        <f>Mappatura_processi!#REF!</f>
        <v>#REF!</v>
      </c>
      <c r="D84" t="e">
        <f t="shared" si="4"/>
        <v>#REF!</v>
      </c>
      <c r="E84" t="e">
        <f t="shared" si="5"/>
        <v>#REF!</v>
      </c>
      <c r="F84" t="e">
        <f t="shared" si="6"/>
        <v>#REF!</v>
      </c>
      <c r="G84" t="e">
        <f t="shared" si="7"/>
        <v>#REF!</v>
      </c>
    </row>
    <row r="85" spans="3:7" x14ac:dyDescent="0.3">
      <c r="C85" t="e">
        <f>Mappatura_processi!#REF!</f>
        <v>#REF!</v>
      </c>
      <c r="D85" t="e">
        <f t="shared" si="4"/>
        <v>#REF!</v>
      </c>
      <c r="E85" t="e">
        <f t="shared" si="5"/>
        <v>#REF!</v>
      </c>
      <c r="F85" t="e">
        <f t="shared" si="6"/>
        <v>#REF!</v>
      </c>
      <c r="G85" t="e">
        <f t="shared" si="7"/>
        <v>#REF!</v>
      </c>
    </row>
    <row r="86" spans="3:7" x14ac:dyDescent="0.3">
      <c r="C86" t="e">
        <f>Mappatura_processi!#REF!</f>
        <v>#REF!</v>
      </c>
      <c r="D86" t="e">
        <f t="shared" si="4"/>
        <v>#REF!</v>
      </c>
      <c r="E86" t="e">
        <f t="shared" si="5"/>
        <v>#REF!</v>
      </c>
      <c r="F86" t="e">
        <f t="shared" si="6"/>
        <v>#REF!</v>
      </c>
      <c r="G86" t="e">
        <f t="shared" si="7"/>
        <v>#REF!</v>
      </c>
    </row>
    <row r="87" spans="3:7" x14ac:dyDescent="0.3">
      <c r="C87" t="e">
        <f>Mappatura_processi!#REF!</f>
        <v>#REF!</v>
      </c>
      <c r="D87" t="e">
        <f t="shared" si="4"/>
        <v>#REF!</v>
      </c>
      <c r="E87" t="e">
        <f t="shared" si="5"/>
        <v>#REF!</v>
      </c>
      <c r="F87" t="e">
        <f t="shared" si="6"/>
        <v>#REF!</v>
      </c>
      <c r="G87" t="e">
        <f t="shared" si="7"/>
        <v>#REF!</v>
      </c>
    </row>
    <row r="88" spans="3:7" x14ac:dyDescent="0.3">
      <c r="C88" t="e">
        <f>Mappatura_processi!#REF!</f>
        <v>#REF!</v>
      </c>
      <c r="D88" t="e">
        <f t="shared" si="4"/>
        <v>#REF!</v>
      </c>
      <c r="E88" t="e">
        <f t="shared" si="5"/>
        <v>#REF!</v>
      </c>
      <c r="F88" t="e">
        <f t="shared" si="6"/>
        <v>#REF!</v>
      </c>
      <c r="G88" t="e">
        <f t="shared" si="7"/>
        <v>#REF!</v>
      </c>
    </row>
    <row r="89" spans="3:7" x14ac:dyDescent="0.3">
      <c r="C89" t="e">
        <f>Mappatura_processi!#REF!</f>
        <v>#REF!</v>
      </c>
      <c r="D89" t="e">
        <f t="shared" si="4"/>
        <v>#REF!</v>
      </c>
      <c r="E89" t="e">
        <f t="shared" si="5"/>
        <v>#REF!</v>
      </c>
      <c r="F89" t="e">
        <f t="shared" si="6"/>
        <v>#REF!</v>
      </c>
      <c r="G89" t="e">
        <f t="shared" si="7"/>
        <v>#REF!</v>
      </c>
    </row>
    <row r="90" spans="3:7" x14ac:dyDescent="0.3">
      <c r="C90" t="e">
        <f>Mappatura_processi!#REF!</f>
        <v>#REF!</v>
      </c>
      <c r="D90" t="e">
        <f t="shared" si="4"/>
        <v>#REF!</v>
      </c>
      <c r="E90" t="e">
        <f t="shared" si="5"/>
        <v>#REF!</v>
      </c>
      <c r="F90" t="e">
        <f t="shared" si="6"/>
        <v>#REF!</v>
      </c>
      <c r="G90" t="e">
        <f t="shared" si="7"/>
        <v>#REF!</v>
      </c>
    </row>
    <row r="91" spans="3:7" x14ac:dyDescent="0.3">
      <c r="C91" t="e">
        <f>Mappatura_processi!#REF!</f>
        <v>#REF!</v>
      </c>
      <c r="D91" t="e">
        <f t="shared" si="4"/>
        <v>#REF!</v>
      </c>
      <c r="E91" t="e">
        <f t="shared" si="5"/>
        <v>#REF!</v>
      </c>
      <c r="F91" t="e">
        <f t="shared" si="6"/>
        <v>#REF!</v>
      </c>
      <c r="G91" t="e">
        <f t="shared" si="7"/>
        <v>#REF!</v>
      </c>
    </row>
    <row r="92" spans="3:7" x14ac:dyDescent="0.3">
      <c r="C92" t="e">
        <f>Mappatura_processi!#REF!</f>
        <v>#REF!</v>
      </c>
      <c r="D92" t="e">
        <f t="shared" si="4"/>
        <v>#REF!</v>
      </c>
      <c r="E92" t="e">
        <f t="shared" si="5"/>
        <v>#REF!</v>
      </c>
      <c r="F92" t="e">
        <f t="shared" si="6"/>
        <v>#REF!</v>
      </c>
      <c r="G92" t="e">
        <f t="shared" si="7"/>
        <v>#REF!</v>
      </c>
    </row>
    <row r="93" spans="3:7" x14ac:dyDescent="0.3">
      <c r="C93" t="e">
        <f>Mappatura_processi!#REF!</f>
        <v>#REF!</v>
      </c>
      <c r="D93" t="e">
        <f t="shared" si="4"/>
        <v>#REF!</v>
      </c>
      <c r="E93" t="e">
        <f t="shared" si="5"/>
        <v>#REF!</v>
      </c>
      <c r="F93" t="e">
        <f t="shared" si="6"/>
        <v>#REF!</v>
      </c>
      <c r="G93" t="e">
        <f t="shared" si="7"/>
        <v>#REF!</v>
      </c>
    </row>
    <row r="94" spans="3:7" x14ac:dyDescent="0.3">
      <c r="C94" t="e">
        <f>Mappatura_processi!#REF!</f>
        <v>#REF!</v>
      </c>
      <c r="D94" t="e">
        <f t="shared" si="4"/>
        <v>#REF!</v>
      </c>
      <c r="E94" t="e">
        <f t="shared" si="5"/>
        <v>#REF!</v>
      </c>
      <c r="F94" t="e">
        <f t="shared" si="6"/>
        <v>#REF!</v>
      </c>
      <c r="G94" t="e">
        <f t="shared" si="7"/>
        <v>#REF!</v>
      </c>
    </row>
    <row r="95" spans="3:7" x14ac:dyDescent="0.3">
      <c r="C95" t="e">
        <f>Mappatura_processi!#REF!</f>
        <v>#REF!</v>
      </c>
      <c r="D95" t="e">
        <f t="shared" si="4"/>
        <v>#REF!</v>
      </c>
      <c r="E95" t="e">
        <f t="shared" si="5"/>
        <v>#REF!</v>
      </c>
      <c r="F95" t="e">
        <f t="shared" si="6"/>
        <v>#REF!</v>
      </c>
      <c r="G95" t="e">
        <f t="shared" si="7"/>
        <v>#REF!</v>
      </c>
    </row>
    <row r="96" spans="3:7" x14ac:dyDescent="0.3">
      <c r="C96" t="e">
        <f>Mappatura_processi!#REF!</f>
        <v>#REF!</v>
      </c>
      <c r="D96" t="e">
        <f t="shared" si="4"/>
        <v>#REF!</v>
      </c>
      <c r="E96" t="e">
        <f t="shared" si="5"/>
        <v>#REF!</v>
      </c>
      <c r="F96" t="e">
        <f t="shared" si="6"/>
        <v>#REF!</v>
      </c>
      <c r="G96" t="e">
        <f t="shared" si="7"/>
        <v>#REF!</v>
      </c>
    </row>
    <row r="97" spans="3:7" x14ac:dyDescent="0.3">
      <c r="C97" t="e">
        <f>Mappatura_processi!#REF!</f>
        <v>#REF!</v>
      </c>
      <c r="D97" t="e">
        <f t="shared" si="4"/>
        <v>#REF!</v>
      </c>
      <c r="E97" t="e">
        <f t="shared" si="5"/>
        <v>#REF!</v>
      </c>
      <c r="F97" t="e">
        <f t="shared" si="6"/>
        <v>#REF!</v>
      </c>
      <c r="G97" t="e">
        <f t="shared" si="7"/>
        <v>#REF!</v>
      </c>
    </row>
    <row r="98" spans="3:7" x14ac:dyDescent="0.3">
      <c r="C98" t="e">
        <f>Mappatura_processi!#REF!</f>
        <v>#REF!</v>
      </c>
      <c r="D98" t="e">
        <f t="shared" si="4"/>
        <v>#REF!</v>
      </c>
      <c r="E98" t="e">
        <f t="shared" si="5"/>
        <v>#REF!</v>
      </c>
      <c r="F98" t="e">
        <f t="shared" si="6"/>
        <v>#REF!</v>
      </c>
      <c r="G98" t="e">
        <f t="shared" si="7"/>
        <v>#REF!</v>
      </c>
    </row>
    <row r="99" spans="3:7" x14ac:dyDescent="0.3">
      <c r="C99" t="e">
        <f>Mappatura_processi!#REF!</f>
        <v>#REF!</v>
      </c>
      <c r="D99" t="e">
        <f t="shared" si="4"/>
        <v>#REF!</v>
      </c>
      <c r="E99" t="e">
        <f t="shared" si="5"/>
        <v>#REF!</v>
      </c>
      <c r="F99" t="e">
        <f t="shared" si="6"/>
        <v>#REF!</v>
      </c>
      <c r="G99" t="e">
        <f t="shared" si="7"/>
        <v>#REF!</v>
      </c>
    </row>
    <row r="100" spans="3:7" x14ac:dyDescent="0.3">
      <c r="C100" t="e">
        <f>Mappatura_processi!#REF!</f>
        <v>#REF!</v>
      </c>
      <c r="D100" t="e">
        <f t="shared" si="4"/>
        <v>#REF!</v>
      </c>
      <c r="E100" t="e">
        <f t="shared" si="5"/>
        <v>#REF!</v>
      </c>
      <c r="F100" t="e">
        <f t="shared" si="6"/>
        <v>#REF!</v>
      </c>
      <c r="G100" t="e">
        <f t="shared" si="7"/>
        <v>#REF!</v>
      </c>
    </row>
    <row r="101" spans="3:7" x14ac:dyDescent="0.3">
      <c r="C101" t="e">
        <f>Mappatura_processi!#REF!</f>
        <v>#REF!</v>
      </c>
      <c r="D101" t="e">
        <f t="shared" si="4"/>
        <v>#REF!</v>
      </c>
      <c r="E101" t="e">
        <f t="shared" si="5"/>
        <v>#REF!</v>
      </c>
      <c r="F101" t="e">
        <f t="shared" si="6"/>
        <v>#REF!</v>
      </c>
      <c r="G101" t="e">
        <f t="shared" si="7"/>
        <v>#REF!</v>
      </c>
    </row>
    <row r="102" spans="3:7" x14ac:dyDescent="0.3">
      <c r="C102" t="e">
        <f>Mappatura_processi!#REF!</f>
        <v>#REF!</v>
      </c>
      <c r="D102" t="e">
        <f t="shared" si="4"/>
        <v>#REF!</v>
      </c>
      <c r="E102" t="e">
        <f t="shared" si="5"/>
        <v>#REF!</v>
      </c>
      <c r="F102" t="e">
        <f t="shared" si="6"/>
        <v>#REF!</v>
      </c>
      <c r="G102" t="e">
        <f t="shared" si="7"/>
        <v>#REF!</v>
      </c>
    </row>
    <row r="103" spans="3:7" x14ac:dyDescent="0.3">
      <c r="C103" t="e">
        <f>Mappatura_processi!#REF!</f>
        <v>#REF!</v>
      </c>
      <c r="D103" t="e">
        <f t="shared" si="4"/>
        <v>#REF!</v>
      </c>
      <c r="E103" t="e">
        <f t="shared" si="5"/>
        <v>#REF!</v>
      </c>
      <c r="F103" t="e">
        <f t="shared" si="6"/>
        <v>#REF!</v>
      </c>
      <c r="G103" t="e">
        <f t="shared" si="7"/>
        <v>#REF!</v>
      </c>
    </row>
    <row r="104" spans="3:7" x14ac:dyDescent="0.3">
      <c r="C104" t="e">
        <f>Mappatura_processi!#REF!</f>
        <v>#REF!</v>
      </c>
      <c r="D104" t="e">
        <f t="shared" si="4"/>
        <v>#REF!</v>
      </c>
      <c r="E104" t="e">
        <f t="shared" si="5"/>
        <v>#REF!</v>
      </c>
      <c r="F104" t="e">
        <f t="shared" si="6"/>
        <v>#REF!</v>
      </c>
      <c r="G104" t="e">
        <f t="shared" si="7"/>
        <v>#REF!</v>
      </c>
    </row>
    <row r="105" spans="3:7" x14ac:dyDescent="0.3">
      <c r="C105" t="e">
        <f>Mappatura_processi!#REF!</f>
        <v>#REF!</v>
      </c>
      <c r="D105" t="e">
        <f t="shared" si="4"/>
        <v>#REF!</v>
      </c>
      <c r="E105" t="e">
        <f t="shared" si="5"/>
        <v>#REF!</v>
      </c>
      <c r="F105" t="e">
        <f t="shared" si="6"/>
        <v>#REF!</v>
      </c>
      <c r="G105" t="e">
        <f t="shared" si="7"/>
        <v>#REF!</v>
      </c>
    </row>
    <row r="106" spans="3:7" x14ac:dyDescent="0.3">
      <c r="C106" t="e">
        <f>Mappatura_processi!#REF!</f>
        <v>#REF!</v>
      </c>
      <c r="D106" t="e">
        <f t="shared" si="4"/>
        <v>#REF!</v>
      </c>
      <c r="E106" t="e">
        <f t="shared" si="5"/>
        <v>#REF!</v>
      </c>
      <c r="F106" t="e">
        <f t="shared" si="6"/>
        <v>#REF!</v>
      </c>
      <c r="G106" t="e">
        <f t="shared" si="7"/>
        <v>#REF!</v>
      </c>
    </row>
    <row r="107" spans="3:7" x14ac:dyDescent="0.3">
      <c r="C107" t="e">
        <f>Mappatura_processi!#REF!</f>
        <v>#REF!</v>
      </c>
      <c r="D107" t="e">
        <f t="shared" ref="D107:D125" si="8">IF(OR(C107 = "Media", C107="Alta",C107="Altissima"),"Altissimo","")</f>
        <v>#REF!</v>
      </c>
      <c r="E107" t="e">
        <f t="shared" ref="E107:E125" si="9">IF(C107="Bassa","Alto","")</f>
        <v>#REF!</v>
      </c>
      <c r="F107" t="e">
        <f t="shared" ref="F107:F125" si="10">IF(C107="Molto bassa","Medio","")</f>
        <v>#REF!</v>
      </c>
      <c r="G107" t="e">
        <f t="shared" ref="G107:G125" si="11">CONCATENATE(D107,E107,F107)</f>
        <v>#REF!</v>
      </c>
    </row>
    <row r="108" spans="3:7" x14ac:dyDescent="0.3">
      <c r="C108" t="e">
        <f>Mappatura_processi!#REF!</f>
        <v>#REF!</v>
      </c>
      <c r="D108" t="e">
        <f t="shared" si="8"/>
        <v>#REF!</v>
      </c>
      <c r="E108" t="e">
        <f t="shared" si="9"/>
        <v>#REF!</v>
      </c>
      <c r="F108" t="e">
        <f t="shared" si="10"/>
        <v>#REF!</v>
      </c>
      <c r="G108" t="e">
        <f t="shared" si="11"/>
        <v>#REF!</v>
      </c>
    </row>
    <row r="109" spans="3:7" x14ac:dyDescent="0.3">
      <c r="C109" t="e">
        <f>Mappatura_processi!#REF!</f>
        <v>#REF!</v>
      </c>
      <c r="D109" t="e">
        <f t="shared" si="8"/>
        <v>#REF!</v>
      </c>
      <c r="E109" t="e">
        <f t="shared" si="9"/>
        <v>#REF!</v>
      </c>
      <c r="F109" t="e">
        <f t="shared" si="10"/>
        <v>#REF!</v>
      </c>
      <c r="G109" t="e">
        <f t="shared" si="11"/>
        <v>#REF!</v>
      </c>
    </row>
    <row r="110" spans="3:7" x14ac:dyDescent="0.3">
      <c r="C110" t="e">
        <f>Mappatura_processi!#REF!</f>
        <v>#REF!</v>
      </c>
      <c r="D110" t="e">
        <f t="shared" si="8"/>
        <v>#REF!</v>
      </c>
      <c r="E110" t="e">
        <f t="shared" si="9"/>
        <v>#REF!</v>
      </c>
      <c r="F110" t="e">
        <f t="shared" si="10"/>
        <v>#REF!</v>
      </c>
      <c r="G110" t="e">
        <f t="shared" si="11"/>
        <v>#REF!</v>
      </c>
    </row>
    <row r="111" spans="3:7" x14ac:dyDescent="0.3">
      <c r="C111" t="e">
        <f>Mappatura_processi!#REF!</f>
        <v>#REF!</v>
      </c>
      <c r="D111" t="e">
        <f t="shared" si="8"/>
        <v>#REF!</v>
      </c>
      <c r="E111" t="e">
        <f t="shared" si="9"/>
        <v>#REF!</v>
      </c>
      <c r="F111" t="e">
        <f t="shared" si="10"/>
        <v>#REF!</v>
      </c>
      <c r="G111" t="e">
        <f t="shared" si="11"/>
        <v>#REF!</v>
      </c>
    </row>
    <row r="112" spans="3:7" x14ac:dyDescent="0.3">
      <c r="C112" t="e">
        <f>Mappatura_processi!#REF!</f>
        <v>#REF!</v>
      </c>
      <c r="D112" t="e">
        <f t="shared" si="8"/>
        <v>#REF!</v>
      </c>
      <c r="E112" t="e">
        <f t="shared" si="9"/>
        <v>#REF!</v>
      </c>
      <c r="F112" t="e">
        <f t="shared" si="10"/>
        <v>#REF!</v>
      </c>
      <c r="G112" t="e">
        <f t="shared" si="11"/>
        <v>#REF!</v>
      </c>
    </row>
    <row r="113" spans="3:7" x14ac:dyDescent="0.3">
      <c r="C113" t="e">
        <f>Mappatura_processi!#REF!</f>
        <v>#REF!</v>
      </c>
      <c r="D113" t="e">
        <f t="shared" si="8"/>
        <v>#REF!</v>
      </c>
      <c r="E113" t="e">
        <f t="shared" si="9"/>
        <v>#REF!</v>
      </c>
      <c r="F113" t="e">
        <f t="shared" si="10"/>
        <v>#REF!</v>
      </c>
      <c r="G113" t="e">
        <f t="shared" si="11"/>
        <v>#REF!</v>
      </c>
    </row>
    <row r="114" spans="3:7" x14ac:dyDescent="0.3">
      <c r="C114" t="e">
        <f>Mappatura_processi!#REF!</f>
        <v>#REF!</v>
      </c>
      <c r="D114" t="e">
        <f t="shared" si="8"/>
        <v>#REF!</v>
      </c>
      <c r="E114" t="e">
        <f t="shared" si="9"/>
        <v>#REF!</v>
      </c>
      <c r="F114" t="e">
        <f t="shared" si="10"/>
        <v>#REF!</v>
      </c>
      <c r="G114" t="e">
        <f t="shared" si="11"/>
        <v>#REF!</v>
      </c>
    </row>
    <row r="115" spans="3:7" x14ac:dyDescent="0.3">
      <c r="C115" t="e">
        <f>Mappatura_processi!#REF!</f>
        <v>#REF!</v>
      </c>
      <c r="D115" t="e">
        <f t="shared" si="8"/>
        <v>#REF!</v>
      </c>
      <c r="E115" t="e">
        <f t="shared" si="9"/>
        <v>#REF!</v>
      </c>
      <c r="F115" t="e">
        <f t="shared" si="10"/>
        <v>#REF!</v>
      </c>
      <c r="G115" t="e">
        <f t="shared" si="11"/>
        <v>#REF!</v>
      </c>
    </row>
    <row r="116" spans="3:7" x14ac:dyDescent="0.3">
      <c r="C116" t="e">
        <f>Mappatura_processi!#REF!</f>
        <v>#REF!</v>
      </c>
      <c r="D116" t="e">
        <f t="shared" si="8"/>
        <v>#REF!</v>
      </c>
      <c r="E116" t="e">
        <f t="shared" si="9"/>
        <v>#REF!</v>
      </c>
      <c r="F116" t="e">
        <f t="shared" si="10"/>
        <v>#REF!</v>
      </c>
      <c r="G116" t="e">
        <f t="shared" si="11"/>
        <v>#REF!</v>
      </c>
    </row>
    <row r="117" spans="3:7" x14ac:dyDescent="0.3">
      <c r="C117" t="e">
        <f>Mappatura_processi!#REF!</f>
        <v>#REF!</v>
      </c>
      <c r="D117" t="e">
        <f t="shared" si="8"/>
        <v>#REF!</v>
      </c>
      <c r="E117" t="e">
        <f t="shared" si="9"/>
        <v>#REF!</v>
      </c>
      <c r="F117" t="e">
        <f t="shared" si="10"/>
        <v>#REF!</v>
      </c>
      <c r="G117" t="e">
        <f t="shared" si="11"/>
        <v>#REF!</v>
      </c>
    </row>
    <row r="118" spans="3:7" x14ac:dyDescent="0.3">
      <c r="C118" t="e">
        <f>Mappatura_processi!#REF!</f>
        <v>#REF!</v>
      </c>
      <c r="D118" t="e">
        <f t="shared" si="8"/>
        <v>#REF!</v>
      </c>
      <c r="E118" t="e">
        <f t="shared" si="9"/>
        <v>#REF!</v>
      </c>
      <c r="F118" t="e">
        <f t="shared" si="10"/>
        <v>#REF!</v>
      </c>
      <c r="G118" t="e">
        <f t="shared" si="11"/>
        <v>#REF!</v>
      </c>
    </row>
    <row r="119" spans="3:7" x14ac:dyDescent="0.3">
      <c r="C119" t="e">
        <f>Mappatura_processi!#REF!</f>
        <v>#REF!</v>
      </c>
      <c r="D119" t="e">
        <f t="shared" si="8"/>
        <v>#REF!</v>
      </c>
      <c r="E119" t="e">
        <f t="shared" si="9"/>
        <v>#REF!</v>
      </c>
      <c r="F119" t="e">
        <f t="shared" si="10"/>
        <v>#REF!</v>
      </c>
      <c r="G119" t="e">
        <f t="shared" si="11"/>
        <v>#REF!</v>
      </c>
    </row>
    <row r="120" spans="3:7" x14ac:dyDescent="0.3">
      <c r="C120" t="e">
        <f>Mappatura_processi!#REF!</f>
        <v>#REF!</v>
      </c>
      <c r="D120" t="e">
        <f t="shared" si="8"/>
        <v>#REF!</v>
      </c>
      <c r="E120" t="e">
        <f t="shared" si="9"/>
        <v>#REF!</v>
      </c>
      <c r="F120" t="e">
        <f t="shared" si="10"/>
        <v>#REF!</v>
      </c>
      <c r="G120" t="e">
        <f t="shared" si="11"/>
        <v>#REF!</v>
      </c>
    </row>
    <row r="121" spans="3:7" x14ac:dyDescent="0.3">
      <c r="C121" t="e">
        <f>Mappatura_processi!#REF!</f>
        <v>#REF!</v>
      </c>
      <c r="D121" t="e">
        <f t="shared" si="8"/>
        <v>#REF!</v>
      </c>
      <c r="E121" t="e">
        <f t="shared" si="9"/>
        <v>#REF!</v>
      </c>
      <c r="F121" t="e">
        <f t="shared" si="10"/>
        <v>#REF!</v>
      </c>
      <c r="G121" t="e">
        <f t="shared" si="11"/>
        <v>#REF!</v>
      </c>
    </row>
    <row r="122" spans="3:7" x14ac:dyDescent="0.3">
      <c r="C122" t="e">
        <f>Mappatura_processi!#REF!</f>
        <v>#REF!</v>
      </c>
      <c r="D122" t="e">
        <f t="shared" si="8"/>
        <v>#REF!</v>
      </c>
      <c r="E122" t="e">
        <f t="shared" si="9"/>
        <v>#REF!</v>
      </c>
      <c r="F122" t="e">
        <f t="shared" si="10"/>
        <v>#REF!</v>
      </c>
      <c r="G122" t="e">
        <f t="shared" si="11"/>
        <v>#REF!</v>
      </c>
    </row>
    <row r="123" spans="3:7" x14ac:dyDescent="0.3">
      <c r="C123" t="e">
        <f>Mappatura_processi!#REF!</f>
        <v>#REF!</v>
      </c>
      <c r="D123" t="e">
        <f t="shared" si="8"/>
        <v>#REF!</v>
      </c>
      <c r="E123" t="e">
        <f t="shared" si="9"/>
        <v>#REF!</v>
      </c>
      <c r="F123" t="e">
        <f t="shared" si="10"/>
        <v>#REF!</v>
      </c>
      <c r="G123" t="e">
        <f t="shared" si="11"/>
        <v>#REF!</v>
      </c>
    </row>
    <row r="124" spans="3:7" x14ac:dyDescent="0.3">
      <c r="C124" t="e">
        <f>Mappatura_processi!#REF!</f>
        <v>#REF!</v>
      </c>
      <c r="D124" t="e">
        <f t="shared" si="8"/>
        <v>#REF!</v>
      </c>
      <c r="E124" t="e">
        <f t="shared" si="9"/>
        <v>#REF!</v>
      </c>
      <c r="F124" t="e">
        <f t="shared" si="10"/>
        <v>#REF!</v>
      </c>
      <c r="G124" t="e">
        <f t="shared" si="11"/>
        <v>#REF!</v>
      </c>
    </row>
    <row r="125" spans="3:7" x14ac:dyDescent="0.3">
      <c r="C125" t="e">
        <f>Mappatura_processi!#REF!</f>
        <v>#REF!</v>
      </c>
      <c r="D125" t="e">
        <f t="shared" si="8"/>
        <v>#REF!</v>
      </c>
      <c r="E125" t="e">
        <f t="shared" si="9"/>
        <v>#REF!</v>
      </c>
      <c r="F125" t="e">
        <f t="shared" si="10"/>
        <v>#REF!</v>
      </c>
      <c r="G125" t="e">
        <f t="shared" si="11"/>
        <v>#REF!</v>
      </c>
    </row>
  </sheetData>
  <mergeCells count="1">
    <mergeCell ref="C9:D9"/>
  </mergeCells>
  <pageMargins left="0.70000000000000007" right="0.70000000000000007" top="0.75" bottom="0.75" header="0.30000000000000004" footer="0.30000000000000004"/>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11</vt:i4>
      </vt:variant>
    </vt:vector>
  </HeadingPairs>
  <TitlesOfParts>
    <vt:vector size="16" baseType="lpstr">
      <vt:lpstr>Sezione_generale</vt:lpstr>
      <vt:lpstr>Sezione_generale_old</vt:lpstr>
      <vt:lpstr>Mappatura_processi</vt:lpstr>
      <vt:lpstr>competenze</vt:lpstr>
      <vt:lpstr>Parametri</vt:lpstr>
      <vt:lpstr>Altissimo</vt:lpstr>
      <vt:lpstr>Alto</vt:lpstr>
      <vt:lpstr>competenze!Area_stampa</vt:lpstr>
      <vt:lpstr>Mappatura_processi!Area_stampa</vt:lpstr>
      <vt:lpstr>impatto</vt:lpstr>
      <vt:lpstr>Medio</vt:lpstr>
      <vt:lpstr>probabilita</vt:lpstr>
      <vt:lpstr>risultato</vt:lpstr>
      <vt:lpstr>soggetti</vt:lpstr>
      <vt:lpstr>tipologiaattivita</vt:lpstr>
      <vt:lpstr>Mappatura_processi!Titoli_stampa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Gambellini Claudia</cp:lastModifiedBy>
  <cp:lastPrinted>2020-01-13T16:48:48Z</cp:lastPrinted>
  <dcterms:created xsi:type="dcterms:W3CDTF">2014-07-11T10:05:14Z</dcterms:created>
  <dcterms:modified xsi:type="dcterms:W3CDTF">2025-07-04T10:53:15Z</dcterms:modified>
</cp:coreProperties>
</file>