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W:\RPCT (FASCIC. . N. 1734 . CIRILLO)\MONITORAGGIO PTPCT\2025\MONITORAGGIO SEMESTRALE\relazione e appunto\allegati\all. n. 5 matrici di mappatura revisionate\"/>
    </mc:Choice>
  </mc:AlternateContent>
  <xr:revisionPtr revIDLastSave="0" documentId="13_ncr:1_{CF0A4CCD-32DD-4219-8DD5-ED572790AB68}" xr6:coauthVersionLast="47" xr6:coauthVersionMax="47" xr10:uidLastSave="{00000000-0000-0000-0000-000000000000}"/>
  <bookViews>
    <workbookView xWindow="-108" yWindow="-108" windowWidth="23256" windowHeight="12576" activeTab="2"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competenze!$B$1:$D$1</definedName>
    <definedName name="_xlnm.Print_Area" localSheetId="2">Mappatura_processi!$A$2:$U$9</definedName>
    <definedName name="Direzione">!#REF!</definedName>
    <definedName name="impatto">Parametri!$D$16:$D$17</definedName>
    <definedName name="Medio">Parametri!$B$27:$C$27</definedName>
    <definedName name="probabilita">Parametri!$B$16:$B$20</definedName>
    <definedName name="Profilo_dirigente" localSheetId="3">[1]Parametri!$B$2:$B$6</definedName>
    <definedName name="Profilo_dirigente" localSheetId="0">[1]Parametri!$B$2:$B$6</definedName>
    <definedName name="Profilo_dirigente">!#REF!</definedName>
    <definedName name="risultato">Parametri!$B$23:$B$25</definedName>
    <definedName name="soggetti">Parametri!$J$2:$J$12</definedName>
    <definedName name="Struttura">!#REF!</definedName>
    <definedName name="Tipo_relazione">!#REF!</definedName>
    <definedName name="tipologiaattivita">Parametri!$J$15:$J$21</definedName>
    <definedName name="_xlnm.Print_Titles" localSheetId="2">Mappatura_processi!$1:$2</definedName>
    <definedName name="ufficio">!#REF!</definedName>
    <definedName name="ufficio_di_destinazione">[2]parametri!$A$2:$A$34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5" i="5" l="1"/>
  <c r="C124" i="5"/>
  <c r="E124" i="5" s="1"/>
  <c r="G124" i="5" s="1"/>
  <c r="C123" i="5"/>
  <c r="D123" i="5"/>
  <c r="C122" i="5"/>
  <c r="C121" i="5"/>
  <c r="F121" i="5" s="1"/>
  <c r="C120" i="5"/>
  <c r="C119" i="5"/>
  <c r="C118" i="5"/>
  <c r="F118" i="5"/>
  <c r="C117" i="5"/>
  <c r="C116" i="5"/>
  <c r="C115" i="5"/>
  <c r="D115" i="5"/>
  <c r="C114" i="5"/>
  <c r="C113" i="5"/>
  <c r="F113" i="5"/>
  <c r="C112" i="5"/>
  <c r="C111" i="5"/>
  <c r="C110" i="5"/>
  <c r="F110" i="5"/>
  <c r="C109" i="5"/>
  <c r="C108" i="5"/>
  <c r="C107" i="5"/>
  <c r="D107" i="5"/>
  <c r="C106" i="5"/>
  <c r="C105" i="5"/>
  <c r="E105" i="5" s="1"/>
  <c r="G105" i="5" s="1"/>
  <c r="C104" i="5"/>
  <c r="C103" i="5"/>
  <c r="C102" i="5"/>
  <c r="F102" i="5"/>
  <c r="C101" i="5"/>
  <c r="C100" i="5"/>
  <c r="C99" i="5"/>
  <c r="D99" i="5"/>
  <c r="C98" i="5"/>
  <c r="C97" i="5"/>
  <c r="E97" i="5" s="1"/>
  <c r="G97" i="5" s="1"/>
  <c r="C96" i="5"/>
  <c r="E96" i="5" s="1"/>
  <c r="C95" i="5"/>
  <c r="C94" i="5"/>
  <c r="F94" i="5"/>
  <c r="C93" i="5"/>
  <c r="D93" i="5" s="1"/>
  <c r="C92" i="5"/>
  <c r="C91" i="5"/>
  <c r="F91" i="5"/>
  <c r="C90" i="5"/>
  <c r="E90" i="5" s="1"/>
  <c r="C89" i="5"/>
  <c r="C88" i="5"/>
  <c r="C87" i="5"/>
  <c r="D87" i="5" s="1"/>
  <c r="G87" i="5" s="1"/>
  <c r="C86" i="5"/>
  <c r="E86" i="5" s="1"/>
  <c r="C85" i="5"/>
  <c r="C84" i="5"/>
  <c r="D84" i="5" s="1"/>
  <c r="G84" i="5" s="1"/>
  <c r="C83" i="5"/>
  <c r="D83" i="5" s="1"/>
  <c r="C82" i="5"/>
  <c r="C81" i="5"/>
  <c r="F81" i="5" s="1"/>
  <c r="C80" i="5"/>
  <c r="F80" i="5" s="1"/>
  <c r="C79" i="5"/>
  <c r="C78" i="5"/>
  <c r="E78" i="5"/>
  <c r="C77" i="5"/>
  <c r="F77" i="5" s="1"/>
  <c r="C76" i="5"/>
  <c r="C75" i="5"/>
  <c r="F75" i="5"/>
  <c r="C74" i="5"/>
  <c r="E74" i="5" s="1"/>
  <c r="C73" i="5"/>
  <c r="C72" i="5"/>
  <c r="C71" i="5"/>
  <c r="F71" i="5" s="1"/>
  <c r="C70" i="5"/>
  <c r="F70" i="5" s="1"/>
  <c r="C69" i="5"/>
  <c r="C68" i="5"/>
  <c r="E68" i="5" s="1"/>
  <c r="C67" i="5"/>
  <c r="D67" i="5" s="1"/>
  <c r="C66" i="5"/>
  <c r="C65" i="5"/>
  <c r="D65" i="5" s="1"/>
  <c r="G65" i="5" s="1"/>
  <c r="C64" i="5"/>
  <c r="D64" i="5" s="1"/>
  <c r="C63" i="5"/>
  <c r="C62" i="5"/>
  <c r="F62" i="5"/>
  <c r="C61" i="5"/>
  <c r="F61" i="5" s="1"/>
  <c r="C60" i="5"/>
  <c r="C59" i="5"/>
  <c r="F59" i="5"/>
  <c r="C58" i="5"/>
  <c r="E58" i="5" s="1"/>
  <c r="C57" i="5"/>
  <c r="C56" i="5"/>
  <c r="C55" i="5"/>
  <c r="D55" i="5" s="1"/>
  <c r="G55" i="5" s="1"/>
  <c r="C54" i="5"/>
  <c r="D54" i="5" s="1"/>
  <c r="C53" i="5"/>
  <c r="C52" i="5"/>
  <c r="F52" i="5" s="1"/>
  <c r="C51" i="5"/>
  <c r="D51" i="5" s="1"/>
  <c r="C50" i="5"/>
  <c r="C49" i="5"/>
  <c r="E49" i="5" s="1"/>
  <c r="C48" i="5"/>
  <c r="D48" i="5" s="1"/>
  <c r="C47" i="5"/>
  <c r="C46" i="5"/>
  <c r="F46" i="5"/>
  <c r="C45" i="5"/>
  <c r="D45" i="5" s="1"/>
  <c r="C44" i="5"/>
  <c r="C43" i="5"/>
  <c r="F43" i="5"/>
  <c r="F125" i="5"/>
  <c r="G125" i="5" s="1"/>
  <c r="E125" i="5"/>
  <c r="D125" i="5"/>
  <c r="F122" i="5"/>
  <c r="G122" i="5" s="1"/>
  <c r="E122" i="5"/>
  <c r="D122" i="5"/>
  <c r="D121" i="5"/>
  <c r="G121" i="5" s="1"/>
  <c r="F120" i="5"/>
  <c r="E120" i="5"/>
  <c r="D120" i="5"/>
  <c r="G120" i="5"/>
  <c r="F119" i="5"/>
  <c r="E119" i="5"/>
  <c r="D119" i="5"/>
  <c r="F117" i="5"/>
  <c r="G117" i="5" s="1"/>
  <c r="E117" i="5"/>
  <c r="D117" i="5"/>
  <c r="F116" i="5"/>
  <c r="G116" i="5" s="1"/>
  <c r="E116" i="5"/>
  <c r="D116" i="5"/>
  <c r="F114" i="5"/>
  <c r="G114" i="5" s="1"/>
  <c r="E114" i="5"/>
  <c r="D114" i="5"/>
  <c r="D113" i="5"/>
  <c r="F112" i="5"/>
  <c r="G112" i="5" s="1"/>
  <c r="E112" i="5"/>
  <c r="D112" i="5"/>
  <c r="F111" i="5"/>
  <c r="E111" i="5"/>
  <c r="G111" i="5" s="1"/>
  <c r="D111" i="5"/>
  <c r="D110" i="5"/>
  <c r="F109" i="5"/>
  <c r="E109" i="5"/>
  <c r="G109" i="5" s="1"/>
  <c r="D109" i="5"/>
  <c r="F108" i="5"/>
  <c r="E108" i="5"/>
  <c r="G108" i="5" s="1"/>
  <c r="D108" i="5"/>
  <c r="F106" i="5"/>
  <c r="E106" i="5"/>
  <c r="D106" i="5"/>
  <c r="G106" i="5" s="1"/>
  <c r="F105" i="5"/>
  <c r="D105" i="5"/>
  <c r="F104" i="5"/>
  <c r="G104" i="5" s="1"/>
  <c r="E104" i="5"/>
  <c r="D104" i="5"/>
  <c r="F103" i="5"/>
  <c r="G103" i="5" s="1"/>
  <c r="E103" i="5"/>
  <c r="D103" i="5"/>
  <c r="E102" i="5"/>
  <c r="F101" i="5"/>
  <c r="G101" i="5" s="1"/>
  <c r="E101" i="5"/>
  <c r="D101" i="5"/>
  <c r="F100" i="5"/>
  <c r="E100" i="5"/>
  <c r="G100" i="5" s="1"/>
  <c r="D100" i="5"/>
  <c r="F98" i="5"/>
  <c r="E98" i="5"/>
  <c r="D98" i="5"/>
  <c r="G98" i="5" s="1"/>
  <c r="F97" i="5"/>
  <c r="D97" i="5"/>
  <c r="F96" i="5"/>
  <c r="F95" i="5"/>
  <c r="E95" i="5"/>
  <c r="G95" i="5" s="1"/>
  <c r="D95" i="5"/>
  <c r="D94" i="5"/>
  <c r="E93" i="5"/>
  <c r="F92" i="5"/>
  <c r="E92" i="5"/>
  <c r="D92" i="5"/>
  <c r="D90" i="5"/>
  <c r="F89" i="5"/>
  <c r="E89" i="5"/>
  <c r="D89" i="5"/>
  <c r="F88" i="5"/>
  <c r="E88" i="5"/>
  <c r="D88" i="5"/>
  <c r="F87" i="5"/>
  <c r="E87" i="5"/>
  <c r="F85" i="5"/>
  <c r="E85" i="5"/>
  <c r="G85" i="5" s="1"/>
  <c r="D85" i="5"/>
  <c r="F84" i="5"/>
  <c r="E84" i="5"/>
  <c r="F82" i="5"/>
  <c r="E82" i="5"/>
  <c r="G82" i="5" s="1"/>
  <c r="D82" i="5"/>
  <c r="E81" i="5"/>
  <c r="D81" i="5"/>
  <c r="G81" i="5" s="1"/>
  <c r="F79" i="5"/>
  <c r="G79" i="5" s="1"/>
  <c r="E79" i="5"/>
  <c r="D79" i="5"/>
  <c r="F78" i="5"/>
  <c r="G78" i="5" s="1"/>
  <c r="F76" i="5"/>
  <c r="G76" i="5" s="1"/>
  <c r="E76" i="5"/>
  <c r="D76" i="5"/>
  <c r="F74" i="5"/>
  <c r="F73" i="5"/>
  <c r="G73" i="5" s="1"/>
  <c r="E73" i="5"/>
  <c r="D73" i="5"/>
  <c r="F72" i="5"/>
  <c r="E72" i="5"/>
  <c r="D72" i="5"/>
  <c r="E71" i="5"/>
  <c r="D71" i="5"/>
  <c r="G71" i="5" s="1"/>
  <c r="F69" i="5"/>
  <c r="E69" i="5"/>
  <c r="D69" i="5"/>
  <c r="G69" i="5" s="1"/>
  <c r="F68" i="5"/>
  <c r="F66" i="5"/>
  <c r="E66" i="5"/>
  <c r="G66" i="5" s="1"/>
  <c r="D66" i="5"/>
  <c r="F65" i="5"/>
  <c r="E65" i="5"/>
  <c r="E64" i="5"/>
  <c r="F63" i="5"/>
  <c r="E63" i="5"/>
  <c r="D63" i="5"/>
  <c r="G63" i="5" s="1"/>
  <c r="E62" i="5"/>
  <c r="D61" i="5"/>
  <c r="F60" i="5"/>
  <c r="E60" i="5"/>
  <c r="D60" i="5"/>
  <c r="F58" i="5"/>
  <c r="F57" i="5"/>
  <c r="E57" i="5"/>
  <c r="G57" i="5" s="1"/>
  <c r="D57" i="5"/>
  <c r="F56" i="5"/>
  <c r="E56" i="5"/>
  <c r="G56" i="5" s="1"/>
  <c r="D56" i="5"/>
  <c r="F55" i="5"/>
  <c r="E55" i="5"/>
  <c r="F53" i="5"/>
  <c r="E53" i="5"/>
  <c r="G53" i="5" s="1"/>
  <c r="D53" i="5"/>
  <c r="E52" i="5"/>
  <c r="D52" i="5"/>
  <c r="F50" i="5"/>
  <c r="E50" i="5"/>
  <c r="D50" i="5"/>
  <c r="G50" i="5" s="1"/>
  <c r="F49" i="5"/>
  <c r="E48" i="5"/>
  <c r="F47" i="5"/>
  <c r="E47" i="5"/>
  <c r="D47" i="5"/>
  <c r="G47" i="5" s="1"/>
  <c r="E45" i="5"/>
  <c r="F44" i="5"/>
  <c r="E44" i="5"/>
  <c r="D44" i="5"/>
  <c r="G44" i="5" s="1"/>
  <c r="C5" i="2"/>
  <c r="C3" i="2"/>
  <c r="F54" i="5"/>
  <c r="G88" i="5"/>
  <c r="E94" i="5"/>
  <c r="G94" i="5" s="1"/>
  <c r="E110" i="5"/>
  <c r="G110" i="5" s="1"/>
  <c r="D46" i="5"/>
  <c r="G92" i="5"/>
  <c r="D118" i="5"/>
  <c r="G118" i="5" s="1"/>
  <c r="E46" i="5"/>
  <c r="D62" i="5"/>
  <c r="G62" i="5" s="1"/>
  <c r="G89" i="5"/>
  <c r="D102" i="5"/>
  <c r="G102" i="5" s="1"/>
  <c r="E118" i="5"/>
  <c r="G60" i="5"/>
  <c r="D78" i="5"/>
  <c r="G119" i="5"/>
  <c r="G72" i="5"/>
  <c r="F124" i="5"/>
  <c r="D59" i="5"/>
  <c r="D75" i="5"/>
  <c r="E43" i="5"/>
  <c r="E51" i="5"/>
  <c r="E59" i="5"/>
  <c r="G59" i="5" s="1"/>
  <c r="E67" i="5"/>
  <c r="E75" i="5"/>
  <c r="G75" i="5" s="1"/>
  <c r="E91" i="5"/>
  <c r="E99" i="5"/>
  <c r="E107" i="5"/>
  <c r="E113" i="5"/>
  <c r="G113" i="5"/>
  <c r="E115" i="5"/>
  <c r="E121" i="5"/>
  <c r="E123" i="5"/>
  <c r="G123" i="5" s="1"/>
  <c r="F123" i="5"/>
  <c r="D43" i="5"/>
  <c r="D91" i="5"/>
  <c r="G91" i="5" s="1"/>
  <c r="F99" i="5"/>
  <c r="F107" i="5"/>
  <c r="G107" i="5" s="1"/>
  <c r="F115" i="5"/>
  <c r="G115" i="5" s="1"/>
  <c r="D124" i="5"/>
  <c r="G46" i="5"/>
  <c r="G99" i="5"/>
  <c r="G43" i="5"/>
  <c r="G45" i="5" l="1"/>
  <c r="G52" i="5"/>
  <c r="G64" i="5"/>
  <c r="D70" i="5"/>
  <c r="G70" i="5" s="1"/>
  <c r="E61" i="5"/>
  <c r="G61" i="5" s="1"/>
  <c r="F64" i="5"/>
  <c r="D77" i="5"/>
  <c r="F93" i="5"/>
  <c r="G93" i="5" s="1"/>
  <c r="F83" i="5"/>
  <c r="D49" i="5"/>
  <c r="G49" i="5" s="1"/>
  <c r="E54" i="5"/>
  <c r="G54" i="5" s="1"/>
  <c r="D58" i="5"/>
  <c r="G58" i="5" s="1"/>
  <c r="D68" i="5"/>
  <c r="G68" i="5" s="1"/>
  <c r="D74" i="5"/>
  <c r="G74" i="5" s="1"/>
  <c r="E77" i="5"/>
  <c r="E80" i="5"/>
  <c r="F86" i="5"/>
  <c r="F90" i="5"/>
  <c r="G90" i="5" s="1"/>
  <c r="D96" i="5"/>
  <c r="G96" i="5" s="1"/>
  <c r="D86" i="5"/>
  <c r="G86" i="5" s="1"/>
  <c r="F45" i="5"/>
  <c r="F48" i="5"/>
  <c r="G48" i="5" s="1"/>
  <c r="D80" i="5"/>
  <c r="F67" i="5"/>
  <c r="G67" i="5" s="1"/>
  <c r="F51" i="5"/>
  <c r="G51" i="5" s="1"/>
  <c r="E83" i="5"/>
  <c r="G83" i="5" s="1"/>
  <c r="E70" i="5"/>
  <c r="G80" i="5" l="1"/>
  <c r="G77" i="5"/>
</calcChain>
</file>

<file path=xl/sharedStrings.xml><?xml version="1.0" encoding="utf-8"?>
<sst xmlns="http://schemas.openxmlformats.org/spreadsheetml/2006/main" count="402" uniqueCount="265">
  <si>
    <t>Sezione I: INFORMAZIONI DI CARATTERE GENERALE</t>
  </si>
  <si>
    <t>Denominazione Ufficio (Selezione da menù a tendina)</t>
  </si>
  <si>
    <t>Staff del Segretario generale</t>
  </si>
  <si>
    <t>Acronimo Ufficio</t>
  </si>
  <si>
    <t>STAFFSG</t>
  </si>
  <si>
    <t>Nominativo Dirigente (Si alimenta automaticamente all'immissione della denominazione Ufficio)</t>
  </si>
  <si>
    <t>-</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</si>
  <si>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</si>
  <si>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</si>
  <si>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</si>
  <si>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</si>
  <si>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</si>
  <si>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</si>
  <si>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</si>
  <si>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</si>
  <si>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</si>
  <si>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 xml:space="preserve">DESCRIZIONE </t>
  </si>
  <si>
    <t>Responsabilità del Processo</t>
  </si>
  <si>
    <t>DESCRIZIONE ATTIVITA'</t>
  </si>
  <si>
    <t>Esecutore ATTIVITA' 
(in ogni cella è presente un menù a tendina)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</si>
  <si>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</si>
  <si>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</si>
  <si>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</si>
  <si>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</si>
  <si>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</si>
  <si>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</si>
  <si>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</si>
  <si>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</si>
  <si>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</si>
  <si>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</si>
  <si>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</si>
  <si>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FASI E TEMPI DI ATTUAZIONE</t>
  </si>
  <si>
    <t>INDICATORI DI ATTUAZIONE</t>
  </si>
  <si>
    <t>VALORE TARGET</t>
  </si>
  <si>
    <t>SOGGETTO RESPONSABILE</t>
  </si>
  <si>
    <t>Dirigente/Funzionario</t>
  </si>
  <si>
    <t>Altissimo</t>
  </si>
  <si>
    <t>Bassa</t>
  </si>
  <si>
    <t>Alto</t>
  </si>
  <si>
    <t>Consiglio</t>
  </si>
  <si>
    <t>Funzionario</t>
  </si>
  <si>
    <t>Molto bassa</t>
  </si>
  <si>
    <t>Medio</t>
  </si>
  <si>
    <t xml:space="preserve">Dirigente </t>
  </si>
  <si>
    <t>Media</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</si>
  <si>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</si>
  <si>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</si>
  <si>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</si>
  <si>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</si>
  <si>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</si>
  <si>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</si>
  <si>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</si>
  <si>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</si>
  <si>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</si>
  <si>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</si>
  <si>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</si>
  <si>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</si>
  <si>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</si>
  <si>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</si>
  <si>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</si>
  <si>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</si>
  <si>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</si>
  <si>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</si>
  <si>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</si>
  <si>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</si>
  <si>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</si>
  <si>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</si>
  <si>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</si>
  <si>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</si>
  <si>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</si>
  <si>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</si>
  <si>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</si>
  <si>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</si>
  <si>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</si>
  <si>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</si>
  <si>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</si>
  <si>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</si>
  <si>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</si>
  <si>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</si>
  <si>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</si>
  <si>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r>
      <t>1.</t>
    </r>
    <r>
      <rPr>
        <sz val="7"/>
        <color rgb="FF000000"/>
        <rFont val="Times New Roman"/>
        <family val="1"/>
      </rPr>
      <t xml:space="preserve">      </t>
    </r>
    <r>
      <rPr>
        <sz val="12"/>
        <color rgb="FF000000"/>
        <rFont val="Garamond"/>
        <family val="1"/>
      </rPr>
      <t>L’Ufficio “</t>
    </r>
    <r>
      <rPr>
        <b/>
        <sz val="12"/>
        <color rgb="FF000000"/>
        <rFont val="Garamond"/>
        <family val="1"/>
      </rPr>
      <t>Precontenzioso e pareri</t>
    </r>
    <r>
      <rPr>
        <sz val="12"/>
        <color rgb="FF000000"/>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</si>
  <si>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t>CHIMENTI MARIA LUISA</t>
  </si>
  <si>
    <t>Regolazione contratti pubblici</t>
  </si>
  <si>
    <t>URCP</t>
  </si>
  <si>
    <r>
      <t>2.</t>
    </r>
    <r>
      <rPr>
        <sz val="7"/>
        <color rgb="FF000000"/>
        <rFont val="Times New Roman"/>
        <family val="1"/>
      </rPr>
      <t xml:space="preserve">      </t>
    </r>
    <r>
      <rPr>
        <sz val="12"/>
        <color rgb="FF000000"/>
        <rFont val="Garamond"/>
        <family val="1"/>
      </rPr>
      <t>L’Ufficio “</t>
    </r>
    <r>
      <rPr>
        <b/>
        <sz val="12"/>
        <color rgb="FF000000"/>
        <rFont val="Garamond"/>
        <family val="1"/>
      </rPr>
      <t>Regolazione contratti pubblici</t>
    </r>
    <r>
      <rPr>
        <sz val="12"/>
        <color rgb="FF000000"/>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</si>
  <si>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t>CUCCHIARELLI ALBERTO</t>
  </si>
  <si>
    <t>Standardizzazione documenti di gara</t>
  </si>
  <si>
    <t>USDG</t>
  </si>
  <si>
    <r>
      <t>3.</t>
    </r>
    <r>
      <rPr>
        <sz val="7"/>
        <color rgb="FF000000"/>
        <rFont val="Times New Roman"/>
        <family val="1"/>
      </rPr>
      <t xml:space="preserve">      </t>
    </r>
    <r>
      <rPr>
        <sz val="12"/>
        <color rgb="FF000000"/>
        <rFont val="Garamond"/>
        <family val="1"/>
      </rPr>
      <t>L’Ufficio “</t>
    </r>
    <r>
      <rPr>
        <b/>
        <sz val="12"/>
        <color rgb="FF000000"/>
        <rFont val="Garamond"/>
        <family val="1"/>
      </rPr>
      <t>Standardizzazione documenti di gara</t>
    </r>
    <r>
      <rPr>
        <sz val="12"/>
        <color rgb="FF000000"/>
        <rFont val="Garamond"/>
        <family val="1"/>
      </rPr>
      <t xml:space="preserve">” cura la predisposizione e l'aggiornamento dei bandi-tipo, capitolati-tipo, contratti-tipo nonché dei documenti contrattuali di gara </t>
    </r>
    <r>
      <rPr>
        <i/>
        <sz val="12"/>
        <color rgb="FF000000"/>
        <rFont val="Garamond"/>
        <family val="1"/>
      </rPr>
      <t>standard</t>
    </r>
    <r>
      <rPr>
        <sz val="12"/>
        <color rgb="FF000000"/>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</si>
  <si>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t>CANDIA ADOLFO</t>
  </si>
  <si>
    <t>Uffici del Segretario generale</t>
  </si>
  <si>
    <t>Osservatorio dei contratti pubblici ed analisi economiche</t>
  </si>
  <si>
    <t>UOSA</t>
  </si>
  <si>
    <r>
      <t>4.</t>
    </r>
    <r>
      <rPr>
        <sz val="7"/>
        <color rgb="FF000000"/>
        <rFont val="Times New Roman"/>
        <family val="1"/>
      </rPr>
      <t xml:space="preserve">      </t>
    </r>
    <r>
      <rPr>
        <sz val="12"/>
        <color rgb="FF000000"/>
        <rFont val="Garamond"/>
        <family val="1"/>
      </rPr>
      <t>L’Ufficio “</t>
    </r>
    <r>
      <rPr>
        <b/>
        <sz val="12"/>
        <color rgb="FF000000"/>
        <rFont val="Garamond"/>
        <family val="1"/>
      </rPr>
      <t>Osservatorio dei contratti pubblici ed analisi economiche</t>
    </r>
    <r>
      <rPr>
        <sz val="12"/>
        <color rgb="FF000000"/>
        <rFont val="Garamond"/>
        <family val="1"/>
      </rPr>
      <t xml:space="preserve">” svolge le attività finalizzate alla raccolta dei dati informativi concernenti i contratti pubblici e le società di ingegneria, il sistema di qualificazione, ivi compresi i C.E.L.; assicura il </t>
    </r>
    <r>
      <rPr>
        <i/>
        <sz val="12"/>
        <color rgb="FF000000"/>
        <rFont val="Garamond"/>
        <family val="1"/>
      </rPr>
      <t>data quality</t>
    </r>
    <r>
      <rPr>
        <sz val="12"/>
        <color rgb="FF000000"/>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</si>
  <si>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t>CIMINO ADRIANA</t>
  </si>
  <si>
    <t>Rilevazione e monitoraggio prezzi di riferimento contratti pubblici</t>
  </si>
  <si>
    <t>USPEND</t>
  </si>
  <si>
    <r>
      <t>5.</t>
    </r>
    <r>
      <rPr>
        <sz val="7"/>
        <color rgb="FF000000"/>
        <rFont val="Times New Roman"/>
        <family val="1"/>
      </rPr>
      <t xml:space="preserve">      </t>
    </r>
    <r>
      <rPr>
        <sz val="12"/>
        <color rgb="FF000000"/>
        <rFont val="Garamond"/>
        <family val="1"/>
      </rPr>
      <t>L’Ufficio “</t>
    </r>
    <r>
      <rPr>
        <b/>
        <sz val="12"/>
        <color rgb="FF000000"/>
        <rFont val="Garamond"/>
        <family val="1"/>
      </rPr>
      <t>Rilevazione e monitoraggio prezzi di riferimento contratti pubblici”</t>
    </r>
    <r>
      <rPr>
        <sz val="12"/>
        <color rgb="FF000000"/>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rgb="FF000000"/>
        <rFont val="Garamond"/>
        <family val="1"/>
      </rPr>
      <t>spending review</t>
    </r>
    <r>
      <rPr>
        <sz val="12"/>
        <color rgb="FF000000"/>
        <rFont val="Garamond"/>
        <family val="1"/>
      </rPr>
      <t xml:space="preserve"> nei contratti pubblici. Cura la gestione del protocollo di intesa con il MEF relativo alla </t>
    </r>
    <r>
      <rPr>
        <i/>
        <sz val="12"/>
        <color rgb="FF000000"/>
        <rFont val="Garamond"/>
        <family val="1"/>
      </rPr>
      <t>spending review</t>
    </r>
    <r>
      <rPr>
        <sz val="12"/>
        <color rgb="FF000000"/>
        <rFont val="Garamond"/>
        <family val="1"/>
      </rPr>
      <t>.</t>
    </r>
  </si>
  <si>
    <t>SBICCA FABRIZIO</t>
  </si>
  <si>
    <t>Programmazione e Sviluppo delle Banca Dati, piattaforma digitale e Servizi IT</t>
  </si>
  <si>
    <t>UPSIT</t>
  </si>
  <si>
    <r>
      <t>6.</t>
    </r>
    <r>
      <rPr>
        <sz val="7"/>
        <color rgb="FF000000"/>
        <rFont val="Times New Roman"/>
        <family val="1"/>
      </rPr>
      <t xml:space="preserve">      </t>
    </r>
    <r>
      <rPr>
        <sz val="12"/>
        <color rgb="FF000000"/>
        <rFont val="Garamond"/>
        <family val="1"/>
      </rPr>
      <t>L’Ufficio “</t>
    </r>
    <r>
      <rPr>
        <b/>
        <sz val="12"/>
        <color rgb="FF000000"/>
        <rFont val="Garamond"/>
        <family val="1"/>
      </rPr>
      <t>Programmazione e sviluppo delle Banche dati, piattaforma digitale e Servizi IT</t>
    </r>
    <r>
      <rPr>
        <sz val="12"/>
        <color rgb="FF000000"/>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rgb="FF000000"/>
        <rFont val="Garamond"/>
        <family val="1"/>
      </rPr>
      <t>privacy</t>
    </r>
    <r>
      <rPr>
        <sz val="12"/>
        <color rgb="FF000000"/>
        <rFont val="Garamond"/>
        <family val="1"/>
      </rPr>
      <t xml:space="preserve">. Definisce gli </t>
    </r>
    <r>
      <rPr>
        <i/>
        <sz val="12"/>
        <color rgb="FF000000"/>
        <rFont val="Garamond"/>
        <family val="1"/>
      </rPr>
      <t>standard</t>
    </r>
    <r>
      <rPr>
        <sz val="12"/>
        <color rgb="FF000000"/>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rgb="FF000000"/>
        <rFont val="Garamond"/>
        <family val="1"/>
      </rPr>
      <t>Open data</t>
    </r>
    <r>
      <rPr>
        <sz val="12"/>
        <color rgb="FF000000"/>
        <rFont val="Garamond"/>
        <family val="1"/>
      </rPr>
      <t>. Svolge le funzioni di Prog</t>
    </r>
    <r>
      <rPr>
        <i/>
        <sz val="12"/>
        <color rgb="FF000000"/>
        <rFont val="Garamond"/>
        <family val="1"/>
      </rPr>
      <t>ram e Project Management ICT</t>
    </r>
    <r>
      <rPr>
        <sz val="12"/>
        <color rgb="FF000000"/>
        <rFont val="Garamond"/>
        <family val="1"/>
      </rPr>
      <t xml:space="preserve">. Cura la progettazione, lo sviluppo e la gestione tecnica dei siti </t>
    </r>
    <r>
      <rPr>
        <i/>
        <sz val="12"/>
        <color rgb="FF000000"/>
        <rFont val="Garamond"/>
        <family val="1"/>
      </rPr>
      <t>web</t>
    </r>
    <r>
      <rPr>
        <sz val="12"/>
        <color rgb="FF000000"/>
        <rFont val="Garamond"/>
        <family val="1"/>
      </rPr>
      <t xml:space="preserve"> dell’ANAC.</t>
    </r>
  </si>
  <si>
    <t>FULIGNI STEFANO</t>
  </si>
  <si>
    <t>Qualificazione stazioni appaltanti</t>
  </si>
  <si>
    <t>USA</t>
  </si>
  <si>
    <r>
      <t>7.</t>
    </r>
    <r>
      <rPr>
        <sz val="7"/>
        <color rgb="FF000000"/>
        <rFont val="Times New Roman"/>
        <family val="1"/>
      </rPr>
      <t xml:space="preserve">      </t>
    </r>
    <r>
      <rPr>
        <sz val="12"/>
        <color rgb="FF000000"/>
        <rFont val="Garamond"/>
        <family val="1"/>
      </rPr>
      <t>L’Ufficio “</t>
    </r>
    <r>
      <rPr>
        <b/>
        <sz val="12"/>
        <color rgb="FF000000"/>
        <rFont val="Garamond"/>
        <family val="1"/>
      </rPr>
      <t>Qualificazione stazioni appaltanti</t>
    </r>
    <r>
      <rPr>
        <sz val="12"/>
        <color rgb="FF000000"/>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rgb="FF000000"/>
        <rFont val="Garamond"/>
        <family val="1"/>
      </rPr>
      <t>in house</t>
    </r>
    <r>
      <rPr>
        <sz val="12"/>
        <color rgb="FF000000"/>
        <rFont val="Garamond"/>
        <family val="1"/>
      </rPr>
      <t xml:space="preserve"> ai sensi dell’art. 192 del Codice dei contratti pubblici; cura l’accreditamento e la gestione dell’elenco dei soggetti aggregatori.</t>
    </r>
  </si>
  <si>
    <t>ZAINO ALBERTO</t>
  </si>
  <si>
    <t>Vigilanza sulle SOA</t>
  </si>
  <si>
    <t>UVSOA</t>
  </si>
  <si>
    <r>
      <t>8.</t>
    </r>
    <r>
      <rPr>
        <sz val="7"/>
        <color rgb="FF000000"/>
        <rFont val="Times New Roman"/>
        <family val="1"/>
      </rPr>
      <t xml:space="preserve">      </t>
    </r>
    <r>
      <rPr>
        <sz val="12"/>
        <color rgb="FF000000"/>
        <rFont val="Garamond"/>
        <family val="1"/>
      </rPr>
      <t>L’Ufficio “</t>
    </r>
    <r>
      <rPr>
        <b/>
        <sz val="12"/>
        <color rgb="FF000000"/>
        <rFont val="Garamond"/>
        <family val="1"/>
      </rPr>
      <t>Vigilanza sulle SOA</t>
    </r>
    <r>
      <rPr>
        <sz val="12"/>
        <color rgb="FF000000"/>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</si>
  <si>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t>TUNNO ALOISIO ANNA</t>
  </si>
  <si>
    <t>Vigilanza e qualificazione operatori economici</t>
  </si>
  <si>
    <t>UVOE</t>
  </si>
  <si>
    <r>
      <t>9.</t>
    </r>
    <r>
      <rPr>
        <sz val="7"/>
        <color rgb="FF000000"/>
        <rFont val="Times New Roman"/>
        <family val="1"/>
      </rPr>
      <t xml:space="preserve">      </t>
    </r>
    <r>
      <rPr>
        <sz val="12"/>
        <color rgb="FF000000"/>
        <rFont val="Garamond"/>
        <family val="1"/>
      </rPr>
      <t>L’Ufficio “</t>
    </r>
    <r>
      <rPr>
        <b/>
        <sz val="12"/>
        <color rgb="FF000000"/>
        <rFont val="Garamond"/>
        <family val="1"/>
      </rPr>
      <t>Vigilanza e qualificazione operatori economici</t>
    </r>
    <r>
      <rPr>
        <sz val="12"/>
        <color rgb="FF000000"/>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</si>
  <si>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t>TRAVAGLINO VINCENZO</t>
  </si>
  <si>
    <t>Uffici Area Vigilanza</t>
  </si>
  <si>
    <t>Vigilanza collaborativa e vigilanze speciali</t>
  </si>
  <si>
    <t>UVS</t>
  </si>
  <si>
    <r>
      <t>10.</t>
    </r>
    <r>
      <rPr>
        <sz val="7"/>
        <color rgb="FF000000"/>
        <rFont val="Times New Roman"/>
        <family val="1"/>
      </rPr>
      <t xml:space="preserve">  </t>
    </r>
    <r>
      <rPr>
        <sz val="12"/>
        <color rgb="FF000000"/>
        <rFont val="Garamond"/>
        <family val="1"/>
      </rPr>
      <t>L’Ufficio “</t>
    </r>
    <r>
      <rPr>
        <b/>
        <sz val="12"/>
        <color rgb="FF000000"/>
        <rFont val="Garamond"/>
        <family val="1"/>
      </rPr>
      <t>Vigilanza collaborativa e vigilanze speciali</t>
    </r>
    <r>
      <rPr>
        <sz val="12"/>
        <color rgb="FF000000"/>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</si>
  <si>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t>ROMANO FILIPPO</t>
  </si>
  <si>
    <t>Vigilanza lavori</t>
  </si>
  <si>
    <t>UVLA</t>
  </si>
  <si>
    <r>
      <t>11.</t>
    </r>
    <r>
      <rPr>
        <sz val="7"/>
        <color rgb="FF000000"/>
        <rFont val="Times New Roman"/>
        <family val="1"/>
      </rPr>
      <t xml:space="preserve">  </t>
    </r>
    <r>
      <rPr>
        <sz val="12"/>
        <color rgb="FF000000"/>
        <rFont val="Garamond"/>
        <family val="1"/>
      </rPr>
      <t>L’Ufficio “</t>
    </r>
    <r>
      <rPr>
        <b/>
        <sz val="12"/>
        <color rgb="FF000000"/>
        <rFont val="Garamond"/>
        <family val="1"/>
      </rPr>
      <t>Vigilanza lavori pubblici</t>
    </r>
    <r>
      <rPr>
        <sz val="12"/>
        <color rgb="FF000000"/>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</si>
  <si>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PIERDOMINICI ALESSANDRO</t>
  </si>
  <si>
    <t>Vigilanza contratti di Partenariato Pubblico Privato</t>
  </si>
  <si>
    <t>UVPPP</t>
  </si>
  <si>
    <r>
      <t>12.</t>
    </r>
    <r>
      <rPr>
        <sz val="7"/>
        <color rgb="FF000000"/>
        <rFont val="Times New Roman"/>
        <family val="1"/>
      </rPr>
      <t xml:space="preserve">  </t>
    </r>
    <r>
      <rPr>
        <sz val="12"/>
        <color rgb="FF000000"/>
        <rFont val="Garamond"/>
        <family val="1"/>
      </rPr>
      <t>L’Ufficio “</t>
    </r>
    <r>
      <rPr>
        <b/>
        <sz val="12"/>
        <color rgb="FF000000"/>
        <rFont val="Garamond"/>
        <family val="1"/>
      </rPr>
      <t>Vigilanza sui contratti di partenariato pubblico privato</t>
    </r>
    <r>
      <rPr>
        <sz val="12"/>
        <color rgb="FF000000"/>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</si>
  <si>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MICONI LEONARDO</t>
  </si>
  <si>
    <t>Vigilanza servizi e forniture</t>
  </si>
  <si>
    <t>UVSF</t>
  </si>
  <si>
    <r>
      <t>13.</t>
    </r>
    <r>
      <rPr>
        <sz val="7"/>
        <color rgb="FF000000"/>
        <rFont val="Times New Roman"/>
        <family val="1"/>
      </rPr>
      <t xml:space="preserve">  </t>
    </r>
    <r>
      <rPr>
        <sz val="12"/>
        <color rgb="FF000000"/>
        <rFont val="Garamond"/>
        <family val="1"/>
      </rPr>
      <t>L’Ufficio “</t>
    </r>
    <r>
      <rPr>
        <b/>
        <sz val="12"/>
        <color rgb="FF000000"/>
        <rFont val="Garamond"/>
        <family val="1"/>
      </rPr>
      <t>Vigilanza servizi e forniture</t>
    </r>
    <r>
      <rPr>
        <sz val="12"/>
        <color rgb="FF000000"/>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</si>
  <si>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CICCONE MAURIZIO</t>
  </si>
  <si>
    <t>Vigilanza centrali committenza concessioni di servizi</t>
  </si>
  <si>
    <t>UVCS</t>
  </si>
  <si>
    <r>
      <t>14.</t>
    </r>
    <r>
      <rPr>
        <sz val="7"/>
        <color rgb="FF000000"/>
        <rFont val="Times New Roman"/>
        <family val="1"/>
      </rPr>
      <t xml:space="preserve">  </t>
    </r>
    <r>
      <rPr>
        <sz val="12"/>
        <color rgb="FF000000"/>
        <rFont val="Garamond"/>
        <family val="1"/>
      </rPr>
      <t>L’Ufficio “</t>
    </r>
    <r>
      <rPr>
        <b/>
        <sz val="12"/>
        <color rgb="FF000000"/>
        <rFont val="Garamond"/>
        <family val="1"/>
      </rPr>
      <t>Vigilanza centrali committenza e concessioni di servizi</t>
    </r>
    <r>
      <rPr>
        <sz val="12"/>
        <color rgb="FF000000"/>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rgb="FF000000"/>
        <rFont val="Garamond"/>
        <family val="1"/>
      </rPr>
      <t>in house</t>
    </r>
    <r>
      <rPr>
        <sz val="12"/>
        <color rgb="FF000000"/>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</si>
  <si>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 xml:space="preserve">REALE UMBERTO </t>
  </si>
  <si>
    <t>Sanzioni contratti pubblici</t>
  </si>
  <si>
    <t>USAN</t>
  </si>
  <si>
    <r>
      <t>15.</t>
    </r>
    <r>
      <rPr>
        <sz val="7"/>
        <color rgb="FF000000"/>
        <rFont val="Times New Roman"/>
        <family val="1"/>
      </rPr>
      <t xml:space="preserve">  </t>
    </r>
    <r>
      <rPr>
        <sz val="12"/>
        <color rgb="FF000000"/>
        <rFont val="Garamond"/>
        <family val="1"/>
      </rPr>
      <t>L’Ufficio “</t>
    </r>
    <r>
      <rPr>
        <b/>
        <sz val="12"/>
        <color rgb="FF000000"/>
        <rFont val="Garamond"/>
        <family val="1"/>
      </rPr>
      <t>Sanzioni contratti pubblici”</t>
    </r>
    <r>
      <rPr>
        <sz val="12"/>
        <color rgb="FF000000"/>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</si>
  <si>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t>ANNUVOLO AMALIA</t>
  </si>
  <si>
    <t>P.N.A. e Regolazione anticorruzione e trasparenza</t>
  </si>
  <si>
    <t>URAC</t>
  </si>
  <si>
    <r>
      <t>16.</t>
    </r>
    <r>
      <rPr>
        <sz val="7"/>
        <color rgb="FF000000"/>
        <rFont val="Times New Roman"/>
        <family val="1"/>
      </rPr>
      <t xml:space="preserve">  </t>
    </r>
    <r>
      <rPr>
        <sz val="12"/>
        <color rgb="FF000000"/>
        <rFont val="Garamond"/>
        <family val="1"/>
      </rPr>
      <t>L’Ufficio “</t>
    </r>
    <r>
      <rPr>
        <b/>
        <sz val="12"/>
        <color rgb="FF000000"/>
        <rFont val="Garamond"/>
        <family val="1"/>
      </rPr>
      <t>PNA e regolazione anticorruzione e trasparenza</t>
    </r>
    <r>
      <rPr>
        <sz val="12"/>
        <color rgb="FF000000"/>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</si>
  <si>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t>MIDENA ELISABETTA</t>
  </si>
  <si>
    <t>Vigilanza misure anticorruzione</t>
  </si>
  <si>
    <t>UVMAC</t>
  </si>
  <si>
    <r>
      <t>17.</t>
    </r>
    <r>
      <rPr>
        <sz val="7"/>
        <color rgb="FF000000"/>
        <rFont val="Times New Roman"/>
        <family val="1"/>
      </rPr>
      <t xml:space="preserve">  </t>
    </r>
    <r>
      <rPr>
        <sz val="12"/>
        <color rgb="FF000000"/>
        <rFont val="Garamond"/>
        <family val="1"/>
      </rPr>
      <t>L’Ufficio “</t>
    </r>
    <r>
      <rPr>
        <b/>
        <sz val="12"/>
        <color rgb="FF000000"/>
        <rFont val="Garamond"/>
        <family val="1"/>
      </rPr>
      <t xml:space="preserve">Vigilanza misure anticorruzione” </t>
    </r>
    <r>
      <rPr>
        <sz val="12"/>
        <color rgb="FF000000"/>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</si>
  <si>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t>TORCHIO NICOLETTA</t>
  </si>
  <si>
    <t>Uffici Area Regolazione</t>
  </si>
  <si>
    <t>Vigilanza sugli obblighi di trasparenza</t>
  </si>
  <si>
    <t>UVOT</t>
  </si>
  <si>
    <r>
      <t>18.</t>
    </r>
    <r>
      <rPr>
        <sz val="7"/>
        <color rgb="FF000000"/>
        <rFont val="Times New Roman"/>
        <family val="1"/>
      </rPr>
      <t xml:space="preserve">  </t>
    </r>
    <r>
      <rPr>
        <sz val="12"/>
        <color rgb="FF000000"/>
        <rFont val="Garamond"/>
        <family val="1"/>
      </rPr>
      <t>L’Ufficio “</t>
    </r>
    <r>
      <rPr>
        <b/>
        <sz val="12"/>
        <color rgb="FF000000"/>
        <rFont val="Garamond"/>
        <family val="1"/>
      </rPr>
      <t>Vigilanza sugli obblighi di trasparenza</t>
    </r>
    <r>
      <rPr>
        <sz val="12"/>
        <color rgb="FF000000"/>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</si>
  <si>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t xml:space="preserve">MORGANTE TIZIANA </t>
  </si>
  <si>
    <t>Vigilanza sulla imparzialità dei funzionari pubblici</t>
  </si>
  <si>
    <t>UVIF</t>
  </si>
  <si>
    <r>
      <t>19.</t>
    </r>
    <r>
      <rPr>
        <sz val="7"/>
        <color rgb="FF000000"/>
        <rFont val="Times New Roman"/>
        <family val="1"/>
      </rPr>
      <t xml:space="preserve">  </t>
    </r>
    <r>
      <rPr>
        <sz val="12"/>
        <color rgb="FF000000"/>
        <rFont val="Garamond"/>
        <family val="1"/>
      </rPr>
      <t>L’Ufficio “</t>
    </r>
    <r>
      <rPr>
        <b/>
        <sz val="12"/>
        <color rgb="FF000000"/>
        <rFont val="Garamond"/>
        <family val="1"/>
      </rPr>
      <t>Vigilanza sulla imparzialità dei funzionari pubblici</t>
    </r>
    <r>
      <rPr>
        <sz val="12"/>
        <color rgb="FF000000"/>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rgb="FF000000"/>
        <rFont val="Garamond"/>
        <family val="1"/>
      </rPr>
      <t>whistleblowers</t>
    </r>
    <r>
      <rPr>
        <sz val="12"/>
        <color rgb="FF000000"/>
        <rFont val="Garamond"/>
        <family val="1"/>
      </rPr>
      <t>. Provvede all’irrogazione di sanzioni amministrative nel caso in cui il soggetto obbligato ometta l'adozione dei codici di comportamento.</t>
    </r>
  </si>
  <si>
    <t>GRASSINI MARIA</t>
  </si>
  <si>
    <t>Dirigente di staff al Presidente di I Fascia</t>
  </si>
  <si>
    <t>DIRSTAFFPRESIF</t>
  </si>
  <si>
    <r>
      <t>1.</t>
    </r>
    <r>
      <rPr>
        <sz val="7"/>
        <color rgb="FF000000"/>
        <rFont val="Times New Roman"/>
        <family val="1"/>
      </rPr>
      <t xml:space="preserve">      </t>
    </r>
    <r>
      <rPr>
        <sz val="12"/>
        <color rgb="FF000000"/>
        <rFont val="Garamond"/>
        <family val="1"/>
      </rP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</si>
  <si>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 MAURIZIO</t>
  </si>
  <si>
    <t>Dirigente di staff al Presidente di II Fascia</t>
  </si>
  <si>
    <t>DIRSTAFFPRESIIF</t>
  </si>
  <si>
    <t>LATAGLIATA MIRTA</t>
  </si>
  <si>
    <t>Staff - Studi, legislazione e Commissariamenti</t>
  </si>
  <si>
    <t>STAFFPRES</t>
  </si>
  <si>
    <r>
      <t>1.</t>
    </r>
    <r>
      <rPr>
        <sz val="7"/>
        <color rgb="FF000000"/>
        <rFont val="Times New Roman"/>
        <family val="1"/>
      </rPr>
      <t xml:space="preserve">      </t>
    </r>
    <r>
      <rPr>
        <sz val="12"/>
        <color rgb="FF000000"/>
        <rFont val="Garamond"/>
        <family val="1"/>
      </rPr>
      <t xml:space="preserve">Lo </t>
    </r>
    <r>
      <rPr>
        <i/>
        <sz val="12"/>
        <color rgb="FF000000"/>
        <rFont val="Garamond"/>
        <family val="1"/>
      </rPr>
      <t>staff</t>
    </r>
    <r>
      <rPr>
        <sz val="12"/>
        <color rgb="FF000000"/>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</si>
  <si>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t>Stampa e comunicazione</t>
  </si>
  <si>
    <t>COMUN</t>
  </si>
  <si>
    <r>
      <t>1.</t>
    </r>
    <r>
      <rPr>
        <sz val="7"/>
        <color rgb="FF000000"/>
        <rFont val="Times New Roman"/>
        <family val="1"/>
      </rPr>
      <t xml:space="preserve">      </t>
    </r>
    <r>
      <rPr>
        <sz val="12"/>
        <color rgb="FF000000"/>
        <rFont val="Garamond"/>
        <family val="1"/>
      </rPr>
      <t xml:space="preserve">L’unità organizzativa denominata “Stampa e comunicazione” supporta il Portavoce nelle funzioni di competenza. In particolare, l’Unità provvede:   alla gestione </t>
    </r>
    <r>
      <rPr>
        <sz val="10"/>
        <color rgb="FF000000"/>
        <rFont val="Times New Roman"/>
        <family val="1"/>
      </rPr>
      <t xml:space="preserve"> </t>
    </r>
    <r>
      <rPr>
        <sz val="12"/>
        <color rgb="FF000000"/>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</si>
  <si>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Segreteria e staff del Consiglio</t>
  </si>
  <si>
    <t>UCONS</t>
  </si>
  <si>
    <r>
      <t>1.</t>
    </r>
    <r>
      <rPr>
        <sz val="7"/>
        <color rgb="FF000000"/>
        <rFont val="Times New Roman"/>
        <family val="1"/>
      </rPr>
      <t xml:space="preserve">      </t>
    </r>
    <r>
      <rPr>
        <sz val="12"/>
        <color rgb="FF000000"/>
        <rFont val="Garamond"/>
        <family val="1"/>
      </rPr>
      <t xml:space="preserve">La “Segreteria e </t>
    </r>
    <r>
      <rPr>
        <i/>
        <sz val="12"/>
        <color rgb="FF000000"/>
        <rFont val="Garamond"/>
        <family val="1"/>
      </rPr>
      <t>Staff</t>
    </r>
    <r>
      <rPr>
        <sz val="12"/>
        <color rgb="FF000000"/>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</si>
  <si>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t>Dirigenti in staff al Segretario generale</t>
  </si>
  <si>
    <t>DIRSTAFFSG</t>
  </si>
  <si>
    <r>
      <t>1.</t>
    </r>
    <r>
      <rPr>
        <sz val="7"/>
        <color rgb="FF000000"/>
        <rFont val="Times New Roman"/>
        <family val="1"/>
      </rPr>
      <t xml:space="preserve">      </t>
    </r>
    <r>
      <rPr>
        <sz val="12"/>
        <color rgb="FF000000"/>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</si>
  <si>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t>RENZI/PONZONE</t>
  </si>
  <si>
    <r>
      <t xml:space="preserve">Lo </t>
    </r>
    <r>
      <rPr>
        <i/>
        <sz val="12"/>
        <color rgb="FF000000"/>
        <rFont val="Garamond"/>
        <family val="1"/>
      </rPr>
      <t>staff</t>
    </r>
    <r>
      <rPr>
        <sz val="12"/>
        <color rgb="FF000000"/>
        <rFont val="Garamond"/>
        <family val="1"/>
      </rPr>
      <t xml:space="preserve"> del Segretario Generale cura le pratiche che questi intende gestire direttamente; supporta il Segretario Generale nell’organizzazione e nello sviluppo delle risorse umane, e, al fine di garantirne la coerenza con il ciclo della performance e del bilancio, nelle attività afferenti il Piano triennale di prevenzione della corruzione e della trasparenza.. </t>
    </r>
  </si>
  <si>
    <t>Struttura tecnica permanente di valutazione delle performance</t>
  </si>
  <si>
    <t>STVP</t>
  </si>
  <si>
    <r>
      <t>1.</t>
    </r>
    <r>
      <rPr>
        <sz val="7"/>
        <color rgb="FF000000"/>
        <rFont val="Times New Roman"/>
        <family val="1"/>
      </rPr>
      <t xml:space="preserve">      </t>
    </r>
    <r>
      <rPr>
        <sz val="12"/>
        <color rgb="FF000000"/>
        <rFont val="Garamond"/>
        <family val="1"/>
      </rPr>
      <t>La “Struttura tecnica permanente di valutazione delle performance” assicura il necessario supporto all’OIV, nell’elaborazione dei piani gestionali e delle performance, quale “interfaccia tecnica</t>
    </r>
    <r>
      <rPr>
        <sz val="12"/>
        <color rgb="FF000000"/>
        <rFont val="Times New Roman"/>
        <family val="1"/>
      </rPr>
      <t>‟</t>
    </r>
    <r>
      <rPr>
        <sz val="12"/>
        <color rgb="FF000000"/>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</si>
  <si>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t>Organo per i procedimenti disciplinari</t>
  </si>
  <si>
    <t>OPD</t>
  </si>
  <si>
    <r>
      <t>1.</t>
    </r>
    <r>
      <rPr>
        <sz val="7"/>
        <color rgb="FF000000"/>
        <rFont val="Times New Roman"/>
        <family val="1"/>
      </rPr>
      <t xml:space="preserve">      </t>
    </r>
    <r>
      <rPr>
        <sz val="12"/>
        <color rgb="FF000000"/>
        <rFont val="Garamond"/>
        <family val="1"/>
      </rPr>
      <t>Presso il Segretario Generale opera un organo collegiale, diretto dallo stesso, che ai sensi dell’art. 55-bis del d.lgs. n. 165/2001 è competente per i procedimenti disciplinari.</t>
    </r>
  </si>
  <si>
    <t>Segreteria del Segretario generale</t>
  </si>
  <si>
    <t>SGSEG</t>
  </si>
  <si>
    <r>
      <t>1.</t>
    </r>
    <r>
      <rPr>
        <sz val="7"/>
        <color rgb="FF000000"/>
        <rFont val="Times New Roman"/>
        <family val="1"/>
      </rPr>
      <t xml:space="preserve">      </t>
    </r>
    <r>
      <rPr>
        <sz val="12"/>
        <color rgb="FF000000"/>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</si>
  <si>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t>Camera arbitrale</t>
  </si>
  <si>
    <t>ARBIT</t>
  </si>
  <si>
    <r>
      <t>1.</t>
    </r>
    <r>
      <rPr>
        <sz val="7"/>
        <color rgb="FF000000"/>
        <rFont val="Times New Roman"/>
        <family val="1"/>
      </rPr>
      <t xml:space="preserve">    </t>
    </r>
    <r>
      <rPr>
        <sz val="12"/>
        <color rgb="FF000000"/>
        <rFont val="Garamond"/>
        <family val="1"/>
      </rPr>
      <t>La Camera arbitrale cura annualmente la rilevazione dei dati emergenti dal contenzioso in materia di contratti pubblici e li trasmette all'Autorità e alla cabina di regia di cui all’art. 212 del dlgs. 18 aprile 2016, n. 50.</t>
    </r>
  </si>
  <si>
    <t>Unità operativa speciale EXPO</t>
  </si>
  <si>
    <t>UOS</t>
  </si>
  <si>
    <r>
      <t>1.</t>
    </r>
    <r>
      <rPr>
        <sz val="7"/>
        <color rgb="FF000000"/>
        <rFont val="Times New Roman"/>
        <family val="1"/>
      </rPr>
      <t xml:space="preserve">      </t>
    </r>
    <r>
      <rPr>
        <sz val="12"/>
        <color rgb="FF000000"/>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</si>
  <si>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t>Responsabilità</t>
  </si>
  <si>
    <t>Presidente</t>
  </si>
  <si>
    <t>Dirigente ispettivo</t>
  </si>
  <si>
    <t>Dirigente di I fascia in staff</t>
  </si>
  <si>
    <t>Dirigente ispettore</t>
  </si>
  <si>
    <t>Dirigente UIS/Dirigente ispettivo</t>
  </si>
  <si>
    <t>Presidente/Funzionario</t>
  </si>
  <si>
    <t>Attività</t>
  </si>
  <si>
    <t>Tipologia di attività attività discrezionale</t>
  </si>
  <si>
    <t>Vincolata</t>
  </si>
  <si>
    <t>Regolamenti</t>
  </si>
  <si>
    <t>Funzionario/Operativo</t>
  </si>
  <si>
    <t>Discrezionale</t>
  </si>
  <si>
    <t xml:space="preserve">Regolamento interno dell’Ufficio </t>
  </si>
  <si>
    <t>Operativo</t>
  </si>
  <si>
    <t>Prassi dell’Ufficio</t>
  </si>
  <si>
    <t>Responsabile struttura tecnica permanente di supporto all’OIV</t>
  </si>
  <si>
    <t>Normativa</t>
  </si>
  <si>
    <t>Regolamento interno dell’Ufficio</t>
  </si>
  <si>
    <t>Atto dell’Autorità o del Presidente</t>
  </si>
  <si>
    <t>Alta</t>
  </si>
  <si>
    <t>Normativa/ Regolamento interno dell’Ufficio</t>
  </si>
  <si>
    <t>Altissima</t>
  </si>
  <si>
    <t>Normativa/ Atto dell’Autorità o del Presidente</t>
  </si>
  <si>
    <t>Regolamento interno dell’Ufficio/ Atto dell’Autorità o del Presidente</t>
  </si>
  <si>
    <t>nascondere</t>
  </si>
  <si>
    <t>Risultato</t>
  </si>
  <si>
    <t xml:space="preserve">Alto </t>
  </si>
  <si>
    <t>STATO DI ATTUAZIONE AL 1° GENNAIO 2025</t>
  </si>
  <si>
    <t>L’ufficio cura le relazioni con il Pubblico ai sensi della legge 150/2000 e sovrintende alle attività del Contact center. Si avvale degli strumenti informatici dell’Autorità, analizza e gestisce le segnalazioni pervenute, fornendo ove necessario riscontro all’utente. Offre supporto a terzi per la risoluzione delle problematiche connesse all’utilizzo della banca dati e degli altri archivi telematici detenuti dall’Autorità, ad eccezione delle competenze specifiche assegnate ai diversi uffici. Garantisce lo svolgimento dell’attività di segreteria di tutti gli Uffici dell’Autorità. Gestisce il protocollo assicurando, altresì, la corretta definizione delle modalità di gestione dei flussi documentali. Si raccorda con gli uffici 9 “Studi,regolazione, massimario e pareri interni in materia di contratti pubblici e di digitalizzazione” e 24 “Studi e regolazione PNA e regolazione in materia di anticorruzione e trasparenza” per gli adempimenti relativi alla pubblicazione delle massime. In linea con quanto previsto dall’art. 16, comma 3, lett. r) del Regolamento sull’organizzazione l’ufficio informa costantemente il Segretario Generale sull’andamento 
delle rispettive attività.</t>
  </si>
  <si>
    <t>FRANCESCO VARGIU</t>
  </si>
  <si>
    <t>URPIT</t>
  </si>
  <si>
    <t>RELAZIONI CON IL PUBBLICO, GESTIONE PROCEDURALE E INTERAZIONE 
TELEMATICA</t>
  </si>
  <si>
    <t>Area di rischio specifica : relazioni esterne</t>
  </si>
  <si>
    <t xml:space="preserve"> Gestione del protocollo e dei flussi documentali</t>
  </si>
  <si>
    <t>dirigente</t>
  </si>
  <si>
    <t>Analisi della documentazione in ingresso e protocollazione</t>
  </si>
  <si>
    <t>Accesso agli atti amministrativi</t>
  </si>
  <si>
    <t>Scarsa responsabilizzazione interna</t>
  </si>
  <si>
    <t>Ritardo nella registrazione di una richiesta di accesso agli atti</t>
  </si>
  <si>
    <t>Mancanza di trasparenza</t>
  </si>
  <si>
    <t xml:space="preserve">Utilizzo improprio di informazioni confidenziali 
Mancata osservanza delle procedure di protocollazione previste dal Manuale di Gestione del Protocollo
</t>
  </si>
  <si>
    <t xml:space="preserve">Utilizzo improprio di informazioni
Ritardo nella presa in carico di una richiesta di supporto
</t>
  </si>
  <si>
    <t xml:space="preserve">L'organizzazione del lavoro, prevedendo il coinvolgimento di più risorse, limita fortemente la possibilità di ritardi, anche eventualmente dovuti ad una mera svista della generica richiesta in coda </t>
  </si>
  <si>
    <t>Supporto operativo al personale dell'Autorità sul servizio di protocollo</t>
  </si>
  <si>
    <t>Codice di comportamento dei dipendenti ANAC</t>
  </si>
  <si>
    <t>Unitarietà e corretta gestione delle comunicazioni in ingresso</t>
  </si>
  <si>
    <t>Misure di controllo</t>
  </si>
  <si>
    <t>In attuazione</t>
  </si>
  <si>
    <t>Dal II semestre 2021</t>
  </si>
  <si>
    <r>
      <t xml:space="preserve">Rispetto delle indicazioni contenute nel Manuale di Gestione </t>
    </r>
    <r>
      <rPr>
        <sz val="12"/>
        <rFont val="Garamond"/>
        <family val="1"/>
      </rPr>
      <t xml:space="preserve">documentale (SI/NO) </t>
    </r>
  </si>
  <si>
    <t>SI</t>
  </si>
  <si>
    <t>Misura di regolamentazione</t>
  </si>
  <si>
    <t>≥90%</t>
  </si>
  <si>
    <t>Condivisione delle richieste di accesso tra più risorse</t>
  </si>
  <si>
    <t>Misura di trasparenza</t>
  </si>
  <si>
    <t>Dal 1 gennaio 2022</t>
  </si>
  <si>
    <t>Inserimento delle richieste di accesso agli atti all'interno di un apposito fascicolo condiviso sul sistema di protocollo (SI/NO)</t>
  </si>
  <si>
    <t xml:space="preserve"> Svolgimento degli adempimenti relativi alla pubblicazione delle massime, in collaborazione con gli uffici 9 e 24</t>
  </si>
  <si>
    <t>funzionario</t>
  </si>
  <si>
    <t>caricamento massime sul sistema</t>
  </si>
  <si>
    <t>n.a.</t>
  </si>
  <si>
    <t>1 -Analisi e gestione delle segnalazioni pervenute tramite protocollo, fornendo ove necessario riscontro all’utente. 
2 - Gestione del protocollo e dei flussi documentali. 
3 - Svolgimento degli adempimenti relativi alla pubblicazione delle massime, in collaborazione con gli uffici 9 e 24</t>
  </si>
  <si>
    <t xml:space="preserve">Analisi e gestione delle segnalazioni pervenute tramite protocollo, fornendo ove necessario riscontro all’utente. </t>
  </si>
  <si>
    <t>valutazione e approvazione delle richieste di attivazione profilo degli utenti esterni</t>
  </si>
  <si>
    <t>Descrizione attività</t>
  </si>
  <si>
    <t>Completezza nella gestione delle richieste di supporto</t>
  </si>
  <si>
    <t>Dal 1 gennaio 2025</t>
  </si>
  <si>
    <r>
      <t>Tempestività nella gestione delle richieste di supporto
Rispetto delle procedure operative di funzionamento interne all'</t>
    </r>
    <r>
      <rPr>
        <strike/>
        <sz val="12"/>
        <rFont val="Garamond"/>
        <family val="1"/>
      </rPr>
      <t>UPRO</t>
    </r>
    <r>
      <rPr>
        <sz val="12"/>
        <rFont val="Garamond"/>
        <family val="1"/>
      </rPr>
      <t xml:space="preserve"> USI</t>
    </r>
  </si>
  <si>
    <t>Numero di richieste di supporto operativo pervenute sulla casella dedicata e GESTITE nell'arco di 2 giorni dal ricevimento sul totale delle richieste di supporto operativo pervenute sulla casella dedicata</t>
  </si>
  <si>
    <t>Numero di richieste di supporto operativo pervenute sulla casella dedicata e GESTITE nell'arco di 1 giorno dal ricevimento sul totale delle richieste di supporto operativo pervenute sulla casella dedicata</t>
  </si>
  <si>
    <t>Numero di richieste di supporto operativo pervenute sulla casella dedicata e GESTITE nell'arco di 7 giorni dal ricevimento sul totale delle richieste di supporto operativo pervenute sulla casella dedicata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</si>
</sst>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0]General"/>
    <numFmt numFmtId="165" formatCode="hh&quot;:&quot;mm"/>
  </numFmts>
  <fonts count="21" x14ac:knownFonts="1">
    <font>
      <sz val="11"/>
      <color rgb="FF000000"/>
      <name val="Calibri"/>
      <family val="2"/>
    </font>
    <font>
      <sz val="11"/>
      <color rgb="FF000000"/>
      <name val="Calibri"/>
      <family val="2"/>
    </font>
    <font>
      <sz val="12"/>
      <color rgb="FFFFFFFF"/>
      <name val="Calibri"/>
      <family val="2"/>
    </font>
    <font>
      <b/>
      <sz val="20"/>
      <color rgb="FFFFFFFF"/>
      <name val="Garamond"/>
      <family val="1"/>
    </font>
    <font>
      <sz val="20"/>
      <color rgb="FF000000"/>
      <name val="Garamond"/>
      <family val="1"/>
    </font>
    <font>
      <b/>
      <sz val="11"/>
      <color rgb="FF000000"/>
      <name val="Garamond"/>
      <family val="1"/>
    </font>
    <font>
      <b/>
      <sz val="26"/>
      <color rgb="FF000000"/>
      <name val="Garamond"/>
      <family val="1"/>
    </font>
    <font>
      <sz val="14"/>
      <color rgb="FF000000"/>
      <name val="Garamond"/>
      <family val="1"/>
    </font>
    <font>
      <sz val="20"/>
      <color rgb="FF00B0F0"/>
      <name val="Garamond"/>
      <family val="1"/>
    </font>
    <font>
      <sz val="12"/>
      <color rgb="FF000000"/>
      <name val="Garamond"/>
      <family val="1"/>
    </font>
    <font>
      <sz val="7"/>
      <color rgb="FF000000"/>
      <name val="Times New Roman"/>
      <family val="1"/>
    </font>
    <font>
      <b/>
      <sz val="12"/>
      <color rgb="FF000000"/>
      <name val="Garamond"/>
      <family val="1"/>
    </font>
    <font>
      <i/>
      <sz val="12"/>
      <color rgb="FF000000"/>
      <name val="Garamond"/>
      <family val="1"/>
    </font>
    <font>
      <sz val="10"/>
      <color rgb="FF000000"/>
      <name val="Times New Roman"/>
      <family val="1"/>
    </font>
    <font>
      <sz val="12"/>
      <color rgb="FF000000"/>
      <name val="Times New Roman"/>
      <family val="1"/>
    </font>
    <font>
      <sz val="14"/>
      <color rgb="FF000000"/>
      <name val="Calibri"/>
      <family val="2"/>
    </font>
    <font>
      <sz val="12"/>
      <name val="Garamond"/>
      <family val="1"/>
    </font>
    <font>
      <strike/>
      <sz val="12"/>
      <name val="Garamond"/>
      <family val="1"/>
    </font>
    <font>
      <sz val="11"/>
      <name val="Calibri"/>
      <family val="2"/>
    </font>
    <font>
      <sz val="12"/>
      <color theme="1"/>
      <name val="Garamond"/>
      <family val="1"/>
    </font>
    <font>
      <sz val="20"/>
      <color theme="1"/>
      <name val="Garamond"/>
      <family val="1"/>
    </font>
  </fonts>
  <fills count="13">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CCCCFF"/>
        <bgColor rgb="FFCCCCFF"/>
      </patternFill>
    </fill>
    <fill>
      <patternFill patternType="solid">
        <fgColor rgb="FF0066CC"/>
        <bgColor rgb="FF0066CC"/>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thin">
        <color rgb="FFC00000"/>
      </bottom>
      <diagonal/>
    </border>
    <border>
      <left style="medium">
        <color rgb="FFC00000"/>
      </left>
      <right style="medium">
        <color rgb="FFC00000"/>
      </right>
      <top/>
      <bottom style="medium">
        <color rgb="FFC00000"/>
      </bottom>
      <diagonal/>
    </border>
    <border>
      <left style="medium">
        <color rgb="FFC00000"/>
      </left>
      <right/>
      <top/>
      <bottom/>
      <diagonal/>
    </border>
    <border>
      <left style="thin">
        <color rgb="FFC00000"/>
      </left>
      <right style="thin">
        <color rgb="FFC00000"/>
      </right>
      <top style="thin">
        <color rgb="FFC00000"/>
      </top>
      <bottom style="medium">
        <color rgb="FF000000"/>
      </bottom>
      <diagonal/>
    </border>
    <border>
      <left style="thin">
        <color rgb="FFC00000"/>
      </left>
      <right style="medium">
        <color rgb="FFC00000"/>
      </right>
      <top style="thin">
        <color rgb="FFC00000"/>
      </top>
      <bottom style="medium">
        <color rgb="FF000000"/>
      </bottom>
      <diagonal/>
    </border>
    <border>
      <left style="medium">
        <color rgb="FFC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thin">
        <color indexed="64"/>
      </left>
      <right style="thin">
        <color indexed="64"/>
      </right>
      <top style="thin">
        <color indexed="64"/>
      </top>
      <bottom style="thin">
        <color indexed="64"/>
      </bottom>
      <diagonal/>
    </border>
    <border>
      <left style="thin">
        <color rgb="FFC00000"/>
      </left>
      <right style="thin">
        <color rgb="FFC00000"/>
      </right>
      <top style="thin">
        <color rgb="FFC00000"/>
      </top>
      <bottom/>
      <diagonal/>
    </border>
    <border>
      <left style="thin">
        <color rgb="FFC00000"/>
      </left>
      <right style="medium">
        <color rgb="FFC00000"/>
      </right>
      <top style="thin">
        <color rgb="FFC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164" fontId="1" fillId="0" borderId="0" applyFont="0" applyBorder="0" applyProtection="0"/>
  </cellStyleXfs>
  <cellXfs count="79">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Alignment="1" applyProtection="1">
      <alignment vertical="center" wrapText="1"/>
      <protection locked="0"/>
    </xf>
    <xf numFmtId="0" fontId="0" fillId="6" borderId="2" xfId="0" applyFill="1" applyBorder="1" applyProtection="1">
      <protection locked="0"/>
    </xf>
    <xf numFmtId="0" fontId="0" fillId="7" borderId="2" xfId="0" applyFill="1" applyBorder="1" applyProtection="1">
      <protection locked="0"/>
    </xf>
    <xf numFmtId="0" fontId="0" fillId="7" borderId="2" xfId="0" applyFill="1" applyBorder="1" applyAlignment="1" applyProtection="1">
      <alignment wrapText="1"/>
      <protection locked="0"/>
    </xf>
    <xf numFmtId="0" fontId="0" fillId="3" borderId="0" xfId="0" applyFill="1" applyAlignment="1">
      <alignment wrapText="1"/>
    </xf>
    <xf numFmtId="0" fontId="4" fillId="0" borderId="0" xfId="0" applyFont="1" applyAlignment="1">
      <alignment wrapText="1"/>
    </xf>
    <xf numFmtId="0" fontId="5" fillId="10" borderId="10" xfId="0" applyFont="1" applyFill="1" applyBorder="1" applyAlignment="1">
      <alignment horizontal="center" vertical="center" wrapText="1"/>
    </xf>
    <xf numFmtId="0" fontId="5" fillId="4" borderId="10" xfId="0" applyFont="1" applyFill="1" applyBorder="1" applyAlignment="1">
      <alignment horizontal="center" vertical="center" wrapText="1"/>
    </xf>
    <xf numFmtId="49" fontId="5" fillId="4" borderId="10" xfId="0" applyNumberFormat="1" applyFont="1" applyFill="1" applyBorder="1" applyAlignment="1">
      <alignment horizontal="center" vertical="center" wrapText="1"/>
    </xf>
    <xf numFmtId="0" fontId="4" fillId="0" borderId="0" xfId="0" applyFont="1" applyAlignment="1">
      <alignment horizontal="center" vertical="center" wrapText="1"/>
    </xf>
    <xf numFmtId="0" fontId="4" fillId="0" borderId="2" xfId="0" applyFont="1" applyBorder="1" applyAlignment="1">
      <alignment horizontal="center" vertical="center" wrapText="1"/>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4" fillId="0" borderId="0" xfId="0" applyFont="1" applyAlignment="1">
      <alignment horizontal="center" wrapText="1"/>
    </xf>
    <xf numFmtId="0" fontId="0" fillId="0" borderId="2" xfId="0" applyBorder="1" applyAlignment="1">
      <alignment wrapText="1"/>
    </xf>
    <xf numFmtId="0" fontId="0" fillId="0" borderId="0" xfId="0" applyAlignment="1">
      <alignment wrapText="1"/>
    </xf>
    <xf numFmtId="0" fontId="9" fillId="0" borderId="0" xfId="0" applyFont="1" applyAlignment="1">
      <alignment horizontal="justify" vertical="center"/>
    </xf>
    <xf numFmtId="0" fontId="9" fillId="0" borderId="0" xfId="0" applyFont="1" applyAlignment="1">
      <alignment wrapText="1"/>
    </xf>
    <xf numFmtId="165" fontId="0" fillId="0" borderId="0" xfId="0" applyNumberFormat="1"/>
    <xf numFmtId="0" fontId="15" fillId="0" borderId="0" xfId="0" applyFont="1"/>
    <xf numFmtId="0" fontId="4" fillId="0" borderId="11" xfId="0" applyFont="1" applyBorder="1" applyAlignment="1">
      <alignment horizontal="center" vertical="center" wrapText="1"/>
    </xf>
    <xf numFmtId="164" fontId="7" fillId="3" borderId="11" xfId="2" applyFont="1" applyFill="1" applyBorder="1" applyAlignment="1">
      <alignment horizontal="center" vertical="center" wrapText="1"/>
    </xf>
    <xf numFmtId="9" fontId="4" fillId="0" borderId="11"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4" fillId="0" borderId="11" xfId="0" applyFont="1" applyBorder="1" applyAlignment="1">
      <alignment wrapText="1"/>
    </xf>
    <xf numFmtId="0" fontId="0" fillId="4" borderId="2" xfId="0" applyFill="1" applyBorder="1" applyAlignment="1" applyProtection="1">
      <alignment vertical="center" wrapText="1"/>
      <protection locked="0"/>
    </xf>
    <xf numFmtId="0" fontId="9" fillId="0" borderId="11" xfId="0" applyFont="1" applyBorder="1" applyAlignment="1">
      <alignment horizontal="center" vertical="center" textRotation="90" wrapText="1"/>
    </xf>
    <xf numFmtId="0" fontId="9" fillId="0" borderId="11" xfId="0" applyFont="1" applyBorder="1" applyAlignment="1">
      <alignment horizontal="center" vertical="center" wrapText="1"/>
    </xf>
    <xf numFmtId="0" fontId="18" fillId="5" borderId="2" xfId="0" applyFont="1" applyFill="1" applyBorder="1" applyAlignment="1" applyProtection="1">
      <alignment wrapText="1"/>
      <protection locked="0"/>
    </xf>
    <xf numFmtId="0" fontId="18" fillId="0" borderId="11" xfId="0" applyFont="1" applyBorder="1" applyAlignment="1">
      <alignment vertical="center" wrapText="1"/>
    </xf>
    <xf numFmtId="0" fontId="4" fillId="12" borderId="0" xfId="0" applyFont="1" applyFill="1" applyAlignment="1">
      <alignment wrapText="1"/>
    </xf>
    <xf numFmtId="0" fontId="16" fillId="0" borderId="11" xfId="0" applyFont="1" applyBorder="1" applyAlignment="1">
      <alignment vertical="center" wrapText="1"/>
    </xf>
    <xf numFmtId="0" fontId="16" fillId="0" borderId="11" xfId="0" applyFont="1" applyBorder="1" applyAlignment="1">
      <alignment horizontal="center" vertical="center" wrapText="1"/>
    </xf>
    <xf numFmtId="0" fontId="16" fillId="11" borderId="11" xfId="0" applyFont="1" applyFill="1" applyBorder="1" applyAlignment="1">
      <alignment vertical="center" wrapText="1"/>
    </xf>
    <xf numFmtId="0" fontId="16" fillId="0" borderId="11" xfId="0" applyFont="1" applyBorder="1" applyAlignment="1">
      <alignment vertical="center" wrapText="1"/>
    </xf>
    <xf numFmtId="0" fontId="0" fillId="0" borderId="11" xfId="0" applyBorder="1" applyAlignment="1">
      <alignment vertical="center" wrapText="1"/>
    </xf>
    <xf numFmtId="0" fontId="16" fillId="11" borderId="11" xfId="0" applyFont="1" applyFill="1" applyBorder="1" applyAlignment="1">
      <alignment vertical="center" wrapText="1"/>
    </xf>
    <xf numFmtId="0" fontId="16" fillId="0" borderId="11" xfId="0" applyFont="1" applyBorder="1" applyAlignment="1">
      <alignment horizontal="center" vertical="center" wrapText="1"/>
    </xf>
    <xf numFmtId="0" fontId="3" fillId="9" borderId="5" xfId="0" applyFont="1" applyFill="1" applyBorder="1" applyAlignment="1">
      <alignment horizontal="center" vertical="center"/>
    </xf>
    <xf numFmtId="0" fontId="3" fillId="9" borderId="0" xfId="0" applyFont="1" applyFill="1" applyAlignment="1">
      <alignment horizontal="center" vertical="center"/>
    </xf>
    <xf numFmtId="0" fontId="5" fillId="4" borderId="5" xfId="0" applyFont="1" applyFill="1" applyBorder="1" applyAlignment="1">
      <alignment horizontal="center" vertical="center" wrapText="1"/>
    </xf>
    <xf numFmtId="0" fontId="5" fillId="4" borderId="0" xfId="0" applyFont="1" applyFill="1" applyAlignment="1">
      <alignment horizontal="center" vertical="center" wrapText="1"/>
    </xf>
    <xf numFmtId="0" fontId="9" fillId="0" borderId="11" xfId="0" applyFont="1" applyBorder="1" applyAlignment="1">
      <alignment horizontal="center" vertical="center" wrapText="1"/>
    </xf>
    <xf numFmtId="0" fontId="5" fillId="10" borderId="8"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10" borderId="9" xfId="0" applyFont="1" applyFill="1" applyBorder="1" applyAlignment="1">
      <alignment horizontal="center" vertical="center" wrapText="1"/>
    </xf>
    <xf numFmtId="49" fontId="5" fillId="4" borderId="8" xfId="0" applyNumberFormat="1" applyFont="1" applyFill="1" applyBorder="1" applyAlignment="1">
      <alignment horizontal="center" vertical="center" wrapText="1"/>
    </xf>
    <xf numFmtId="49" fontId="5" fillId="4" borderId="10"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6" fillId="0" borderId="14" xfId="0" applyFont="1" applyBorder="1" applyAlignment="1">
      <alignment horizontal="center" vertical="center" textRotation="90" wrapText="1"/>
    </xf>
    <xf numFmtId="0" fontId="6" fillId="0" borderId="15" xfId="0" applyFont="1" applyBorder="1" applyAlignment="1">
      <alignment horizontal="center" vertical="center" textRotation="90" wrapText="1"/>
    </xf>
    <xf numFmtId="0" fontId="6" fillId="0" borderId="16" xfId="0" applyFont="1" applyBorder="1" applyAlignment="1">
      <alignment horizontal="center" vertical="center" textRotation="90" wrapText="1"/>
    </xf>
    <xf numFmtId="0" fontId="9" fillId="0" borderId="11" xfId="0" applyFont="1" applyBorder="1" applyAlignment="1">
      <alignment horizontal="center" vertical="center" textRotation="255" wrapText="1"/>
    </xf>
    <xf numFmtId="0" fontId="9" fillId="0" borderId="11" xfId="0" applyFont="1" applyBorder="1" applyAlignment="1">
      <alignment horizontal="center" vertical="center" textRotation="90" wrapText="1"/>
    </xf>
    <xf numFmtId="0" fontId="3" fillId="8" borderId="4" xfId="0" applyFont="1" applyFill="1" applyBorder="1" applyAlignment="1">
      <alignment horizontal="center" vertical="center"/>
    </xf>
    <xf numFmtId="0" fontId="5" fillId="5" borderId="6" xfId="0" applyFont="1" applyFill="1" applyBorder="1" applyAlignment="1">
      <alignment horizontal="center" vertical="center" textRotation="90" wrapText="1"/>
    </xf>
    <xf numFmtId="0" fontId="5" fillId="5" borderId="12" xfId="0" applyFont="1" applyFill="1" applyBorder="1" applyAlignment="1">
      <alignment horizontal="center" vertical="center" textRotation="90" wrapText="1"/>
    </xf>
    <xf numFmtId="0" fontId="5" fillId="5" borderId="6"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0" fillId="0" borderId="2" xfId="0" applyBorder="1" applyAlignment="1">
      <alignment horizontal="center" vertical="center"/>
    </xf>
    <xf numFmtId="0" fontId="19" fillId="11" borderId="11" xfId="0" applyFont="1" applyFill="1" applyBorder="1" applyAlignment="1">
      <alignment vertical="center" wrapText="1"/>
    </xf>
    <xf numFmtId="9" fontId="19" fillId="11" borderId="11" xfId="1" applyFont="1" applyFill="1" applyBorder="1" applyAlignment="1">
      <alignment horizontal="center" vertical="center" wrapText="1"/>
    </xf>
    <xf numFmtId="0" fontId="19" fillId="11" borderId="11" xfId="0" applyFont="1" applyFill="1" applyBorder="1" applyAlignment="1">
      <alignment horizontal="center" vertical="center" wrapText="1"/>
    </xf>
    <xf numFmtId="0" fontId="20" fillId="11" borderId="11" xfId="0" applyFont="1" applyFill="1" applyBorder="1" applyAlignment="1">
      <alignment wrapText="1"/>
    </xf>
    <xf numFmtId="0" fontId="9" fillId="11" borderId="11" xfId="0" applyFont="1" applyFill="1" applyBorder="1" applyAlignment="1">
      <alignment horizontal="center" vertical="center" textRotation="255" wrapText="1"/>
    </xf>
    <xf numFmtId="0" fontId="9" fillId="11" borderId="11" xfId="0" applyFont="1" applyFill="1" applyBorder="1" applyAlignment="1">
      <alignment horizontal="center" vertical="center" textRotation="90" wrapText="1"/>
    </xf>
    <xf numFmtId="0" fontId="9" fillId="11" borderId="11" xfId="0" applyFont="1" applyFill="1" applyBorder="1" applyAlignment="1">
      <alignment horizontal="center" vertical="center" wrapText="1"/>
    </xf>
    <xf numFmtId="0" fontId="9" fillId="11" borderId="11" xfId="0" applyFont="1" applyFill="1" applyBorder="1" applyAlignment="1">
      <alignment vertical="center" wrapText="1"/>
    </xf>
  </cellXfs>
  <cellStyles count="3">
    <cellStyle name="Excel Built-in Normal" xfId="2" xr:uid="{00000000-0005-0000-0000-000000000000}"/>
    <cellStyle name="Normale" xfId="0" builtinId="0" customBuiltin="1"/>
    <cellStyle name="Percentuale" xfId="1"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dfs01\ure\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truzioni"/>
      <sheetName val="Sezione_generale1"/>
      <sheetName val="Sezione_attività1"/>
      <sheetName val="Sezione_Fasi1"/>
      <sheetName val="Sezione_Azioni1"/>
      <sheetName val="Parametri"/>
      <sheetName val="Parametr"/>
      <sheetName val="competenze"/>
      <sheetName val="Sezione_generale"/>
      <sheetName val="Sezione_attività"/>
      <sheetName val="Sezione_Fasi"/>
      <sheetName val="Sezione_Azioni"/>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6"/>
  <sheetViews>
    <sheetView workbookViewId="0">
      <selection activeCell="B5" sqref="B5"/>
    </sheetView>
  </sheetViews>
  <sheetFormatPr defaultColWidth="9.109375" defaultRowHeight="14.4" x14ac:dyDescent="0.3"/>
  <cols>
    <col min="1" max="1" width="5" customWidth="1"/>
    <col min="2" max="2" width="71.44140625" customWidth="1"/>
    <col min="3" max="3" width="79.5546875" bestFit="1" customWidth="1"/>
    <col min="4" max="8" width="9.109375" style="2" customWidth="1"/>
    <col min="9" max="9" width="29.44140625" style="2" customWidth="1"/>
    <col min="10" max="10" width="9.109375" style="2" customWidth="1"/>
    <col min="11" max="16384" width="9.109375" style="2"/>
  </cols>
  <sheetData>
    <row r="1" spans="1:3" ht="15.6" x14ac:dyDescent="0.3">
      <c r="B1" s="1" t="s">
        <v>0</v>
      </c>
      <c r="C1" s="1"/>
    </row>
    <row r="2" spans="1:3" ht="59.1" customHeight="1" x14ac:dyDescent="0.3">
      <c r="B2" s="3" t="s">
        <v>1</v>
      </c>
      <c r="C2" s="32" t="s">
        <v>225</v>
      </c>
    </row>
    <row r="3" spans="1:3" x14ac:dyDescent="0.3">
      <c r="B3" s="3" t="s">
        <v>3</v>
      </c>
      <c r="C3" s="4" t="s">
        <v>224</v>
      </c>
    </row>
    <row r="4" spans="1:3" ht="28.8" x14ac:dyDescent="0.3">
      <c r="B4" s="5" t="s">
        <v>5</v>
      </c>
      <c r="C4" s="4" t="s">
        <v>223</v>
      </c>
    </row>
    <row r="5" spans="1:3" ht="219" customHeight="1" x14ac:dyDescent="0.3">
      <c r="B5" s="36" t="s">
        <v>258</v>
      </c>
      <c r="C5" s="35" t="s">
        <v>222</v>
      </c>
    </row>
    <row r="6" spans="1:3" ht="246.75" customHeight="1" x14ac:dyDescent="0.3">
      <c r="A6" s="2"/>
      <c r="B6" s="6" t="s">
        <v>8</v>
      </c>
      <c r="C6" s="7" t="s">
        <v>255</v>
      </c>
    </row>
  </sheetData>
  <pageMargins left="0.70866141732283516" right="0.70866141732283516" top="0" bottom="0" header="0" footer="0"/>
  <pageSetup paperSize="9" fitToWidth="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9.109375" defaultRowHeight="14.4" x14ac:dyDescent="0.3"/>
  <cols>
    <col min="1" max="1" width="5" customWidth="1"/>
    <col min="2" max="2" width="71.44140625" customWidth="1"/>
    <col min="3" max="3" width="79.5546875" bestFit="1" customWidth="1"/>
    <col min="4" max="4" width="9.109375" style="2" customWidth="1"/>
    <col min="5" max="5" width="48" style="2" customWidth="1"/>
    <col min="6" max="8" width="9.109375" style="2" customWidth="1"/>
    <col min="9" max="9" width="29.44140625" style="2" customWidth="1"/>
    <col min="10" max="10" width="9.109375" style="2" customWidth="1"/>
    <col min="11" max="16384" width="9.109375" style="2"/>
  </cols>
  <sheetData>
    <row r="1" spans="1:5" ht="15.6" x14ac:dyDescent="0.3">
      <c r="B1" s="1" t="s">
        <v>0</v>
      </c>
      <c r="C1" s="1"/>
    </row>
    <row r="2" spans="1:5" x14ac:dyDescent="0.3">
      <c r="B2" s="3" t="s">
        <v>1</v>
      </c>
      <c r="C2" s="8"/>
    </row>
    <row r="3" spans="1:5" ht="28.8" x14ac:dyDescent="0.3">
      <c r="B3" s="5" t="s">
        <v>5</v>
      </c>
      <c r="C3" s="9" t="e">
        <f>VLOOKUP(C2,#REF!,3,0)</f>
        <v>#REF!</v>
      </c>
    </row>
    <row r="4" spans="1:5" hidden="1" x14ac:dyDescent="0.3">
      <c r="B4" s="3" t="s">
        <v>7</v>
      </c>
      <c r="C4" s="8"/>
    </row>
    <row r="5" spans="1:5" ht="238.65" customHeight="1" x14ac:dyDescent="0.3">
      <c r="A5" s="2"/>
      <c r="B5" s="6" t="s">
        <v>9</v>
      </c>
      <c r="C5" s="10" t="e">
        <f>VLOOKUP(C2,#REF!,2)</f>
        <v>#REF!</v>
      </c>
      <c r="E5" s="11"/>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T10"/>
  <sheetViews>
    <sheetView tabSelected="1" topLeftCell="G2" zoomScale="50" zoomScaleNormal="50" workbookViewId="0">
      <selection activeCell="O2" sqref="O2:O3"/>
    </sheetView>
  </sheetViews>
  <sheetFormatPr defaultColWidth="9.109375" defaultRowHeight="25.8" x14ac:dyDescent="0.5"/>
  <cols>
    <col min="1" max="1" width="23.44140625" style="12" customWidth="1"/>
    <col min="2" max="3" width="13.33203125" style="12" customWidth="1"/>
    <col min="4" max="4" width="40.5546875" style="12" customWidth="1"/>
    <col min="5" max="5" width="34.5546875" style="12" customWidth="1"/>
    <col min="6" max="6" width="37.44140625" style="12" customWidth="1"/>
    <col min="7" max="7" width="39.6640625" style="12" customWidth="1"/>
    <col min="8" max="8" width="27.6640625" style="12" customWidth="1"/>
    <col min="9" max="9" width="24.33203125" style="12" customWidth="1"/>
    <col min="10" max="10" width="21.6640625" style="12" customWidth="1"/>
    <col min="11" max="11" width="24.5546875" style="12" customWidth="1"/>
    <col min="12" max="12" width="18.109375" style="12" customWidth="1"/>
    <col min="13" max="13" width="24.5546875" style="12" customWidth="1"/>
    <col min="14" max="14" width="26" style="12" customWidth="1"/>
    <col min="15" max="15" width="35.44140625" style="20" customWidth="1"/>
    <col min="16" max="16" width="26.33203125" style="12" customWidth="1"/>
    <col min="17" max="17" width="25.6640625" style="12" customWidth="1"/>
    <col min="18" max="18" width="24.33203125" style="12" customWidth="1"/>
    <col min="19" max="19" width="24" style="12" customWidth="1"/>
    <col min="20" max="20" width="20.88671875" style="12" customWidth="1"/>
    <col min="21" max="21" width="21.109375" style="12" customWidth="1"/>
    <col min="22" max="16384" width="9.109375" style="12"/>
  </cols>
  <sheetData>
    <row r="1" spans="1:254" ht="30" customHeight="1" thickBot="1" x14ac:dyDescent="0.55000000000000004">
      <c r="A1" s="55" t="s">
        <v>10</v>
      </c>
      <c r="B1" s="55"/>
      <c r="C1" s="55"/>
      <c r="D1" s="55"/>
      <c r="E1" s="55"/>
      <c r="F1" s="55"/>
      <c r="G1" s="55"/>
      <c r="H1" s="63" t="s">
        <v>11</v>
      </c>
      <c r="I1" s="63"/>
      <c r="J1" s="63"/>
      <c r="K1" s="63"/>
      <c r="L1" s="63"/>
      <c r="M1" s="63"/>
      <c r="N1" s="45" t="s">
        <v>12</v>
      </c>
      <c r="O1" s="46"/>
      <c r="P1" s="46"/>
      <c r="Q1" s="46"/>
      <c r="R1" s="46"/>
      <c r="S1" s="46"/>
      <c r="T1" s="46"/>
      <c r="U1" s="46"/>
    </row>
    <row r="2" spans="1:254" ht="69" customHeight="1" thickBot="1" x14ac:dyDescent="0.55000000000000004">
      <c r="A2" s="64" t="s">
        <v>13</v>
      </c>
      <c r="B2" s="64" t="s">
        <v>14</v>
      </c>
      <c r="C2" s="64" t="s">
        <v>15</v>
      </c>
      <c r="D2" s="66" t="s">
        <v>16</v>
      </c>
      <c r="E2" s="66" t="s">
        <v>17</v>
      </c>
      <c r="F2" s="66" t="s">
        <v>18</v>
      </c>
      <c r="G2" s="68" t="s">
        <v>19</v>
      </c>
      <c r="H2" s="50" t="s">
        <v>20</v>
      </c>
      <c r="I2" s="50" t="s">
        <v>21</v>
      </c>
      <c r="J2" s="52" t="s">
        <v>22</v>
      </c>
      <c r="K2" s="52"/>
      <c r="L2" s="52"/>
      <c r="M2" s="52"/>
      <c r="N2" s="53" t="s">
        <v>23</v>
      </c>
      <c r="O2" s="56" t="s">
        <v>24</v>
      </c>
      <c r="P2" s="56" t="s">
        <v>25</v>
      </c>
      <c r="Q2" s="47" t="s">
        <v>26</v>
      </c>
      <c r="R2" s="48"/>
      <c r="S2" s="48"/>
      <c r="T2" s="48"/>
      <c r="U2" s="48"/>
    </row>
    <row r="3" spans="1:254" ht="191.25" customHeight="1" x14ac:dyDescent="0.5">
      <c r="A3" s="65"/>
      <c r="B3" s="65"/>
      <c r="C3" s="65"/>
      <c r="D3" s="67"/>
      <c r="E3" s="67"/>
      <c r="F3" s="67"/>
      <c r="G3" s="69"/>
      <c r="H3" s="51"/>
      <c r="I3" s="51"/>
      <c r="J3" s="13" t="s">
        <v>27</v>
      </c>
      <c r="K3" s="13" t="s">
        <v>28</v>
      </c>
      <c r="L3" s="13" t="s">
        <v>29</v>
      </c>
      <c r="M3" s="13" t="s">
        <v>30</v>
      </c>
      <c r="N3" s="54"/>
      <c r="O3" s="57"/>
      <c r="P3" s="57"/>
      <c r="Q3" s="14" t="s">
        <v>221</v>
      </c>
      <c r="R3" s="15" t="s">
        <v>31</v>
      </c>
      <c r="S3" s="14" t="s">
        <v>32</v>
      </c>
      <c r="T3" s="14" t="s">
        <v>33</v>
      </c>
      <c r="U3" s="14" t="s">
        <v>34</v>
      </c>
    </row>
    <row r="4" spans="1:254" s="17" customFormat="1" ht="409.5" customHeight="1" x14ac:dyDescent="0.3">
      <c r="A4" s="58" t="s">
        <v>224</v>
      </c>
      <c r="B4" s="49">
        <v>1</v>
      </c>
      <c r="C4" s="33" t="s">
        <v>226</v>
      </c>
      <c r="D4" s="34" t="s">
        <v>256</v>
      </c>
      <c r="E4" s="49" t="s">
        <v>228</v>
      </c>
      <c r="F4" s="34" t="s">
        <v>257</v>
      </c>
      <c r="G4" s="38" t="s">
        <v>204</v>
      </c>
      <c r="H4" s="39" t="s">
        <v>254</v>
      </c>
      <c r="I4" s="27"/>
      <c r="J4" s="28"/>
      <c r="K4" s="28"/>
      <c r="L4" s="28"/>
      <c r="M4" s="27"/>
      <c r="N4" s="27"/>
      <c r="O4" s="27"/>
      <c r="P4" s="27"/>
      <c r="Q4" s="27"/>
      <c r="R4" s="27"/>
      <c r="S4" s="27"/>
      <c r="T4" s="29"/>
      <c r="U4" s="29"/>
      <c r="V4" s="27"/>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16"/>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16"/>
      <c r="DL4" s="16"/>
      <c r="DM4" s="16"/>
      <c r="DN4" s="16"/>
      <c r="DO4" s="16"/>
      <c r="DP4" s="16"/>
      <c r="DQ4" s="16"/>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6"/>
      <c r="FM4" s="16"/>
      <c r="FN4" s="16"/>
      <c r="FO4" s="16"/>
      <c r="FP4" s="16"/>
      <c r="FQ4" s="16"/>
      <c r="FR4" s="16"/>
      <c r="FS4" s="16"/>
      <c r="FT4" s="16"/>
      <c r="FU4" s="16"/>
      <c r="FV4" s="16"/>
      <c r="FW4" s="16"/>
      <c r="FX4" s="16"/>
      <c r="FY4" s="16"/>
      <c r="FZ4" s="16"/>
      <c r="GA4" s="16"/>
      <c r="GB4" s="16"/>
      <c r="GC4" s="16"/>
      <c r="GD4" s="16"/>
      <c r="GE4" s="16"/>
      <c r="GF4" s="16"/>
      <c r="GG4" s="16"/>
      <c r="GH4" s="16"/>
      <c r="GI4" s="16"/>
      <c r="GJ4" s="16"/>
      <c r="GK4" s="16"/>
      <c r="GL4" s="16"/>
      <c r="GM4" s="16"/>
      <c r="GN4" s="16"/>
      <c r="GO4" s="16"/>
      <c r="GP4" s="16"/>
      <c r="GQ4" s="16"/>
      <c r="GR4" s="16"/>
      <c r="GS4" s="16"/>
      <c r="GT4" s="16"/>
      <c r="GU4" s="16"/>
      <c r="GV4" s="16"/>
      <c r="GW4" s="16"/>
      <c r="GX4" s="16"/>
      <c r="GY4" s="16"/>
      <c r="GZ4" s="16"/>
      <c r="HA4" s="16"/>
      <c r="HB4" s="16"/>
      <c r="HC4" s="16"/>
      <c r="HD4" s="16"/>
      <c r="HE4" s="16"/>
      <c r="HF4" s="16"/>
      <c r="HG4" s="16"/>
      <c r="HH4" s="16"/>
      <c r="HI4" s="16"/>
      <c r="HJ4" s="16"/>
      <c r="HK4" s="16"/>
      <c r="HL4" s="16"/>
      <c r="HM4" s="16"/>
      <c r="HN4" s="16"/>
      <c r="HO4" s="16"/>
      <c r="HP4" s="16"/>
      <c r="HQ4" s="16"/>
      <c r="HR4" s="16"/>
      <c r="HS4" s="16"/>
      <c r="HT4" s="16"/>
      <c r="HU4" s="16"/>
      <c r="HV4" s="16"/>
      <c r="HW4" s="16"/>
      <c r="HX4" s="16"/>
      <c r="HY4" s="16"/>
      <c r="HZ4" s="16"/>
      <c r="IA4" s="16"/>
      <c r="IB4" s="16"/>
      <c r="IC4" s="16"/>
      <c r="ID4" s="16"/>
      <c r="IE4" s="16"/>
      <c r="IF4" s="16"/>
      <c r="IG4" s="16"/>
      <c r="IH4" s="16"/>
      <c r="II4" s="16"/>
      <c r="IJ4" s="16"/>
      <c r="IK4" s="16"/>
      <c r="IL4" s="16"/>
      <c r="IM4" s="16"/>
      <c r="IN4" s="16"/>
      <c r="IO4" s="16"/>
      <c r="IP4" s="16"/>
      <c r="IQ4" s="16"/>
      <c r="IR4" s="16"/>
      <c r="IS4" s="16"/>
      <c r="IT4" s="16"/>
    </row>
    <row r="5" spans="1:254" s="19" customFormat="1" ht="83.25" hidden="1" customHeight="1" thickBot="1" x14ac:dyDescent="0.35">
      <c r="A5" s="59"/>
      <c r="B5" s="49"/>
      <c r="C5" s="33"/>
      <c r="D5" s="34"/>
      <c r="E5" s="49"/>
      <c r="F5" s="27"/>
      <c r="G5" s="27"/>
      <c r="H5" s="27"/>
      <c r="I5" s="30"/>
      <c r="J5" s="28"/>
      <c r="K5" s="28"/>
      <c r="L5" s="28"/>
      <c r="M5" s="27"/>
      <c r="N5" s="30"/>
      <c r="O5" s="30"/>
      <c r="P5" s="30"/>
      <c r="Q5" s="30"/>
      <c r="R5" s="30"/>
      <c r="S5" s="30"/>
      <c r="T5" s="30"/>
      <c r="U5" s="30"/>
      <c r="V5" s="30"/>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row>
    <row r="6" spans="1:254" customFormat="1" ht="109.8" customHeight="1" x14ac:dyDescent="0.5">
      <c r="A6" s="59"/>
      <c r="B6" s="61">
        <v>2</v>
      </c>
      <c r="C6" s="62" t="s">
        <v>226</v>
      </c>
      <c r="D6" s="49" t="s">
        <v>227</v>
      </c>
      <c r="E6" s="49" t="s">
        <v>228</v>
      </c>
      <c r="F6" s="38" t="s">
        <v>229</v>
      </c>
      <c r="G6" s="38" t="s">
        <v>204</v>
      </c>
      <c r="H6" s="38" t="s">
        <v>234</v>
      </c>
      <c r="I6" s="38" t="s">
        <v>231</v>
      </c>
      <c r="J6" s="38" t="s">
        <v>38</v>
      </c>
      <c r="K6" s="38" t="s">
        <v>37</v>
      </c>
      <c r="L6" s="38" t="s">
        <v>42</v>
      </c>
      <c r="M6" s="44" t="s">
        <v>236</v>
      </c>
      <c r="N6" s="38" t="s">
        <v>238</v>
      </c>
      <c r="O6" s="38" t="s">
        <v>239</v>
      </c>
      <c r="P6" s="38" t="s">
        <v>240</v>
      </c>
      <c r="Q6" s="38" t="s">
        <v>241</v>
      </c>
      <c r="R6" s="38" t="s">
        <v>242</v>
      </c>
      <c r="S6" s="38" t="s">
        <v>243</v>
      </c>
      <c r="T6" s="38" t="s">
        <v>244</v>
      </c>
      <c r="U6" s="29" t="s">
        <v>48</v>
      </c>
      <c r="V6" s="31"/>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row>
    <row r="7" spans="1:254" customFormat="1" ht="302.39999999999998" customHeight="1" x14ac:dyDescent="0.5">
      <c r="A7" s="59"/>
      <c r="B7" s="61"/>
      <c r="C7" s="62"/>
      <c r="D7" s="49"/>
      <c r="E7" s="49"/>
      <c r="F7" s="41" t="s">
        <v>237</v>
      </c>
      <c r="G7" s="41" t="s">
        <v>204</v>
      </c>
      <c r="H7" s="41" t="s">
        <v>235</v>
      </c>
      <c r="I7" s="41" t="s">
        <v>231</v>
      </c>
      <c r="J7" s="41" t="s">
        <v>38</v>
      </c>
      <c r="K7" s="41" t="s">
        <v>41</v>
      </c>
      <c r="L7" s="41" t="s">
        <v>42</v>
      </c>
      <c r="M7" s="44"/>
      <c r="N7" s="41" t="s">
        <v>238</v>
      </c>
      <c r="O7" s="43" t="s">
        <v>261</v>
      </c>
      <c r="P7" s="41" t="s">
        <v>245</v>
      </c>
      <c r="Q7" s="41" t="s">
        <v>241</v>
      </c>
      <c r="R7" s="39" t="s">
        <v>242</v>
      </c>
      <c r="S7" s="71" t="s">
        <v>263</v>
      </c>
      <c r="T7" s="71" t="s">
        <v>246</v>
      </c>
      <c r="U7" s="39" t="s">
        <v>48</v>
      </c>
      <c r="V7" s="31"/>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row>
    <row r="8" spans="1:254" customFormat="1" ht="302.39999999999998" customHeight="1" x14ac:dyDescent="0.5">
      <c r="A8" s="59"/>
      <c r="B8" s="61"/>
      <c r="C8" s="62"/>
      <c r="D8" s="49"/>
      <c r="E8" s="49"/>
      <c r="F8" s="42"/>
      <c r="G8" s="42"/>
      <c r="H8" s="42"/>
      <c r="I8" s="42"/>
      <c r="J8" s="42"/>
      <c r="K8" s="42"/>
      <c r="L8" s="42"/>
      <c r="M8" s="44"/>
      <c r="N8" s="42"/>
      <c r="O8" s="42"/>
      <c r="P8" s="42"/>
      <c r="Q8" s="42"/>
      <c r="R8" s="39"/>
      <c r="S8" s="71" t="s">
        <v>262</v>
      </c>
      <c r="T8" s="72">
        <v>1</v>
      </c>
      <c r="U8" s="39"/>
      <c r="V8" s="31"/>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row>
    <row r="9" spans="1:254" customFormat="1" ht="93.6" x14ac:dyDescent="0.5">
      <c r="A9" s="59"/>
      <c r="B9" s="61"/>
      <c r="C9" s="62"/>
      <c r="D9" s="49"/>
      <c r="E9" s="49"/>
      <c r="F9" s="38" t="s">
        <v>230</v>
      </c>
      <c r="G9" s="38" t="s">
        <v>35</v>
      </c>
      <c r="H9" s="38" t="s">
        <v>232</v>
      </c>
      <c r="I9" s="38" t="s">
        <v>233</v>
      </c>
      <c r="J9" s="38" t="s">
        <v>38</v>
      </c>
      <c r="K9" s="38" t="s">
        <v>41</v>
      </c>
      <c r="L9" s="38" t="s">
        <v>42</v>
      </c>
      <c r="M9" s="44"/>
      <c r="N9" s="38" t="s">
        <v>238</v>
      </c>
      <c r="O9" s="38" t="s">
        <v>247</v>
      </c>
      <c r="P9" s="38" t="s">
        <v>248</v>
      </c>
      <c r="Q9" s="40" t="s">
        <v>241</v>
      </c>
      <c r="R9" s="38" t="s">
        <v>249</v>
      </c>
      <c r="S9" s="38" t="s">
        <v>250</v>
      </c>
      <c r="T9" s="38" t="s">
        <v>244</v>
      </c>
      <c r="U9" s="39" t="s">
        <v>48</v>
      </c>
      <c r="V9" s="31"/>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row>
    <row r="10" spans="1:254" s="37" customFormat="1" ht="223.2" customHeight="1" x14ac:dyDescent="0.5">
      <c r="A10" s="60"/>
      <c r="B10" s="75">
        <v>3</v>
      </c>
      <c r="C10" s="76" t="s">
        <v>226</v>
      </c>
      <c r="D10" s="77" t="s">
        <v>251</v>
      </c>
      <c r="E10" s="77" t="s">
        <v>252</v>
      </c>
      <c r="F10" s="78" t="s">
        <v>253</v>
      </c>
      <c r="G10" s="71" t="s">
        <v>204</v>
      </c>
      <c r="H10" s="71" t="s">
        <v>254</v>
      </c>
      <c r="I10" s="71" t="s">
        <v>231</v>
      </c>
      <c r="J10" s="71" t="s">
        <v>38</v>
      </c>
      <c r="K10" s="71" t="s">
        <v>37</v>
      </c>
      <c r="L10" s="71" t="s">
        <v>42</v>
      </c>
      <c r="M10" s="44"/>
      <c r="N10" s="38" t="s">
        <v>238</v>
      </c>
      <c r="O10" s="71" t="s">
        <v>259</v>
      </c>
      <c r="P10" s="71" t="s">
        <v>245</v>
      </c>
      <c r="Q10" s="71" t="s">
        <v>241</v>
      </c>
      <c r="R10" s="71" t="s">
        <v>260</v>
      </c>
      <c r="S10" s="71" t="s">
        <v>264</v>
      </c>
      <c r="T10" s="72">
        <v>1</v>
      </c>
      <c r="U10" s="73" t="s">
        <v>48</v>
      </c>
      <c r="V10" s="74"/>
    </row>
  </sheetData>
  <mergeCells count="36">
    <mergeCell ref="E2:E3"/>
    <mergeCell ref="F2:F3"/>
    <mergeCell ref="G2:G3"/>
    <mergeCell ref="F7:F8"/>
    <mergeCell ref="G7:G8"/>
    <mergeCell ref="H7:H8"/>
    <mergeCell ref="I7:I8"/>
    <mergeCell ref="A4:A10"/>
    <mergeCell ref="B6:B9"/>
    <mergeCell ref="C6:C9"/>
    <mergeCell ref="D6:D9"/>
    <mergeCell ref="E6:E9"/>
    <mergeCell ref="N1:U1"/>
    <mergeCell ref="Q2:U2"/>
    <mergeCell ref="B4:B5"/>
    <mergeCell ref="E4:E5"/>
    <mergeCell ref="H2:H3"/>
    <mergeCell ref="I2:I3"/>
    <mergeCell ref="J2:M2"/>
    <mergeCell ref="N2:N3"/>
    <mergeCell ref="A1:G1"/>
    <mergeCell ref="O2:O3"/>
    <mergeCell ref="P2:P3"/>
    <mergeCell ref="H1:M1"/>
    <mergeCell ref="A2:A3"/>
    <mergeCell ref="B2:B3"/>
    <mergeCell ref="C2:C3"/>
    <mergeCell ref="D2:D3"/>
    <mergeCell ref="P7:P8"/>
    <mergeCell ref="Q7:Q8"/>
    <mergeCell ref="J7:J8"/>
    <mergeCell ref="K7:K8"/>
    <mergeCell ref="L7:L8"/>
    <mergeCell ref="N7:N8"/>
    <mergeCell ref="O7:O8"/>
    <mergeCell ref="M6:M10"/>
  </mergeCells>
  <dataValidations count="4">
    <dataValidation type="list" allowBlank="1" showInputMessage="1" showErrorMessage="1" sqref="L4:L7 L9" xr:uid="{00000000-0002-0000-0200-000000000000}">
      <formula1>"Medio,Alto,Altissimo"</formula1>
    </dataValidation>
    <dataValidation type="list" allowBlank="1" showInputMessage="1" showErrorMessage="1" sqref="K4:K7 K9" xr:uid="{00000000-0002-0000-0200-000001000000}">
      <formula1>"Molto bassa,Bassa,Media,Alta,Altissima"</formula1>
    </dataValidation>
    <dataValidation type="list" allowBlank="1" showInputMessage="1" showErrorMessage="1" sqref="J4:J7 J9" xr:uid="{00000000-0002-0000-0200-000002000000}">
      <formula1>"Alto,Altissimo"</formula1>
    </dataValidation>
    <dataValidation type="list" allowBlank="1" showInputMessage="1" showErrorMessage="1" sqref="G5" xr:uid="{00000000-0002-0000-0200-000006000000}">
      <formula1>soggetti</formula1>
    </dataValidation>
  </dataValidations>
  <pageMargins left="0.23622047244094502" right="0.23622047244094502" top="0.74803149606299213" bottom="0.74803149606299213" header="0.31496062992126012" footer="0.31496062992126012"/>
  <pageSetup paperSize="9" scale="37"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9"/>
  <sheetViews>
    <sheetView workbookViewId="0"/>
  </sheetViews>
  <sheetFormatPr defaultRowHeight="14.4" x14ac:dyDescent="0.3"/>
  <cols>
    <col min="1" max="1" width="24.33203125" customWidth="1"/>
    <col min="2" max="2" width="25.44140625" customWidth="1"/>
    <col min="3" max="3" width="97.5546875" style="22" customWidth="1"/>
    <col min="4" max="4" width="14.44140625" customWidth="1"/>
    <col min="5" max="5" width="9.109375" customWidth="1"/>
  </cols>
  <sheetData>
    <row r="1" spans="1:31" x14ac:dyDescent="0.3">
      <c r="A1" s="21" t="s">
        <v>45</v>
      </c>
      <c r="B1" s="21" t="s">
        <v>46</v>
      </c>
      <c r="C1" s="21" t="s">
        <v>47</v>
      </c>
      <c r="D1" s="21" t="s">
        <v>48</v>
      </c>
    </row>
    <row r="2" spans="1:31" ht="144" x14ac:dyDescent="0.3">
      <c r="A2" t="s">
        <v>49</v>
      </c>
      <c r="B2" t="s">
        <v>50</v>
      </c>
      <c r="C2" s="22" t="s">
        <v>51</v>
      </c>
      <c r="D2" t="s">
        <v>52</v>
      </c>
    </row>
    <row r="3" spans="1:31" ht="43.2" x14ac:dyDescent="0.3">
      <c r="A3" t="s">
        <v>53</v>
      </c>
      <c r="B3" t="s">
        <v>54</v>
      </c>
      <c r="C3" s="22" t="s">
        <v>55</v>
      </c>
      <c r="D3" t="s">
        <v>56</v>
      </c>
    </row>
    <row r="4" spans="1:31" ht="57.6" x14ac:dyDescent="0.3">
      <c r="A4" t="s">
        <v>57</v>
      </c>
      <c r="B4" t="s">
        <v>58</v>
      </c>
      <c r="C4" s="22" t="s">
        <v>59</v>
      </c>
      <c r="D4" t="s">
        <v>60</v>
      </c>
    </row>
    <row r="5" spans="1:31" ht="57.6" x14ac:dyDescent="0.3">
      <c r="A5" t="s">
        <v>61</v>
      </c>
      <c r="B5" t="s">
        <v>62</v>
      </c>
      <c r="C5" s="22" t="s">
        <v>63</v>
      </c>
      <c r="D5" t="s">
        <v>64</v>
      </c>
    </row>
    <row r="6" spans="1:31" ht="43.2" x14ac:dyDescent="0.3">
      <c r="A6" t="s">
        <v>65</v>
      </c>
      <c r="B6" t="s">
        <v>66</v>
      </c>
      <c r="C6" s="22" t="s">
        <v>67</v>
      </c>
      <c r="D6" t="s">
        <v>68</v>
      </c>
    </row>
    <row r="7" spans="1:31" ht="57.6" x14ac:dyDescent="0.3">
      <c r="A7" t="s">
        <v>69</v>
      </c>
      <c r="B7" t="s">
        <v>70</v>
      </c>
      <c r="C7" s="22" t="s">
        <v>71</v>
      </c>
      <c r="D7" t="s">
        <v>72</v>
      </c>
      <c r="AE7" t="s">
        <v>73</v>
      </c>
    </row>
    <row r="8" spans="1:31" ht="86.4" x14ac:dyDescent="0.3">
      <c r="A8" t="s">
        <v>74</v>
      </c>
      <c r="B8" t="s">
        <v>75</v>
      </c>
      <c r="C8" s="22" t="s">
        <v>76</v>
      </c>
      <c r="D8" t="s">
        <v>77</v>
      </c>
      <c r="AE8" t="s">
        <v>73</v>
      </c>
    </row>
    <row r="9" spans="1:31" ht="62.4" x14ac:dyDescent="0.3">
      <c r="A9" t="s">
        <v>78</v>
      </c>
      <c r="B9" t="s">
        <v>79</v>
      </c>
      <c r="C9" s="23" t="s">
        <v>80</v>
      </c>
      <c r="D9" t="s">
        <v>81</v>
      </c>
      <c r="AE9" t="s">
        <v>73</v>
      </c>
    </row>
    <row r="10" spans="1:31" ht="78" x14ac:dyDescent="0.3">
      <c r="A10" t="s">
        <v>82</v>
      </c>
      <c r="B10" t="s">
        <v>83</v>
      </c>
      <c r="C10" s="23" t="s">
        <v>84</v>
      </c>
      <c r="D10" t="s">
        <v>85</v>
      </c>
      <c r="AE10" t="s">
        <v>73</v>
      </c>
    </row>
    <row r="11" spans="1:31" ht="78" x14ac:dyDescent="0.3">
      <c r="A11" t="s">
        <v>86</v>
      </c>
      <c r="B11" t="s">
        <v>87</v>
      </c>
      <c r="C11" s="23" t="s">
        <v>88</v>
      </c>
      <c r="D11" t="s">
        <v>89</v>
      </c>
      <c r="AE11" t="s">
        <v>90</v>
      </c>
    </row>
    <row r="12" spans="1:31" ht="93.6" x14ac:dyDescent="0.3">
      <c r="A12" t="s">
        <v>91</v>
      </c>
      <c r="B12" t="s">
        <v>92</v>
      </c>
      <c r="C12" s="23" t="s">
        <v>93</v>
      </c>
      <c r="D12" t="s">
        <v>94</v>
      </c>
      <c r="AE12" t="s">
        <v>90</v>
      </c>
    </row>
    <row r="13" spans="1:31" ht="109.2" x14ac:dyDescent="0.3">
      <c r="A13" t="s">
        <v>95</v>
      </c>
      <c r="B13" t="s">
        <v>96</v>
      </c>
      <c r="C13" s="23" t="s">
        <v>97</v>
      </c>
      <c r="D13" t="s">
        <v>98</v>
      </c>
      <c r="AE13" t="s">
        <v>90</v>
      </c>
    </row>
    <row r="14" spans="1:31" ht="156" x14ac:dyDescent="0.3">
      <c r="A14" t="s">
        <v>99</v>
      </c>
      <c r="B14" t="s">
        <v>100</v>
      </c>
      <c r="C14" s="23" t="s">
        <v>101</v>
      </c>
      <c r="D14" t="s">
        <v>102</v>
      </c>
      <c r="AE14" t="s">
        <v>90</v>
      </c>
    </row>
    <row r="15" spans="1:31" ht="62.4" x14ac:dyDescent="0.3">
      <c r="A15" t="s">
        <v>103</v>
      </c>
      <c r="B15" t="s">
        <v>104</v>
      </c>
      <c r="C15" s="23" t="s">
        <v>105</v>
      </c>
      <c r="D15" t="s">
        <v>106</v>
      </c>
      <c r="AE15" t="s">
        <v>90</v>
      </c>
    </row>
    <row r="16" spans="1:31" ht="62.4" x14ac:dyDescent="0.3">
      <c r="A16" t="s">
        <v>107</v>
      </c>
      <c r="B16" t="s">
        <v>108</v>
      </c>
      <c r="C16" s="23" t="s">
        <v>109</v>
      </c>
      <c r="D16" t="s">
        <v>110</v>
      </c>
      <c r="AE16" t="s">
        <v>90</v>
      </c>
    </row>
    <row r="17" spans="1:31" ht="78" x14ac:dyDescent="0.3">
      <c r="A17" t="s">
        <v>111</v>
      </c>
      <c r="B17" t="s">
        <v>112</v>
      </c>
      <c r="C17" s="23" t="s">
        <v>113</v>
      </c>
      <c r="D17" t="s">
        <v>114</v>
      </c>
      <c r="AE17" t="s">
        <v>115</v>
      </c>
    </row>
    <row r="18" spans="1:31" ht="109.2" x14ac:dyDescent="0.3">
      <c r="A18" t="s">
        <v>116</v>
      </c>
      <c r="B18" t="s">
        <v>117</v>
      </c>
      <c r="C18" s="23" t="s">
        <v>118</v>
      </c>
      <c r="D18" t="s">
        <v>119</v>
      </c>
      <c r="AE18" t="s">
        <v>115</v>
      </c>
    </row>
    <row r="19" spans="1:31" ht="93.6" x14ac:dyDescent="0.3">
      <c r="A19" t="s">
        <v>120</v>
      </c>
      <c r="B19" t="s">
        <v>121</v>
      </c>
      <c r="C19" s="23" t="s">
        <v>122</v>
      </c>
      <c r="D19" t="s">
        <v>123</v>
      </c>
      <c r="AE19" t="s">
        <v>115</v>
      </c>
    </row>
    <row r="20" spans="1:31" ht="140.4" x14ac:dyDescent="0.3">
      <c r="A20" t="s">
        <v>124</v>
      </c>
      <c r="B20" t="s">
        <v>125</v>
      </c>
      <c r="C20" s="23" t="s">
        <v>126</v>
      </c>
      <c r="D20" t="s">
        <v>127</v>
      </c>
      <c r="AE20" t="s">
        <v>115</v>
      </c>
    </row>
    <row r="21" spans="1:31" ht="78" x14ac:dyDescent="0.3">
      <c r="A21" t="s">
        <v>128</v>
      </c>
      <c r="B21" t="s">
        <v>129</v>
      </c>
      <c r="C21" s="23" t="s">
        <v>130</v>
      </c>
      <c r="D21" t="s">
        <v>131</v>
      </c>
      <c r="AE21" t="s">
        <v>115</v>
      </c>
    </row>
    <row r="22" spans="1:31" ht="109.2" x14ac:dyDescent="0.3">
      <c r="A22" t="s">
        <v>132</v>
      </c>
      <c r="B22" t="s">
        <v>133</v>
      </c>
      <c r="C22" s="23" t="s">
        <v>134</v>
      </c>
      <c r="D22" t="s">
        <v>135</v>
      </c>
      <c r="AE22" t="s">
        <v>115</v>
      </c>
    </row>
    <row r="23" spans="1:31" ht="124.8" x14ac:dyDescent="0.3">
      <c r="A23" t="s">
        <v>136</v>
      </c>
      <c r="B23" t="s">
        <v>137</v>
      </c>
      <c r="C23" s="23" t="s">
        <v>138</v>
      </c>
      <c r="D23" t="s">
        <v>139</v>
      </c>
      <c r="AE23" t="s">
        <v>115</v>
      </c>
    </row>
    <row r="24" spans="1:31" ht="62.4" x14ac:dyDescent="0.3">
      <c r="A24" t="s">
        <v>140</v>
      </c>
      <c r="B24" t="s">
        <v>141</v>
      </c>
      <c r="C24" s="23" t="s">
        <v>142</v>
      </c>
      <c r="D24" t="s">
        <v>143</v>
      </c>
      <c r="AE24" t="s">
        <v>115</v>
      </c>
    </row>
    <row r="25" spans="1:31" ht="93.6" x14ac:dyDescent="0.3">
      <c r="A25" t="s">
        <v>144</v>
      </c>
      <c r="B25" t="s">
        <v>145</v>
      </c>
      <c r="C25" s="23" t="s">
        <v>146</v>
      </c>
      <c r="D25" t="s">
        <v>147</v>
      </c>
      <c r="AE25" t="s">
        <v>148</v>
      </c>
    </row>
    <row r="26" spans="1:31" ht="62.4" x14ac:dyDescent="0.3">
      <c r="A26" t="s">
        <v>149</v>
      </c>
      <c r="B26" t="s">
        <v>150</v>
      </c>
      <c r="C26" s="23" t="s">
        <v>151</v>
      </c>
      <c r="D26" t="s">
        <v>152</v>
      </c>
      <c r="AE26" t="s">
        <v>148</v>
      </c>
    </row>
    <row r="27" spans="1:31" ht="78" x14ac:dyDescent="0.3">
      <c r="A27" t="s">
        <v>153</v>
      </c>
      <c r="B27" t="s">
        <v>154</v>
      </c>
      <c r="C27" s="23" t="s">
        <v>155</v>
      </c>
      <c r="D27" t="s">
        <v>156</v>
      </c>
      <c r="AE27" t="s">
        <v>148</v>
      </c>
    </row>
    <row r="28" spans="1:31" ht="46.8" x14ac:dyDescent="0.3">
      <c r="A28" t="s">
        <v>157</v>
      </c>
      <c r="B28" t="s">
        <v>158</v>
      </c>
      <c r="C28" s="23" t="s">
        <v>159</v>
      </c>
      <c r="D28" t="s">
        <v>160</v>
      </c>
      <c r="AE28" t="s">
        <v>148</v>
      </c>
    </row>
    <row r="29" spans="1:31" ht="46.8" x14ac:dyDescent="0.3">
      <c r="A29" t="s">
        <v>161</v>
      </c>
      <c r="B29" t="s">
        <v>162</v>
      </c>
      <c r="C29" s="23" t="s">
        <v>159</v>
      </c>
      <c r="D29" t="s">
        <v>163</v>
      </c>
      <c r="AE29" t="s">
        <v>148</v>
      </c>
    </row>
    <row r="30" spans="1:31" ht="93.6" x14ac:dyDescent="0.3">
      <c r="A30" t="s">
        <v>164</v>
      </c>
      <c r="B30" t="s">
        <v>165</v>
      </c>
      <c r="C30" s="23" t="s">
        <v>166</v>
      </c>
      <c r="D30" t="s">
        <v>6</v>
      </c>
      <c r="AE30" t="s">
        <v>148</v>
      </c>
    </row>
    <row r="31" spans="1:31" ht="124.8" x14ac:dyDescent="0.3">
      <c r="A31" t="s">
        <v>167</v>
      </c>
      <c r="B31" t="s">
        <v>168</v>
      </c>
      <c r="C31" s="23" t="s">
        <v>169</v>
      </c>
      <c r="D31" t="s">
        <v>6</v>
      </c>
      <c r="AE31" t="s">
        <v>148</v>
      </c>
    </row>
    <row r="32" spans="1:31" ht="62.4" x14ac:dyDescent="0.3">
      <c r="A32" t="s">
        <v>170</v>
      </c>
      <c r="B32" t="s">
        <v>171</v>
      </c>
      <c r="C32" s="23" t="s">
        <v>172</v>
      </c>
      <c r="D32" t="s">
        <v>6</v>
      </c>
    </row>
    <row r="33" spans="1:4" ht="78" x14ac:dyDescent="0.3">
      <c r="A33" t="s">
        <v>173</v>
      </c>
      <c r="B33" t="s">
        <v>174</v>
      </c>
      <c r="C33" s="23" t="s">
        <v>175</v>
      </c>
      <c r="D33" t="s">
        <v>176</v>
      </c>
    </row>
    <row r="34" spans="1:4" ht="62.4" x14ac:dyDescent="0.3">
      <c r="A34" t="s">
        <v>2</v>
      </c>
      <c r="B34" t="s">
        <v>4</v>
      </c>
      <c r="C34" s="24" t="s">
        <v>177</v>
      </c>
      <c r="D34" t="s">
        <v>6</v>
      </c>
    </row>
    <row r="35" spans="1:4" ht="62.4" x14ac:dyDescent="0.3">
      <c r="A35" t="s">
        <v>178</v>
      </c>
      <c r="B35" t="s">
        <v>179</v>
      </c>
      <c r="C35" s="23" t="s">
        <v>180</v>
      </c>
      <c r="D35" t="s">
        <v>6</v>
      </c>
    </row>
    <row r="36" spans="1:4" ht="31.2" x14ac:dyDescent="0.3">
      <c r="A36" t="s">
        <v>181</v>
      </c>
      <c r="B36" t="s">
        <v>182</v>
      </c>
      <c r="C36" s="23" t="s">
        <v>183</v>
      </c>
      <c r="D36" t="s">
        <v>6</v>
      </c>
    </row>
    <row r="37" spans="1:4" ht="46.8" x14ac:dyDescent="0.3">
      <c r="A37" t="s">
        <v>184</v>
      </c>
      <c r="B37" t="s">
        <v>185</v>
      </c>
      <c r="C37" s="23" t="s">
        <v>186</v>
      </c>
      <c r="D37" t="s">
        <v>6</v>
      </c>
    </row>
    <row r="38" spans="1:4" ht="46.8" x14ac:dyDescent="0.3">
      <c r="A38" t="s">
        <v>187</v>
      </c>
      <c r="B38" t="s">
        <v>188</v>
      </c>
      <c r="C38" s="23" t="s">
        <v>189</v>
      </c>
      <c r="D38" t="s">
        <v>6</v>
      </c>
    </row>
    <row r="39" spans="1:4" ht="171.6" x14ac:dyDescent="0.3">
      <c r="A39" t="s">
        <v>190</v>
      </c>
      <c r="B39" t="s">
        <v>191</v>
      </c>
      <c r="C39" s="23" t="s">
        <v>192</v>
      </c>
      <c r="D39" t="s">
        <v>6</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25"/>
  <sheetViews>
    <sheetView workbookViewId="0"/>
  </sheetViews>
  <sheetFormatPr defaultRowHeight="14.4" x14ac:dyDescent="0.3"/>
  <cols>
    <col min="1" max="1" width="9.109375" customWidth="1"/>
    <col min="2" max="2" width="14.109375" customWidth="1"/>
    <col min="3" max="3" width="12.44140625" customWidth="1"/>
    <col min="4" max="4" width="21" customWidth="1"/>
    <col min="5" max="5" width="16" customWidth="1"/>
    <col min="6" max="6" width="16.109375" customWidth="1"/>
    <col min="7" max="7" width="14.88671875" customWidth="1"/>
    <col min="8" max="8" width="9.109375" customWidth="1"/>
  </cols>
  <sheetData>
    <row r="2" spans="1:10" x14ac:dyDescent="0.3">
      <c r="A2" s="3" t="s">
        <v>193</v>
      </c>
      <c r="J2" s="25" t="s">
        <v>194</v>
      </c>
    </row>
    <row r="3" spans="1:10" ht="18" x14ac:dyDescent="0.35">
      <c r="B3" s="26" t="s">
        <v>43</v>
      </c>
      <c r="J3" t="s">
        <v>39</v>
      </c>
    </row>
    <row r="4" spans="1:10" ht="18" x14ac:dyDescent="0.35">
      <c r="B4" s="26" t="s">
        <v>195</v>
      </c>
      <c r="J4" t="s">
        <v>196</v>
      </c>
    </row>
    <row r="5" spans="1:10" ht="18" x14ac:dyDescent="0.35">
      <c r="B5" s="26" t="s">
        <v>40</v>
      </c>
      <c r="J5" t="s">
        <v>43</v>
      </c>
    </row>
    <row r="6" spans="1:10" ht="18" x14ac:dyDescent="0.35">
      <c r="B6" s="26" t="s">
        <v>35</v>
      </c>
      <c r="J6" t="s">
        <v>197</v>
      </c>
    </row>
    <row r="7" spans="1:10" ht="18" x14ac:dyDescent="0.35">
      <c r="B7" s="26" t="s">
        <v>198</v>
      </c>
      <c r="J7" t="s">
        <v>35</v>
      </c>
    </row>
    <row r="8" spans="1:10" ht="18" x14ac:dyDescent="0.35">
      <c r="B8" s="26"/>
      <c r="J8" s="25" t="s">
        <v>199</v>
      </c>
    </row>
    <row r="9" spans="1:10" x14ac:dyDescent="0.3">
      <c r="A9" s="3" t="s">
        <v>200</v>
      </c>
      <c r="C9" s="70" t="s">
        <v>201</v>
      </c>
      <c r="D9" s="70"/>
      <c r="J9" s="25" t="s">
        <v>40</v>
      </c>
    </row>
    <row r="10" spans="1:10" x14ac:dyDescent="0.3">
      <c r="B10" t="s">
        <v>202</v>
      </c>
      <c r="D10" t="s">
        <v>203</v>
      </c>
      <c r="J10" t="s">
        <v>204</v>
      </c>
    </row>
    <row r="11" spans="1:10" x14ac:dyDescent="0.3">
      <c r="B11" t="s">
        <v>205</v>
      </c>
      <c r="D11" t="s">
        <v>206</v>
      </c>
      <c r="J11" t="s">
        <v>207</v>
      </c>
    </row>
    <row r="12" spans="1:10" x14ac:dyDescent="0.3">
      <c r="D12" t="s">
        <v>208</v>
      </c>
      <c r="J12" t="s">
        <v>209</v>
      </c>
    </row>
    <row r="15" spans="1:10" x14ac:dyDescent="0.3">
      <c r="J15" t="s">
        <v>210</v>
      </c>
    </row>
    <row r="16" spans="1:10" x14ac:dyDescent="0.3">
      <c r="B16" t="s">
        <v>41</v>
      </c>
      <c r="D16" t="s">
        <v>36</v>
      </c>
      <c r="J16" t="s">
        <v>211</v>
      </c>
    </row>
    <row r="17" spans="2:10" x14ac:dyDescent="0.3">
      <c r="B17" t="s">
        <v>37</v>
      </c>
      <c r="D17" t="s">
        <v>38</v>
      </c>
      <c r="J17" t="s">
        <v>212</v>
      </c>
    </row>
    <row r="18" spans="2:10" x14ac:dyDescent="0.3">
      <c r="B18" t="s">
        <v>44</v>
      </c>
      <c r="J18" t="s">
        <v>208</v>
      </c>
    </row>
    <row r="19" spans="2:10" x14ac:dyDescent="0.3">
      <c r="B19" t="s">
        <v>213</v>
      </c>
      <c r="J19" t="s">
        <v>214</v>
      </c>
    </row>
    <row r="20" spans="2:10" x14ac:dyDescent="0.3">
      <c r="B20" t="s">
        <v>215</v>
      </c>
      <c r="J20" t="s">
        <v>216</v>
      </c>
    </row>
    <row r="21" spans="2:10" x14ac:dyDescent="0.3">
      <c r="J21" t="s">
        <v>217</v>
      </c>
    </row>
    <row r="22" spans="2:10" x14ac:dyDescent="0.3">
      <c r="D22" t="s">
        <v>218</v>
      </c>
      <c r="E22" t="s">
        <v>218</v>
      </c>
      <c r="F22" t="s">
        <v>218</v>
      </c>
      <c r="G22" t="s">
        <v>219</v>
      </c>
    </row>
    <row r="23" spans="2:10" x14ac:dyDescent="0.3">
      <c r="B23" t="s">
        <v>36</v>
      </c>
      <c r="C23" t="s">
        <v>44</v>
      </c>
      <c r="D23" t="s">
        <v>36</v>
      </c>
      <c r="G23" t="s">
        <v>36</v>
      </c>
    </row>
    <row r="24" spans="2:10" x14ac:dyDescent="0.3">
      <c r="B24" t="s">
        <v>220</v>
      </c>
      <c r="C24" t="s">
        <v>44</v>
      </c>
      <c r="D24" t="s">
        <v>36</v>
      </c>
      <c r="G24" t="s">
        <v>36</v>
      </c>
    </row>
    <row r="25" spans="2:10" x14ac:dyDescent="0.3">
      <c r="B25" t="s">
        <v>42</v>
      </c>
      <c r="C25" t="s">
        <v>44</v>
      </c>
      <c r="D25" t="s">
        <v>36</v>
      </c>
      <c r="G25" t="s">
        <v>36</v>
      </c>
    </row>
    <row r="26" spans="2:10" x14ac:dyDescent="0.3">
      <c r="C26" t="s">
        <v>44</v>
      </c>
      <c r="D26" t="s">
        <v>36</v>
      </c>
      <c r="G26" t="s">
        <v>36</v>
      </c>
    </row>
    <row r="27" spans="2:10" x14ac:dyDescent="0.3">
      <c r="C27" t="s">
        <v>44</v>
      </c>
      <c r="D27" t="s">
        <v>36</v>
      </c>
      <c r="G27" t="s">
        <v>36</v>
      </c>
    </row>
    <row r="28" spans="2:10" x14ac:dyDescent="0.3">
      <c r="C28" t="s">
        <v>37</v>
      </c>
      <c r="E28" t="s">
        <v>38</v>
      </c>
      <c r="G28" t="s">
        <v>38</v>
      </c>
    </row>
    <row r="29" spans="2:10" x14ac:dyDescent="0.3">
      <c r="C29" t="s">
        <v>37</v>
      </c>
      <c r="E29" t="s">
        <v>38</v>
      </c>
      <c r="G29" t="s">
        <v>38</v>
      </c>
    </row>
    <row r="30" spans="2:10" x14ac:dyDescent="0.3">
      <c r="C30" t="s">
        <v>37</v>
      </c>
      <c r="E30" t="s">
        <v>38</v>
      </c>
      <c r="G30" t="s">
        <v>38</v>
      </c>
    </row>
    <row r="31" spans="2:10" x14ac:dyDescent="0.3">
      <c r="C31" t="s">
        <v>37</v>
      </c>
      <c r="E31" t="s">
        <v>38</v>
      </c>
      <c r="G31" t="s">
        <v>38</v>
      </c>
    </row>
    <row r="32" spans="2:10" x14ac:dyDescent="0.3">
      <c r="C32" t="s">
        <v>37</v>
      </c>
      <c r="E32" t="s">
        <v>38</v>
      </c>
      <c r="G32" t="s">
        <v>38</v>
      </c>
    </row>
    <row r="33" spans="3:7" x14ac:dyDescent="0.3">
      <c r="C33" t="s">
        <v>37</v>
      </c>
      <c r="E33" t="s">
        <v>38</v>
      </c>
      <c r="G33" t="s">
        <v>38</v>
      </c>
    </row>
    <row r="34" spans="3:7" x14ac:dyDescent="0.3">
      <c r="C34" t="s">
        <v>37</v>
      </c>
      <c r="E34" t="s">
        <v>38</v>
      </c>
      <c r="G34" t="s">
        <v>38</v>
      </c>
    </row>
    <row r="35" spans="3:7" x14ac:dyDescent="0.3">
      <c r="C35" t="s">
        <v>37</v>
      </c>
      <c r="E35" t="s">
        <v>38</v>
      </c>
      <c r="G35" t="s">
        <v>38</v>
      </c>
    </row>
    <row r="36" spans="3:7" x14ac:dyDescent="0.3">
      <c r="C36" t="s">
        <v>37</v>
      </c>
      <c r="E36" t="s">
        <v>38</v>
      </c>
      <c r="G36" t="s">
        <v>38</v>
      </c>
    </row>
    <row r="37" spans="3:7" x14ac:dyDescent="0.3">
      <c r="C37" t="s">
        <v>37</v>
      </c>
      <c r="E37" t="s">
        <v>38</v>
      </c>
      <c r="G37" t="s">
        <v>38</v>
      </c>
    </row>
    <row r="38" spans="3:7" x14ac:dyDescent="0.3">
      <c r="C38" t="s">
        <v>37</v>
      </c>
      <c r="E38" t="s">
        <v>38</v>
      </c>
      <c r="G38" t="s">
        <v>38</v>
      </c>
    </row>
    <row r="39" spans="3:7" x14ac:dyDescent="0.3">
      <c r="C39" t="s">
        <v>37</v>
      </c>
      <c r="E39" t="s">
        <v>38</v>
      </c>
      <c r="G39" t="s">
        <v>38</v>
      </c>
    </row>
    <row r="40" spans="3:7" x14ac:dyDescent="0.3">
      <c r="C40" t="s">
        <v>37</v>
      </c>
      <c r="E40" t="s">
        <v>38</v>
      </c>
      <c r="G40" t="s">
        <v>38</v>
      </c>
    </row>
    <row r="41" spans="3:7" x14ac:dyDescent="0.3">
      <c r="C41" t="s">
        <v>37</v>
      </c>
      <c r="E41" t="s">
        <v>38</v>
      </c>
      <c r="G41" t="s">
        <v>38</v>
      </c>
    </row>
    <row r="42" spans="3:7" x14ac:dyDescent="0.3">
      <c r="C42" t="s">
        <v>37</v>
      </c>
      <c r="E42" t="s">
        <v>38</v>
      </c>
      <c r="G42" t="s">
        <v>38</v>
      </c>
    </row>
    <row r="43" spans="3:7" x14ac:dyDescent="0.3">
      <c r="C43" t="e">
        <f>Mappatura_processi!#REF!</f>
        <v>#REF!</v>
      </c>
      <c r="D43" t="e">
        <f t="shared" ref="D43:D74" si="0">IF(OR(C43 = "Media", C43="Alta",C43="Altissima"),"Altissimo","")</f>
        <v>#REF!</v>
      </c>
      <c r="E43" t="e">
        <f t="shared" ref="E43:E74" si="1">IF(C43="Bassa","Alto","")</f>
        <v>#REF!</v>
      </c>
      <c r="F43" t="e">
        <f t="shared" ref="F43:F74" si="2">IF(C43="Molto bassa","Medio","")</f>
        <v>#REF!</v>
      </c>
      <c r="G43" t="e">
        <f t="shared" ref="G43:G74" si="3">CONCATENATE(D43,E43,F43)</f>
        <v>#REF!</v>
      </c>
    </row>
    <row r="44" spans="3:7" x14ac:dyDescent="0.3">
      <c r="C44" t="e">
        <f>Mappatura_processi!#REF!</f>
        <v>#REF!</v>
      </c>
      <c r="D44" t="e">
        <f t="shared" si="0"/>
        <v>#REF!</v>
      </c>
      <c r="E44" t="e">
        <f t="shared" si="1"/>
        <v>#REF!</v>
      </c>
      <c r="F44" t="e">
        <f t="shared" si="2"/>
        <v>#REF!</v>
      </c>
      <c r="G44" t="e">
        <f t="shared" si="3"/>
        <v>#REF!</v>
      </c>
    </row>
    <row r="45" spans="3:7" x14ac:dyDescent="0.3">
      <c r="C45" t="e">
        <f>Mappatura_processi!#REF!</f>
        <v>#REF!</v>
      </c>
      <c r="D45" t="e">
        <f t="shared" si="0"/>
        <v>#REF!</v>
      </c>
      <c r="E45" t="e">
        <f t="shared" si="1"/>
        <v>#REF!</v>
      </c>
      <c r="F45" t="e">
        <f t="shared" si="2"/>
        <v>#REF!</v>
      </c>
      <c r="G45" t="e">
        <f t="shared" si="3"/>
        <v>#REF!</v>
      </c>
    </row>
    <row r="46" spans="3:7" x14ac:dyDescent="0.3">
      <c r="C46" t="e">
        <f>Mappatura_processi!#REF!</f>
        <v>#REF!</v>
      </c>
      <c r="D46" t="e">
        <f t="shared" si="0"/>
        <v>#REF!</v>
      </c>
      <c r="E46" t="e">
        <f t="shared" si="1"/>
        <v>#REF!</v>
      </c>
      <c r="F46" t="e">
        <f t="shared" si="2"/>
        <v>#REF!</v>
      </c>
      <c r="G46" t="e">
        <f t="shared" si="3"/>
        <v>#REF!</v>
      </c>
    </row>
    <row r="47" spans="3:7" x14ac:dyDescent="0.3">
      <c r="C47" t="e">
        <f>Mappatura_processi!#REF!</f>
        <v>#REF!</v>
      </c>
      <c r="D47" t="e">
        <f t="shared" si="0"/>
        <v>#REF!</v>
      </c>
      <c r="E47" t="e">
        <f t="shared" si="1"/>
        <v>#REF!</v>
      </c>
      <c r="F47" t="e">
        <f t="shared" si="2"/>
        <v>#REF!</v>
      </c>
      <c r="G47" t="e">
        <f t="shared" si="3"/>
        <v>#REF!</v>
      </c>
    </row>
    <row r="48" spans="3:7" x14ac:dyDescent="0.3">
      <c r="C48" t="e">
        <f>Mappatura_processi!#REF!</f>
        <v>#REF!</v>
      </c>
      <c r="D48" t="e">
        <f t="shared" si="0"/>
        <v>#REF!</v>
      </c>
      <c r="E48" t="e">
        <f t="shared" si="1"/>
        <v>#REF!</v>
      </c>
      <c r="F48" t="e">
        <f t="shared" si="2"/>
        <v>#REF!</v>
      </c>
      <c r="G48" t="e">
        <f t="shared" si="3"/>
        <v>#REF!</v>
      </c>
    </row>
    <row r="49" spans="3:7" x14ac:dyDescent="0.3">
      <c r="C49" t="e">
        <f>Mappatura_processi!#REF!</f>
        <v>#REF!</v>
      </c>
      <c r="D49" t="e">
        <f t="shared" si="0"/>
        <v>#REF!</v>
      </c>
      <c r="E49" t="e">
        <f t="shared" si="1"/>
        <v>#REF!</v>
      </c>
      <c r="F49" t="e">
        <f t="shared" si="2"/>
        <v>#REF!</v>
      </c>
      <c r="G49" t="e">
        <f t="shared" si="3"/>
        <v>#REF!</v>
      </c>
    </row>
    <row r="50" spans="3:7" x14ac:dyDescent="0.3">
      <c r="C50" t="e">
        <f>Mappatura_processi!#REF!</f>
        <v>#REF!</v>
      </c>
      <c r="D50" t="e">
        <f t="shared" si="0"/>
        <v>#REF!</v>
      </c>
      <c r="E50" t="e">
        <f t="shared" si="1"/>
        <v>#REF!</v>
      </c>
      <c r="F50" t="e">
        <f t="shared" si="2"/>
        <v>#REF!</v>
      </c>
      <c r="G50" t="e">
        <f t="shared" si="3"/>
        <v>#REF!</v>
      </c>
    </row>
    <row r="51" spans="3:7" x14ac:dyDescent="0.3">
      <c r="C51" t="e">
        <f>Mappatura_processi!#REF!</f>
        <v>#REF!</v>
      </c>
      <c r="D51" t="e">
        <f t="shared" si="0"/>
        <v>#REF!</v>
      </c>
      <c r="E51" t="e">
        <f t="shared" si="1"/>
        <v>#REF!</v>
      </c>
      <c r="F51" t="e">
        <f t="shared" si="2"/>
        <v>#REF!</v>
      </c>
      <c r="G51" t="e">
        <f t="shared" si="3"/>
        <v>#REF!</v>
      </c>
    </row>
    <row r="52" spans="3:7" x14ac:dyDescent="0.3">
      <c r="C52" t="e">
        <f>Mappatura_processi!#REF!</f>
        <v>#REF!</v>
      </c>
      <c r="D52" t="e">
        <f t="shared" si="0"/>
        <v>#REF!</v>
      </c>
      <c r="E52" t="e">
        <f t="shared" si="1"/>
        <v>#REF!</v>
      </c>
      <c r="F52" t="e">
        <f t="shared" si="2"/>
        <v>#REF!</v>
      </c>
      <c r="G52" t="e">
        <f t="shared" si="3"/>
        <v>#REF!</v>
      </c>
    </row>
    <row r="53" spans="3:7" x14ac:dyDescent="0.3">
      <c r="C53" t="e">
        <f>Mappatura_processi!#REF!</f>
        <v>#REF!</v>
      </c>
      <c r="D53" t="e">
        <f t="shared" si="0"/>
        <v>#REF!</v>
      </c>
      <c r="E53" t="e">
        <f t="shared" si="1"/>
        <v>#REF!</v>
      </c>
      <c r="F53" t="e">
        <f t="shared" si="2"/>
        <v>#REF!</v>
      </c>
      <c r="G53" t="e">
        <f t="shared" si="3"/>
        <v>#REF!</v>
      </c>
    </row>
    <row r="54" spans="3:7" x14ac:dyDescent="0.3">
      <c r="C54" t="e">
        <f>Mappatura_processi!#REF!</f>
        <v>#REF!</v>
      </c>
      <c r="D54" t="e">
        <f t="shared" si="0"/>
        <v>#REF!</v>
      </c>
      <c r="E54" t="e">
        <f t="shared" si="1"/>
        <v>#REF!</v>
      </c>
      <c r="F54" t="e">
        <f t="shared" si="2"/>
        <v>#REF!</v>
      </c>
      <c r="G54" t="e">
        <f t="shared" si="3"/>
        <v>#REF!</v>
      </c>
    </row>
    <row r="55" spans="3:7" x14ac:dyDescent="0.3">
      <c r="C55" t="e">
        <f>Mappatura_processi!#REF!</f>
        <v>#REF!</v>
      </c>
      <c r="D55" t="e">
        <f t="shared" si="0"/>
        <v>#REF!</v>
      </c>
      <c r="E55" t="e">
        <f t="shared" si="1"/>
        <v>#REF!</v>
      </c>
      <c r="F55" t="e">
        <f t="shared" si="2"/>
        <v>#REF!</v>
      </c>
      <c r="G55" t="e">
        <f t="shared" si="3"/>
        <v>#REF!</v>
      </c>
    </row>
    <row r="56" spans="3:7" x14ac:dyDescent="0.3">
      <c r="C56" t="e">
        <f>Mappatura_processi!#REF!</f>
        <v>#REF!</v>
      </c>
      <c r="D56" t="e">
        <f t="shared" si="0"/>
        <v>#REF!</v>
      </c>
      <c r="E56" t="e">
        <f t="shared" si="1"/>
        <v>#REF!</v>
      </c>
      <c r="F56" t="e">
        <f t="shared" si="2"/>
        <v>#REF!</v>
      </c>
      <c r="G56" t="e">
        <f t="shared" si="3"/>
        <v>#REF!</v>
      </c>
    </row>
    <row r="57" spans="3:7" x14ac:dyDescent="0.3">
      <c r="C57" t="e">
        <f>Mappatura_processi!#REF!</f>
        <v>#REF!</v>
      </c>
      <c r="D57" t="e">
        <f t="shared" si="0"/>
        <v>#REF!</v>
      </c>
      <c r="E57" t="e">
        <f t="shared" si="1"/>
        <v>#REF!</v>
      </c>
      <c r="F57" t="e">
        <f t="shared" si="2"/>
        <v>#REF!</v>
      </c>
      <c r="G57" t="e">
        <f t="shared" si="3"/>
        <v>#REF!</v>
      </c>
    </row>
    <row r="58" spans="3:7" x14ac:dyDescent="0.3">
      <c r="C58" t="e">
        <f>Mappatura_processi!#REF!</f>
        <v>#REF!</v>
      </c>
      <c r="D58" t="e">
        <f t="shared" si="0"/>
        <v>#REF!</v>
      </c>
      <c r="E58" t="e">
        <f t="shared" si="1"/>
        <v>#REF!</v>
      </c>
      <c r="F58" t="e">
        <f t="shared" si="2"/>
        <v>#REF!</v>
      </c>
      <c r="G58" t="e">
        <f t="shared" si="3"/>
        <v>#REF!</v>
      </c>
    </row>
    <row r="59" spans="3:7" x14ac:dyDescent="0.3">
      <c r="C59" t="e">
        <f>Mappatura_processi!#REF!</f>
        <v>#REF!</v>
      </c>
      <c r="D59" t="e">
        <f t="shared" si="0"/>
        <v>#REF!</v>
      </c>
      <c r="E59" t="e">
        <f t="shared" si="1"/>
        <v>#REF!</v>
      </c>
      <c r="F59" t="e">
        <f t="shared" si="2"/>
        <v>#REF!</v>
      </c>
      <c r="G59" t="e">
        <f t="shared" si="3"/>
        <v>#REF!</v>
      </c>
    </row>
    <row r="60" spans="3:7" x14ac:dyDescent="0.3">
      <c r="C60" t="e">
        <f>Mappatura_processi!#REF!</f>
        <v>#REF!</v>
      </c>
      <c r="D60" t="e">
        <f t="shared" si="0"/>
        <v>#REF!</v>
      </c>
      <c r="E60" t="e">
        <f t="shared" si="1"/>
        <v>#REF!</v>
      </c>
      <c r="F60" t="e">
        <f t="shared" si="2"/>
        <v>#REF!</v>
      </c>
      <c r="G60" t="e">
        <f t="shared" si="3"/>
        <v>#REF!</v>
      </c>
    </row>
    <row r="61" spans="3:7" x14ac:dyDescent="0.3">
      <c r="C61" t="e">
        <f>Mappatura_processi!#REF!</f>
        <v>#REF!</v>
      </c>
      <c r="D61" t="e">
        <f t="shared" si="0"/>
        <v>#REF!</v>
      </c>
      <c r="E61" t="e">
        <f t="shared" si="1"/>
        <v>#REF!</v>
      </c>
      <c r="F61" t="e">
        <f t="shared" si="2"/>
        <v>#REF!</v>
      </c>
      <c r="G61" t="e">
        <f t="shared" si="3"/>
        <v>#REF!</v>
      </c>
    </row>
    <row r="62" spans="3:7" x14ac:dyDescent="0.3">
      <c r="C62" t="e">
        <f>Mappatura_processi!#REF!</f>
        <v>#REF!</v>
      </c>
      <c r="D62" t="e">
        <f t="shared" si="0"/>
        <v>#REF!</v>
      </c>
      <c r="E62" t="e">
        <f t="shared" si="1"/>
        <v>#REF!</v>
      </c>
      <c r="F62" t="e">
        <f t="shared" si="2"/>
        <v>#REF!</v>
      </c>
      <c r="G62" t="e">
        <f t="shared" si="3"/>
        <v>#REF!</v>
      </c>
    </row>
    <row r="63" spans="3:7" x14ac:dyDescent="0.3">
      <c r="C63" t="e">
        <f>Mappatura_processi!#REF!</f>
        <v>#REF!</v>
      </c>
      <c r="D63" t="e">
        <f t="shared" si="0"/>
        <v>#REF!</v>
      </c>
      <c r="E63" t="e">
        <f t="shared" si="1"/>
        <v>#REF!</v>
      </c>
      <c r="F63" t="e">
        <f t="shared" si="2"/>
        <v>#REF!</v>
      </c>
      <c r="G63" t="e">
        <f t="shared" si="3"/>
        <v>#REF!</v>
      </c>
    </row>
    <row r="64" spans="3:7" x14ac:dyDescent="0.3">
      <c r="C64" t="e">
        <f>Mappatura_processi!#REF!</f>
        <v>#REF!</v>
      </c>
      <c r="D64" t="e">
        <f t="shared" si="0"/>
        <v>#REF!</v>
      </c>
      <c r="E64" t="e">
        <f t="shared" si="1"/>
        <v>#REF!</v>
      </c>
      <c r="F64" t="e">
        <f t="shared" si="2"/>
        <v>#REF!</v>
      </c>
      <c r="G64" t="e">
        <f t="shared" si="3"/>
        <v>#REF!</v>
      </c>
    </row>
    <row r="65" spans="3:7" x14ac:dyDescent="0.3">
      <c r="C65" t="e">
        <f>Mappatura_processi!#REF!</f>
        <v>#REF!</v>
      </c>
      <c r="D65" t="e">
        <f t="shared" si="0"/>
        <v>#REF!</v>
      </c>
      <c r="E65" t="e">
        <f t="shared" si="1"/>
        <v>#REF!</v>
      </c>
      <c r="F65" t="e">
        <f t="shared" si="2"/>
        <v>#REF!</v>
      </c>
      <c r="G65" t="e">
        <f t="shared" si="3"/>
        <v>#REF!</v>
      </c>
    </row>
    <row r="66" spans="3:7" x14ac:dyDescent="0.3">
      <c r="C66" t="e">
        <f>Mappatura_processi!#REF!</f>
        <v>#REF!</v>
      </c>
      <c r="D66" t="e">
        <f t="shared" si="0"/>
        <v>#REF!</v>
      </c>
      <c r="E66" t="e">
        <f t="shared" si="1"/>
        <v>#REF!</v>
      </c>
      <c r="F66" t="e">
        <f t="shared" si="2"/>
        <v>#REF!</v>
      </c>
      <c r="G66" t="e">
        <f t="shared" si="3"/>
        <v>#REF!</v>
      </c>
    </row>
    <row r="67" spans="3:7" x14ac:dyDescent="0.3">
      <c r="C67" t="e">
        <f>Mappatura_processi!#REF!</f>
        <v>#REF!</v>
      </c>
      <c r="D67" t="e">
        <f t="shared" si="0"/>
        <v>#REF!</v>
      </c>
      <c r="E67" t="e">
        <f t="shared" si="1"/>
        <v>#REF!</v>
      </c>
      <c r="F67" t="e">
        <f t="shared" si="2"/>
        <v>#REF!</v>
      </c>
      <c r="G67" t="e">
        <f t="shared" si="3"/>
        <v>#REF!</v>
      </c>
    </row>
    <row r="68" spans="3:7" x14ac:dyDescent="0.3">
      <c r="C68" t="e">
        <f>Mappatura_processi!#REF!</f>
        <v>#REF!</v>
      </c>
      <c r="D68" t="e">
        <f t="shared" si="0"/>
        <v>#REF!</v>
      </c>
      <c r="E68" t="e">
        <f t="shared" si="1"/>
        <v>#REF!</v>
      </c>
      <c r="F68" t="e">
        <f t="shared" si="2"/>
        <v>#REF!</v>
      </c>
      <c r="G68" t="e">
        <f t="shared" si="3"/>
        <v>#REF!</v>
      </c>
    </row>
    <row r="69" spans="3:7" x14ac:dyDescent="0.3">
      <c r="C69" t="e">
        <f>Mappatura_processi!#REF!</f>
        <v>#REF!</v>
      </c>
      <c r="D69" t="e">
        <f t="shared" si="0"/>
        <v>#REF!</v>
      </c>
      <c r="E69" t="e">
        <f t="shared" si="1"/>
        <v>#REF!</v>
      </c>
      <c r="F69" t="e">
        <f t="shared" si="2"/>
        <v>#REF!</v>
      </c>
      <c r="G69" t="e">
        <f t="shared" si="3"/>
        <v>#REF!</v>
      </c>
    </row>
    <row r="70" spans="3:7" x14ac:dyDescent="0.3">
      <c r="C70" t="e">
        <f>Mappatura_processi!#REF!</f>
        <v>#REF!</v>
      </c>
      <c r="D70" t="e">
        <f t="shared" si="0"/>
        <v>#REF!</v>
      </c>
      <c r="E70" t="e">
        <f t="shared" si="1"/>
        <v>#REF!</v>
      </c>
      <c r="F70" t="e">
        <f t="shared" si="2"/>
        <v>#REF!</v>
      </c>
      <c r="G70" t="e">
        <f t="shared" si="3"/>
        <v>#REF!</v>
      </c>
    </row>
    <row r="71" spans="3:7" x14ac:dyDescent="0.3">
      <c r="C71" t="e">
        <f>Mappatura_processi!#REF!</f>
        <v>#REF!</v>
      </c>
      <c r="D71" t="e">
        <f t="shared" si="0"/>
        <v>#REF!</v>
      </c>
      <c r="E71" t="e">
        <f t="shared" si="1"/>
        <v>#REF!</v>
      </c>
      <c r="F71" t="e">
        <f t="shared" si="2"/>
        <v>#REF!</v>
      </c>
      <c r="G71" t="e">
        <f t="shared" si="3"/>
        <v>#REF!</v>
      </c>
    </row>
    <row r="72" spans="3:7" x14ac:dyDescent="0.3">
      <c r="C72" t="e">
        <f>Mappatura_processi!#REF!</f>
        <v>#REF!</v>
      </c>
      <c r="D72" t="e">
        <f t="shared" si="0"/>
        <v>#REF!</v>
      </c>
      <c r="E72" t="e">
        <f t="shared" si="1"/>
        <v>#REF!</v>
      </c>
      <c r="F72" t="e">
        <f t="shared" si="2"/>
        <v>#REF!</v>
      </c>
      <c r="G72" t="e">
        <f t="shared" si="3"/>
        <v>#REF!</v>
      </c>
    </row>
    <row r="73" spans="3:7" x14ac:dyDescent="0.3">
      <c r="C73" t="e">
        <f>Mappatura_processi!#REF!</f>
        <v>#REF!</v>
      </c>
      <c r="D73" t="e">
        <f t="shared" si="0"/>
        <v>#REF!</v>
      </c>
      <c r="E73" t="e">
        <f t="shared" si="1"/>
        <v>#REF!</v>
      </c>
      <c r="F73" t="e">
        <f t="shared" si="2"/>
        <v>#REF!</v>
      </c>
      <c r="G73" t="e">
        <f t="shared" si="3"/>
        <v>#REF!</v>
      </c>
    </row>
    <row r="74" spans="3:7" x14ac:dyDescent="0.3">
      <c r="C74" t="e">
        <f>Mappatura_processi!#REF!</f>
        <v>#REF!</v>
      </c>
      <c r="D74" t="e">
        <f t="shared" si="0"/>
        <v>#REF!</v>
      </c>
      <c r="E74" t="e">
        <f t="shared" si="1"/>
        <v>#REF!</v>
      </c>
      <c r="F74" t="e">
        <f t="shared" si="2"/>
        <v>#REF!</v>
      </c>
      <c r="G74" t="e">
        <f t="shared" si="3"/>
        <v>#REF!</v>
      </c>
    </row>
    <row r="75" spans="3:7" x14ac:dyDescent="0.3">
      <c r="C75" t="e">
        <f>Mappatura_processi!#REF!</f>
        <v>#REF!</v>
      </c>
      <c r="D75" t="e">
        <f t="shared" ref="D75:D106" si="4">IF(OR(C75 = "Media", C75="Alta",C75="Altissima"),"Altissimo","")</f>
        <v>#REF!</v>
      </c>
      <c r="E75" t="e">
        <f t="shared" ref="E75:E106" si="5">IF(C75="Bassa","Alto","")</f>
        <v>#REF!</v>
      </c>
      <c r="F75" t="e">
        <f t="shared" ref="F75:F106" si="6">IF(C75="Molto bassa","Medio","")</f>
        <v>#REF!</v>
      </c>
      <c r="G75" t="e">
        <f t="shared" ref="G75:G106" si="7">CONCATENATE(D75,E75,F75)</f>
        <v>#REF!</v>
      </c>
    </row>
    <row r="76" spans="3:7" x14ac:dyDescent="0.3">
      <c r="C76" t="e">
        <f>Mappatura_processi!#REF!</f>
        <v>#REF!</v>
      </c>
      <c r="D76" t="e">
        <f t="shared" si="4"/>
        <v>#REF!</v>
      </c>
      <c r="E76" t="e">
        <f t="shared" si="5"/>
        <v>#REF!</v>
      </c>
      <c r="F76" t="e">
        <f t="shared" si="6"/>
        <v>#REF!</v>
      </c>
      <c r="G76" t="e">
        <f t="shared" si="7"/>
        <v>#REF!</v>
      </c>
    </row>
    <row r="77" spans="3:7" x14ac:dyDescent="0.3">
      <c r="C77" t="e">
        <f>Mappatura_processi!#REF!</f>
        <v>#REF!</v>
      </c>
      <c r="D77" t="e">
        <f t="shared" si="4"/>
        <v>#REF!</v>
      </c>
      <c r="E77" t="e">
        <f t="shared" si="5"/>
        <v>#REF!</v>
      </c>
      <c r="F77" t="e">
        <f t="shared" si="6"/>
        <v>#REF!</v>
      </c>
      <c r="G77" t="e">
        <f t="shared" si="7"/>
        <v>#REF!</v>
      </c>
    </row>
    <row r="78" spans="3:7" x14ac:dyDescent="0.3">
      <c r="C78" t="e">
        <f>Mappatura_processi!#REF!</f>
        <v>#REF!</v>
      </c>
      <c r="D78" t="e">
        <f t="shared" si="4"/>
        <v>#REF!</v>
      </c>
      <c r="E78" t="e">
        <f t="shared" si="5"/>
        <v>#REF!</v>
      </c>
      <c r="F78" t="e">
        <f t="shared" si="6"/>
        <v>#REF!</v>
      </c>
      <c r="G78" t="e">
        <f t="shared" si="7"/>
        <v>#REF!</v>
      </c>
    </row>
    <row r="79" spans="3:7" x14ac:dyDescent="0.3">
      <c r="C79" t="e">
        <f>Mappatura_processi!#REF!</f>
        <v>#REF!</v>
      </c>
      <c r="D79" t="e">
        <f t="shared" si="4"/>
        <v>#REF!</v>
      </c>
      <c r="E79" t="e">
        <f t="shared" si="5"/>
        <v>#REF!</v>
      </c>
      <c r="F79" t="e">
        <f t="shared" si="6"/>
        <v>#REF!</v>
      </c>
      <c r="G79" t="e">
        <f t="shared" si="7"/>
        <v>#REF!</v>
      </c>
    </row>
    <row r="80" spans="3:7" x14ac:dyDescent="0.3">
      <c r="C80" t="e">
        <f>Mappatura_processi!#REF!</f>
        <v>#REF!</v>
      </c>
      <c r="D80" t="e">
        <f t="shared" si="4"/>
        <v>#REF!</v>
      </c>
      <c r="E80" t="e">
        <f t="shared" si="5"/>
        <v>#REF!</v>
      </c>
      <c r="F80" t="e">
        <f t="shared" si="6"/>
        <v>#REF!</v>
      </c>
      <c r="G80" t="e">
        <f t="shared" si="7"/>
        <v>#REF!</v>
      </c>
    </row>
    <row r="81" spans="3:7" x14ac:dyDescent="0.3">
      <c r="C81" t="e">
        <f>Mappatura_processi!#REF!</f>
        <v>#REF!</v>
      </c>
      <c r="D81" t="e">
        <f t="shared" si="4"/>
        <v>#REF!</v>
      </c>
      <c r="E81" t="e">
        <f t="shared" si="5"/>
        <v>#REF!</v>
      </c>
      <c r="F81" t="e">
        <f t="shared" si="6"/>
        <v>#REF!</v>
      </c>
      <c r="G81" t="e">
        <f t="shared" si="7"/>
        <v>#REF!</v>
      </c>
    </row>
    <row r="82" spans="3:7" x14ac:dyDescent="0.3">
      <c r="C82" t="e">
        <f>Mappatura_processi!#REF!</f>
        <v>#REF!</v>
      </c>
      <c r="D82" t="e">
        <f t="shared" si="4"/>
        <v>#REF!</v>
      </c>
      <c r="E82" t="e">
        <f t="shared" si="5"/>
        <v>#REF!</v>
      </c>
      <c r="F82" t="e">
        <f t="shared" si="6"/>
        <v>#REF!</v>
      </c>
      <c r="G82" t="e">
        <f t="shared" si="7"/>
        <v>#REF!</v>
      </c>
    </row>
    <row r="83" spans="3:7" x14ac:dyDescent="0.3">
      <c r="C83" t="e">
        <f>Mappatura_processi!#REF!</f>
        <v>#REF!</v>
      </c>
      <c r="D83" t="e">
        <f t="shared" si="4"/>
        <v>#REF!</v>
      </c>
      <c r="E83" t="e">
        <f t="shared" si="5"/>
        <v>#REF!</v>
      </c>
      <c r="F83" t="e">
        <f t="shared" si="6"/>
        <v>#REF!</v>
      </c>
      <c r="G83" t="e">
        <f t="shared" si="7"/>
        <v>#REF!</v>
      </c>
    </row>
    <row r="84" spans="3:7" x14ac:dyDescent="0.3">
      <c r="C84" t="e">
        <f>Mappatura_processi!#REF!</f>
        <v>#REF!</v>
      </c>
      <c r="D84" t="e">
        <f t="shared" si="4"/>
        <v>#REF!</v>
      </c>
      <c r="E84" t="e">
        <f t="shared" si="5"/>
        <v>#REF!</v>
      </c>
      <c r="F84" t="e">
        <f t="shared" si="6"/>
        <v>#REF!</v>
      </c>
      <c r="G84" t="e">
        <f t="shared" si="7"/>
        <v>#REF!</v>
      </c>
    </row>
    <row r="85" spans="3:7" x14ac:dyDescent="0.3">
      <c r="C85" t="e">
        <f>Mappatura_processi!#REF!</f>
        <v>#REF!</v>
      </c>
      <c r="D85" t="e">
        <f t="shared" si="4"/>
        <v>#REF!</v>
      </c>
      <c r="E85" t="e">
        <f t="shared" si="5"/>
        <v>#REF!</v>
      </c>
      <c r="F85" t="e">
        <f t="shared" si="6"/>
        <v>#REF!</v>
      </c>
      <c r="G85" t="e">
        <f t="shared" si="7"/>
        <v>#REF!</v>
      </c>
    </row>
    <row r="86" spans="3:7" x14ac:dyDescent="0.3">
      <c r="C86" t="e">
        <f>Mappatura_processi!#REF!</f>
        <v>#REF!</v>
      </c>
      <c r="D86" t="e">
        <f t="shared" si="4"/>
        <v>#REF!</v>
      </c>
      <c r="E86" t="e">
        <f t="shared" si="5"/>
        <v>#REF!</v>
      </c>
      <c r="F86" t="e">
        <f t="shared" si="6"/>
        <v>#REF!</v>
      </c>
      <c r="G86" t="e">
        <f t="shared" si="7"/>
        <v>#REF!</v>
      </c>
    </row>
    <row r="87" spans="3:7" x14ac:dyDescent="0.3">
      <c r="C87" t="e">
        <f>Mappatura_processi!#REF!</f>
        <v>#REF!</v>
      </c>
      <c r="D87" t="e">
        <f t="shared" si="4"/>
        <v>#REF!</v>
      </c>
      <c r="E87" t="e">
        <f t="shared" si="5"/>
        <v>#REF!</v>
      </c>
      <c r="F87" t="e">
        <f t="shared" si="6"/>
        <v>#REF!</v>
      </c>
      <c r="G87" t="e">
        <f t="shared" si="7"/>
        <v>#REF!</v>
      </c>
    </row>
    <row r="88" spans="3:7" x14ac:dyDescent="0.3">
      <c r="C88" t="e">
        <f>Mappatura_processi!#REF!</f>
        <v>#REF!</v>
      </c>
      <c r="D88" t="e">
        <f t="shared" si="4"/>
        <v>#REF!</v>
      </c>
      <c r="E88" t="e">
        <f t="shared" si="5"/>
        <v>#REF!</v>
      </c>
      <c r="F88" t="e">
        <f t="shared" si="6"/>
        <v>#REF!</v>
      </c>
      <c r="G88" t="e">
        <f t="shared" si="7"/>
        <v>#REF!</v>
      </c>
    </row>
    <row r="89" spans="3:7" x14ac:dyDescent="0.3">
      <c r="C89" t="e">
        <f>Mappatura_processi!#REF!</f>
        <v>#REF!</v>
      </c>
      <c r="D89" t="e">
        <f t="shared" si="4"/>
        <v>#REF!</v>
      </c>
      <c r="E89" t="e">
        <f t="shared" si="5"/>
        <v>#REF!</v>
      </c>
      <c r="F89" t="e">
        <f t="shared" si="6"/>
        <v>#REF!</v>
      </c>
      <c r="G89" t="e">
        <f t="shared" si="7"/>
        <v>#REF!</v>
      </c>
    </row>
    <row r="90" spans="3:7" x14ac:dyDescent="0.3">
      <c r="C90" t="e">
        <f>Mappatura_processi!#REF!</f>
        <v>#REF!</v>
      </c>
      <c r="D90" t="e">
        <f t="shared" si="4"/>
        <v>#REF!</v>
      </c>
      <c r="E90" t="e">
        <f t="shared" si="5"/>
        <v>#REF!</v>
      </c>
      <c r="F90" t="e">
        <f t="shared" si="6"/>
        <v>#REF!</v>
      </c>
      <c r="G90" t="e">
        <f t="shared" si="7"/>
        <v>#REF!</v>
      </c>
    </row>
    <row r="91" spans="3:7" x14ac:dyDescent="0.3">
      <c r="C91" t="e">
        <f>Mappatura_processi!#REF!</f>
        <v>#REF!</v>
      </c>
      <c r="D91" t="e">
        <f t="shared" si="4"/>
        <v>#REF!</v>
      </c>
      <c r="E91" t="e">
        <f t="shared" si="5"/>
        <v>#REF!</v>
      </c>
      <c r="F91" t="e">
        <f t="shared" si="6"/>
        <v>#REF!</v>
      </c>
      <c r="G91" t="e">
        <f t="shared" si="7"/>
        <v>#REF!</v>
      </c>
    </row>
    <row r="92" spans="3:7" x14ac:dyDescent="0.3">
      <c r="C92" t="e">
        <f>Mappatura_processi!#REF!</f>
        <v>#REF!</v>
      </c>
      <c r="D92" t="e">
        <f t="shared" si="4"/>
        <v>#REF!</v>
      </c>
      <c r="E92" t="e">
        <f t="shared" si="5"/>
        <v>#REF!</v>
      </c>
      <c r="F92" t="e">
        <f t="shared" si="6"/>
        <v>#REF!</v>
      </c>
      <c r="G92" t="e">
        <f t="shared" si="7"/>
        <v>#REF!</v>
      </c>
    </row>
    <row r="93" spans="3:7" x14ac:dyDescent="0.3">
      <c r="C93" t="e">
        <f>Mappatura_processi!#REF!</f>
        <v>#REF!</v>
      </c>
      <c r="D93" t="e">
        <f t="shared" si="4"/>
        <v>#REF!</v>
      </c>
      <c r="E93" t="e">
        <f t="shared" si="5"/>
        <v>#REF!</v>
      </c>
      <c r="F93" t="e">
        <f t="shared" si="6"/>
        <v>#REF!</v>
      </c>
      <c r="G93" t="e">
        <f t="shared" si="7"/>
        <v>#REF!</v>
      </c>
    </row>
    <row r="94" spans="3:7" x14ac:dyDescent="0.3">
      <c r="C94" t="e">
        <f>Mappatura_processi!#REF!</f>
        <v>#REF!</v>
      </c>
      <c r="D94" t="e">
        <f t="shared" si="4"/>
        <v>#REF!</v>
      </c>
      <c r="E94" t="e">
        <f t="shared" si="5"/>
        <v>#REF!</v>
      </c>
      <c r="F94" t="e">
        <f t="shared" si="6"/>
        <v>#REF!</v>
      </c>
      <c r="G94" t="e">
        <f t="shared" si="7"/>
        <v>#REF!</v>
      </c>
    </row>
    <row r="95" spans="3:7" x14ac:dyDescent="0.3">
      <c r="C95" t="e">
        <f>Mappatura_processi!#REF!</f>
        <v>#REF!</v>
      </c>
      <c r="D95" t="e">
        <f t="shared" si="4"/>
        <v>#REF!</v>
      </c>
      <c r="E95" t="e">
        <f t="shared" si="5"/>
        <v>#REF!</v>
      </c>
      <c r="F95" t="e">
        <f t="shared" si="6"/>
        <v>#REF!</v>
      </c>
      <c r="G95" t="e">
        <f t="shared" si="7"/>
        <v>#REF!</v>
      </c>
    </row>
    <row r="96" spans="3:7" x14ac:dyDescent="0.3">
      <c r="C96" t="e">
        <f>Mappatura_processi!#REF!</f>
        <v>#REF!</v>
      </c>
      <c r="D96" t="e">
        <f t="shared" si="4"/>
        <v>#REF!</v>
      </c>
      <c r="E96" t="e">
        <f t="shared" si="5"/>
        <v>#REF!</v>
      </c>
      <c r="F96" t="e">
        <f t="shared" si="6"/>
        <v>#REF!</v>
      </c>
      <c r="G96" t="e">
        <f t="shared" si="7"/>
        <v>#REF!</v>
      </c>
    </row>
    <row r="97" spans="3:7" x14ac:dyDescent="0.3">
      <c r="C97" t="e">
        <f>Mappatura_processi!#REF!</f>
        <v>#REF!</v>
      </c>
      <c r="D97" t="e">
        <f t="shared" si="4"/>
        <v>#REF!</v>
      </c>
      <c r="E97" t="e">
        <f t="shared" si="5"/>
        <v>#REF!</v>
      </c>
      <c r="F97" t="e">
        <f t="shared" si="6"/>
        <v>#REF!</v>
      </c>
      <c r="G97" t="e">
        <f t="shared" si="7"/>
        <v>#REF!</v>
      </c>
    </row>
    <row r="98" spans="3:7" x14ac:dyDescent="0.3">
      <c r="C98" t="e">
        <f>Mappatura_processi!#REF!</f>
        <v>#REF!</v>
      </c>
      <c r="D98" t="e">
        <f t="shared" si="4"/>
        <v>#REF!</v>
      </c>
      <c r="E98" t="e">
        <f t="shared" si="5"/>
        <v>#REF!</v>
      </c>
      <c r="F98" t="e">
        <f t="shared" si="6"/>
        <v>#REF!</v>
      </c>
      <c r="G98" t="e">
        <f t="shared" si="7"/>
        <v>#REF!</v>
      </c>
    </row>
    <row r="99" spans="3:7" x14ac:dyDescent="0.3">
      <c r="C99" t="e">
        <f>Mappatura_processi!#REF!</f>
        <v>#REF!</v>
      </c>
      <c r="D99" t="e">
        <f t="shared" si="4"/>
        <v>#REF!</v>
      </c>
      <c r="E99" t="e">
        <f t="shared" si="5"/>
        <v>#REF!</v>
      </c>
      <c r="F99" t="e">
        <f t="shared" si="6"/>
        <v>#REF!</v>
      </c>
      <c r="G99" t="e">
        <f t="shared" si="7"/>
        <v>#REF!</v>
      </c>
    </row>
    <row r="100" spans="3:7" x14ac:dyDescent="0.3">
      <c r="C100" t="e">
        <f>Mappatura_processi!#REF!</f>
        <v>#REF!</v>
      </c>
      <c r="D100" t="e">
        <f t="shared" si="4"/>
        <v>#REF!</v>
      </c>
      <c r="E100" t="e">
        <f t="shared" si="5"/>
        <v>#REF!</v>
      </c>
      <c r="F100" t="e">
        <f t="shared" si="6"/>
        <v>#REF!</v>
      </c>
      <c r="G100" t="e">
        <f t="shared" si="7"/>
        <v>#REF!</v>
      </c>
    </row>
    <row r="101" spans="3:7" x14ac:dyDescent="0.3">
      <c r="C101" t="e">
        <f>Mappatura_processi!#REF!</f>
        <v>#REF!</v>
      </c>
      <c r="D101" t="e">
        <f t="shared" si="4"/>
        <v>#REF!</v>
      </c>
      <c r="E101" t="e">
        <f t="shared" si="5"/>
        <v>#REF!</v>
      </c>
      <c r="F101" t="e">
        <f t="shared" si="6"/>
        <v>#REF!</v>
      </c>
      <c r="G101" t="e">
        <f t="shared" si="7"/>
        <v>#REF!</v>
      </c>
    </row>
    <row r="102" spans="3:7" x14ac:dyDescent="0.3">
      <c r="C102" t="e">
        <f>Mappatura_processi!#REF!</f>
        <v>#REF!</v>
      </c>
      <c r="D102" t="e">
        <f t="shared" si="4"/>
        <v>#REF!</v>
      </c>
      <c r="E102" t="e">
        <f t="shared" si="5"/>
        <v>#REF!</v>
      </c>
      <c r="F102" t="e">
        <f t="shared" si="6"/>
        <v>#REF!</v>
      </c>
      <c r="G102" t="e">
        <f t="shared" si="7"/>
        <v>#REF!</v>
      </c>
    </row>
    <row r="103" spans="3:7" x14ac:dyDescent="0.3">
      <c r="C103" t="e">
        <f>Mappatura_processi!#REF!</f>
        <v>#REF!</v>
      </c>
      <c r="D103" t="e">
        <f t="shared" si="4"/>
        <v>#REF!</v>
      </c>
      <c r="E103" t="e">
        <f t="shared" si="5"/>
        <v>#REF!</v>
      </c>
      <c r="F103" t="e">
        <f t="shared" si="6"/>
        <v>#REF!</v>
      </c>
      <c r="G103" t="e">
        <f t="shared" si="7"/>
        <v>#REF!</v>
      </c>
    </row>
    <row r="104" spans="3:7" x14ac:dyDescent="0.3">
      <c r="C104" t="e">
        <f>Mappatura_processi!#REF!</f>
        <v>#REF!</v>
      </c>
      <c r="D104" t="e">
        <f t="shared" si="4"/>
        <v>#REF!</v>
      </c>
      <c r="E104" t="e">
        <f t="shared" si="5"/>
        <v>#REF!</v>
      </c>
      <c r="F104" t="e">
        <f t="shared" si="6"/>
        <v>#REF!</v>
      </c>
      <c r="G104" t="e">
        <f t="shared" si="7"/>
        <v>#REF!</v>
      </c>
    </row>
    <row r="105" spans="3:7" x14ac:dyDescent="0.3">
      <c r="C105" t="e">
        <f>Mappatura_processi!#REF!</f>
        <v>#REF!</v>
      </c>
      <c r="D105" t="e">
        <f t="shared" si="4"/>
        <v>#REF!</v>
      </c>
      <c r="E105" t="e">
        <f t="shared" si="5"/>
        <v>#REF!</v>
      </c>
      <c r="F105" t="e">
        <f t="shared" si="6"/>
        <v>#REF!</v>
      </c>
      <c r="G105" t="e">
        <f t="shared" si="7"/>
        <v>#REF!</v>
      </c>
    </row>
    <row r="106" spans="3:7" x14ac:dyDescent="0.3">
      <c r="C106" t="e">
        <f>Mappatura_processi!#REF!</f>
        <v>#REF!</v>
      </c>
      <c r="D106" t="e">
        <f t="shared" si="4"/>
        <v>#REF!</v>
      </c>
      <c r="E106" t="e">
        <f t="shared" si="5"/>
        <v>#REF!</v>
      </c>
      <c r="F106" t="e">
        <f t="shared" si="6"/>
        <v>#REF!</v>
      </c>
      <c r="G106" t="e">
        <f t="shared" si="7"/>
        <v>#REF!</v>
      </c>
    </row>
    <row r="107" spans="3:7" x14ac:dyDescent="0.3">
      <c r="C107" t="e">
        <f>Mappatura_processi!#REF!</f>
        <v>#REF!</v>
      </c>
      <c r="D107" t="e">
        <f t="shared" ref="D107:D125" si="8">IF(OR(C107 = "Media", C107="Alta",C107="Altissima"),"Altissimo","")</f>
        <v>#REF!</v>
      </c>
      <c r="E107" t="e">
        <f t="shared" ref="E107:E125" si="9">IF(C107="Bassa","Alto","")</f>
        <v>#REF!</v>
      </c>
      <c r="F107" t="e">
        <f t="shared" ref="F107:F125" si="10">IF(C107="Molto bassa","Medio","")</f>
        <v>#REF!</v>
      </c>
      <c r="G107" t="e">
        <f t="shared" ref="G107:G125" si="11">CONCATENATE(D107,E107,F107)</f>
        <v>#REF!</v>
      </c>
    </row>
    <row r="108" spans="3:7" x14ac:dyDescent="0.3">
      <c r="C108" t="e">
        <f>Mappatura_processi!#REF!</f>
        <v>#REF!</v>
      </c>
      <c r="D108" t="e">
        <f t="shared" si="8"/>
        <v>#REF!</v>
      </c>
      <c r="E108" t="e">
        <f t="shared" si="9"/>
        <v>#REF!</v>
      </c>
      <c r="F108" t="e">
        <f t="shared" si="10"/>
        <v>#REF!</v>
      </c>
      <c r="G108" t="e">
        <f t="shared" si="11"/>
        <v>#REF!</v>
      </c>
    </row>
    <row r="109" spans="3:7" x14ac:dyDescent="0.3">
      <c r="C109" t="e">
        <f>Mappatura_processi!#REF!</f>
        <v>#REF!</v>
      </c>
      <c r="D109" t="e">
        <f t="shared" si="8"/>
        <v>#REF!</v>
      </c>
      <c r="E109" t="e">
        <f t="shared" si="9"/>
        <v>#REF!</v>
      </c>
      <c r="F109" t="e">
        <f t="shared" si="10"/>
        <v>#REF!</v>
      </c>
      <c r="G109" t="e">
        <f t="shared" si="11"/>
        <v>#REF!</v>
      </c>
    </row>
    <row r="110" spans="3:7" x14ac:dyDescent="0.3">
      <c r="C110" t="e">
        <f>Mappatura_processi!#REF!</f>
        <v>#REF!</v>
      </c>
      <c r="D110" t="e">
        <f t="shared" si="8"/>
        <v>#REF!</v>
      </c>
      <c r="E110" t="e">
        <f t="shared" si="9"/>
        <v>#REF!</v>
      </c>
      <c r="F110" t="e">
        <f t="shared" si="10"/>
        <v>#REF!</v>
      </c>
      <c r="G110" t="e">
        <f t="shared" si="11"/>
        <v>#REF!</v>
      </c>
    </row>
    <row r="111" spans="3:7" x14ac:dyDescent="0.3">
      <c r="C111" t="e">
        <f>Mappatura_processi!#REF!</f>
        <v>#REF!</v>
      </c>
      <c r="D111" t="e">
        <f t="shared" si="8"/>
        <v>#REF!</v>
      </c>
      <c r="E111" t="e">
        <f t="shared" si="9"/>
        <v>#REF!</v>
      </c>
      <c r="F111" t="e">
        <f t="shared" si="10"/>
        <v>#REF!</v>
      </c>
      <c r="G111" t="e">
        <f t="shared" si="11"/>
        <v>#REF!</v>
      </c>
    </row>
    <row r="112" spans="3:7" x14ac:dyDescent="0.3">
      <c r="C112" t="e">
        <f>Mappatura_processi!#REF!</f>
        <v>#REF!</v>
      </c>
      <c r="D112" t="e">
        <f t="shared" si="8"/>
        <v>#REF!</v>
      </c>
      <c r="E112" t="e">
        <f t="shared" si="9"/>
        <v>#REF!</v>
      </c>
      <c r="F112" t="e">
        <f t="shared" si="10"/>
        <v>#REF!</v>
      </c>
      <c r="G112" t="e">
        <f t="shared" si="11"/>
        <v>#REF!</v>
      </c>
    </row>
    <row r="113" spans="3:7" x14ac:dyDescent="0.3">
      <c r="C113" t="e">
        <f>Mappatura_processi!#REF!</f>
        <v>#REF!</v>
      </c>
      <c r="D113" t="e">
        <f t="shared" si="8"/>
        <v>#REF!</v>
      </c>
      <c r="E113" t="e">
        <f t="shared" si="9"/>
        <v>#REF!</v>
      </c>
      <c r="F113" t="e">
        <f t="shared" si="10"/>
        <v>#REF!</v>
      </c>
      <c r="G113" t="e">
        <f t="shared" si="11"/>
        <v>#REF!</v>
      </c>
    </row>
    <row r="114" spans="3:7" x14ac:dyDescent="0.3">
      <c r="C114" t="e">
        <f>Mappatura_processi!#REF!</f>
        <v>#REF!</v>
      </c>
      <c r="D114" t="e">
        <f t="shared" si="8"/>
        <v>#REF!</v>
      </c>
      <c r="E114" t="e">
        <f t="shared" si="9"/>
        <v>#REF!</v>
      </c>
      <c r="F114" t="e">
        <f t="shared" si="10"/>
        <v>#REF!</v>
      </c>
      <c r="G114" t="e">
        <f t="shared" si="11"/>
        <v>#REF!</v>
      </c>
    </row>
    <row r="115" spans="3:7" x14ac:dyDescent="0.3">
      <c r="C115" t="e">
        <f>Mappatura_processi!#REF!</f>
        <v>#REF!</v>
      </c>
      <c r="D115" t="e">
        <f t="shared" si="8"/>
        <v>#REF!</v>
      </c>
      <c r="E115" t="e">
        <f t="shared" si="9"/>
        <v>#REF!</v>
      </c>
      <c r="F115" t="e">
        <f t="shared" si="10"/>
        <v>#REF!</v>
      </c>
      <c r="G115" t="e">
        <f t="shared" si="11"/>
        <v>#REF!</v>
      </c>
    </row>
    <row r="116" spans="3:7" x14ac:dyDescent="0.3">
      <c r="C116" t="e">
        <f>Mappatura_processi!#REF!</f>
        <v>#REF!</v>
      </c>
      <c r="D116" t="e">
        <f t="shared" si="8"/>
        <v>#REF!</v>
      </c>
      <c r="E116" t="e">
        <f t="shared" si="9"/>
        <v>#REF!</v>
      </c>
      <c r="F116" t="e">
        <f t="shared" si="10"/>
        <v>#REF!</v>
      </c>
      <c r="G116" t="e">
        <f t="shared" si="11"/>
        <v>#REF!</v>
      </c>
    </row>
    <row r="117" spans="3:7" x14ac:dyDescent="0.3">
      <c r="C117" t="e">
        <f>Mappatura_processi!#REF!</f>
        <v>#REF!</v>
      </c>
      <c r="D117" t="e">
        <f t="shared" si="8"/>
        <v>#REF!</v>
      </c>
      <c r="E117" t="e">
        <f t="shared" si="9"/>
        <v>#REF!</v>
      </c>
      <c r="F117" t="e">
        <f t="shared" si="10"/>
        <v>#REF!</v>
      </c>
      <c r="G117" t="e">
        <f t="shared" si="11"/>
        <v>#REF!</v>
      </c>
    </row>
    <row r="118" spans="3:7" x14ac:dyDescent="0.3">
      <c r="C118" t="e">
        <f>Mappatura_processi!#REF!</f>
        <v>#REF!</v>
      </c>
      <c r="D118" t="e">
        <f t="shared" si="8"/>
        <v>#REF!</v>
      </c>
      <c r="E118" t="e">
        <f t="shared" si="9"/>
        <v>#REF!</v>
      </c>
      <c r="F118" t="e">
        <f t="shared" si="10"/>
        <v>#REF!</v>
      </c>
      <c r="G118" t="e">
        <f t="shared" si="11"/>
        <v>#REF!</v>
      </c>
    </row>
    <row r="119" spans="3:7" x14ac:dyDescent="0.3">
      <c r="C119" t="e">
        <f>Mappatura_processi!#REF!</f>
        <v>#REF!</v>
      </c>
      <c r="D119" t="e">
        <f t="shared" si="8"/>
        <v>#REF!</v>
      </c>
      <c r="E119" t="e">
        <f t="shared" si="9"/>
        <v>#REF!</v>
      </c>
      <c r="F119" t="e">
        <f t="shared" si="10"/>
        <v>#REF!</v>
      </c>
      <c r="G119" t="e">
        <f t="shared" si="11"/>
        <v>#REF!</v>
      </c>
    </row>
    <row r="120" spans="3:7" x14ac:dyDescent="0.3">
      <c r="C120" t="e">
        <f>Mappatura_processi!#REF!</f>
        <v>#REF!</v>
      </c>
      <c r="D120" t="e">
        <f t="shared" si="8"/>
        <v>#REF!</v>
      </c>
      <c r="E120" t="e">
        <f t="shared" si="9"/>
        <v>#REF!</v>
      </c>
      <c r="F120" t="e">
        <f t="shared" si="10"/>
        <v>#REF!</v>
      </c>
      <c r="G120" t="e">
        <f t="shared" si="11"/>
        <v>#REF!</v>
      </c>
    </row>
    <row r="121" spans="3:7" x14ac:dyDescent="0.3">
      <c r="C121" t="e">
        <f>Mappatura_processi!#REF!</f>
        <v>#REF!</v>
      </c>
      <c r="D121" t="e">
        <f t="shared" si="8"/>
        <v>#REF!</v>
      </c>
      <c r="E121" t="e">
        <f t="shared" si="9"/>
        <v>#REF!</v>
      </c>
      <c r="F121" t="e">
        <f t="shared" si="10"/>
        <v>#REF!</v>
      </c>
      <c r="G121" t="e">
        <f t="shared" si="11"/>
        <v>#REF!</v>
      </c>
    </row>
    <row r="122" spans="3:7" x14ac:dyDescent="0.3">
      <c r="C122" t="e">
        <f>Mappatura_processi!#REF!</f>
        <v>#REF!</v>
      </c>
      <c r="D122" t="e">
        <f t="shared" si="8"/>
        <v>#REF!</v>
      </c>
      <c r="E122" t="e">
        <f t="shared" si="9"/>
        <v>#REF!</v>
      </c>
      <c r="F122" t="e">
        <f t="shared" si="10"/>
        <v>#REF!</v>
      </c>
      <c r="G122" t="e">
        <f t="shared" si="11"/>
        <v>#REF!</v>
      </c>
    </row>
    <row r="123" spans="3:7" x14ac:dyDescent="0.3">
      <c r="C123" t="e">
        <f>Mappatura_processi!#REF!</f>
        <v>#REF!</v>
      </c>
      <c r="D123" t="e">
        <f t="shared" si="8"/>
        <v>#REF!</v>
      </c>
      <c r="E123" t="e">
        <f t="shared" si="9"/>
        <v>#REF!</v>
      </c>
      <c r="F123" t="e">
        <f t="shared" si="10"/>
        <v>#REF!</v>
      </c>
      <c r="G123" t="e">
        <f t="shared" si="11"/>
        <v>#REF!</v>
      </c>
    </row>
    <row r="124" spans="3:7" x14ac:dyDescent="0.3">
      <c r="C124" t="e">
        <f>Mappatura_processi!#REF!</f>
        <v>#REF!</v>
      </c>
      <c r="D124" t="e">
        <f t="shared" si="8"/>
        <v>#REF!</v>
      </c>
      <c r="E124" t="e">
        <f t="shared" si="9"/>
        <v>#REF!</v>
      </c>
      <c r="F124" t="e">
        <f t="shared" si="10"/>
        <v>#REF!</v>
      </c>
      <c r="G124" t="e">
        <f t="shared" si="11"/>
        <v>#REF!</v>
      </c>
    </row>
    <row r="125" spans="3:7" x14ac:dyDescent="0.3">
      <c r="C125" t="e">
        <f>Mappatura_processi!#REF!</f>
        <v>#REF!</v>
      </c>
      <c r="D125" t="e">
        <f t="shared" si="8"/>
        <v>#REF!</v>
      </c>
      <c r="E125" t="e">
        <f t="shared" si="9"/>
        <v>#REF!</v>
      </c>
      <c r="F125" t="e">
        <f t="shared" si="10"/>
        <v>#REF!</v>
      </c>
      <c r="G125" t="e">
        <f t="shared" si="11"/>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11</vt:i4>
      </vt:variant>
    </vt:vector>
  </HeadingPairs>
  <TitlesOfParts>
    <vt:vector size="16"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impatto</vt:lpstr>
      <vt:lpstr>Medio</vt:lpstr>
      <vt:lpstr>probabilita</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Gambellini Claudia</cp:lastModifiedBy>
  <cp:lastPrinted>2020-01-13T16:48:48Z</cp:lastPrinted>
  <dcterms:created xsi:type="dcterms:W3CDTF">2014-07-11T10:05:14Z</dcterms:created>
  <dcterms:modified xsi:type="dcterms:W3CDTF">2025-07-04T10:53:15Z</dcterms:modified>
</cp:coreProperties>
</file>