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W:\RPCT (FASCIC. . N. 1734 . CIRILLO)\MONITORAGGIO PTPCT\2025\MONITORAGGIO SEMESTRALE\relazione e appunto\allegati\all. n. 5 matrici di mappatura revisionate\"/>
    </mc:Choice>
  </mc:AlternateContent>
  <xr:revisionPtr revIDLastSave="0" documentId="13_ncr:1_{B485FF60-E5F8-4F4B-922E-1AEC833B61A3}" xr6:coauthVersionLast="47" xr6:coauthVersionMax="47" xr10:uidLastSave="{00000000-0000-0000-0000-000000000000}"/>
  <bookViews>
    <workbookView xWindow="-120" yWindow="-120" windowWidth="29040" windowHeight="15840" activeTab="2" xr2:uid="{00000000-000D-0000-FFFF-FFFF00000000}"/>
  </bookViews>
  <sheets>
    <sheet name="Sezione_generale" sheetId="1" r:id="rId1"/>
    <sheet name="Sezione_generale_old" sheetId="2" state="hidden" r:id="rId2"/>
    <sheet name="Mappatura_processi" sheetId="3" r:id="rId3"/>
    <sheet name="competenze" sheetId="4" state="hidden" r:id="rId4"/>
    <sheet name="Parametri" sheetId="5" state="hidden" r:id="rId5"/>
  </sheets>
  <externalReferences>
    <externalReference r:id="rId6"/>
    <externalReference r:id="rId7"/>
  </externalReferences>
  <definedNames>
    <definedName name="Altissimo">Parametri!$B$23:$C$25</definedName>
    <definedName name="Alto">Parametri!$B$26:$C$26</definedName>
    <definedName name="_xlnm.Print_Area" localSheetId="3">competenze!$B$1:$D$1</definedName>
    <definedName name="_xlnm.Print_Area" localSheetId="2">Mappatura_processi!$A$1:$U$3</definedName>
    <definedName name="Direzione">!#REF!</definedName>
    <definedName name="impatto">Parametri!$D$16:$D$17</definedName>
    <definedName name="Medio">Parametri!$B$27:$C$27</definedName>
    <definedName name="probabilita">Parametri!$B$16:$B$20</definedName>
    <definedName name="Profilo_dirigente" localSheetId="3">[1]Parametri!$B$2:$B$6</definedName>
    <definedName name="Profilo_dirigente" localSheetId="0">[1]Parametri!$B$2:$B$6</definedName>
    <definedName name="Profilo_dirigente">!#REF!</definedName>
    <definedName name="risultato">Parametri!$B$23:$B$25</definedName>
    <definedName name="soggetti">Parametri!$J$2:$J$12</definedName>
    <definedName name="Struttura">!#REF!</definedName>
    <definedName name="Tipo_relazione">!#REF!</definedName>
    <definedName name="tipologiaattivita">Parametri!$J$15:$J$21</definedName>
    <definedName name="_xlnm.Print_Titles" localSheetId="2">Mappatura_processi!#REF!</definedName>
    <definedName name="ufficio">!#REF!</definedName>
    <definedName name="ufficio_di_destinazione">[2]parametri!$A$2:$A$34</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25" i="5" l="1"/>
  <c r="F125" i="5" s="1"/>
  <c r="C124" i="5"/>
  <c r="E124" i="5" s="1"/>
  <c r="C123" i="5"/>
  <c r="D123" i="5" s="1"/>
  <c r="C122" i="5"/>
  <c r="F122" i="5" s="1"/>
  <c r="C121" i="5"/>
  <c r="F121" i="5" s="1"/>
  <c r="C120" i="5"/>
  <c r="D120" i="5" s="1"/>
  <c r="C119" i="5"/>
  <c r="F119" i="5" s="1"/>
  <c r="C118" i="5"/>
  <c r="E118" i="5" s="1"/>
  <c r="C117" i="5"/>
  <c r="D117" i="5" s="1"/>
  <c r="C116" i="5"/>
  <c r="E116" i="5" s="1"/>
  <c r="C115" i="5"/>
  <c r="F115" i="5" s="1"/>
  <c r="C114" i="5"/>
  <c r="D114" i="5" s="1"/>
  <c r="C113" i="5"/>
  <c r="D113" i="5" s="1"/>
  <c r="C112" i="5"/>
  <c r="F112" i="5" s="1"/>
  <c r="C111" i="5"/>
  <c r="E111" i="5" s="1"/>
  <c r="C110" i="5"/>
  <c r="F110" i="5" s="1"/>
  <c r="C109" i="5"/>
  <c r="D109" i="5" s="1"/>
  <c r="C108" i="5"/>
  <c r="E108" i="5" s="1"/>
  <c r="C107" i="5"/>
  <c r="F107" i="5" s="1"/>
  <c r="C106" i="5"/>
  <c r="F106" i="5" s="1"/>
  <c r="C105" i="5"/>
  <c r="E105" i="5" s="1"/>
  <c r="C104" i="5"/>
  <c r="D104" i="5" s="1"/>
  <c r="C103" i="5"/>
  <c r="F103" i="5" s="1"/>
  <c r="C102" i="5"/>
  <c r="F102" i="5" s="1"/>
  <c r="C101" i="5"/>
  <c r="D101" i="5" s="1"/>
  <c r="C100" i="5"/>
  <c r="F100" i="5" s="1"/>
  <c r="C99" i="5"/>
  <c r="D99" i="5" s="1"/>
  <c r="C98" i="5"/>
  <c r="E98" i="5" s="1"/>
  <c r="C97" i="5"/>
  <c r="E97" i="5" s="1"/>
  <c r="C96" i="5"/>
  <c r="F96" i="5" s="1"/>
  <c r="C95" i="5"/>
  <c r="F95" i="5" s="1"/>
  <c r="C94" i="5"/>
  <c r="F94" i="5" s="1"/>
  <c r="C93" i="5"/>
  <c r="D93" i="5" s="1"/>
  <c r="C92" i="5"/>
  <c r="F92" i="5" s="1"/>
  <c r="C91" i="5"/>
  <c r="F91" i="5" s="1"/>
  <c r="C90" i="5"/>
  <c r="F90" i="5" s="1"/>
  <c r="C89" i="5"/>
  <c r="D89" i="5" s="1"/>
  <c r="C88" i="5"/>
  <c r="F88" i="5" s="1"/>
  <c r="C87" i="5"/>
  <c r="E87" i="5" s="1"/>
  <c r="C86" i="5"/>
  <c r="D86" i="5" s="1"/>
  <c r="C85" i="5"/>
  <c r="F85" i="5" s="1"/>
  <c r="C84" i="5"/>
  <c r="F84" i="5" s="1"/>
  <c r="C83" i="5"/>
  <c r="D83" i="5" s="1"/>
  <c r="C82" i="5"/>
  <c r="E82" i="5" s="1"/>
  <c r="C81" i="5"/>
  <c r="F81" i="5" s="1"/>
  <c r="C80" i="5"/>
  <c r="E80" i="5" s="1"/>
  <c r="C79" i="5"/>
  <c r="D79" i="5" s="1"/>
  <c r="C78" i="5"/>
  <c r="E78" i="5" s="1"/>
  <c r="C77" i="5"/>
  <c r="E77" i="5" s="1"/>
  <c r="C76" i="5"/>
  <c r="D76" i="5" s="1"/>
  <c r="C75" i="5"/>
  <c r="F75" i="5" s="1"/>
  <c r="C74" i="5"/>
  <c r="E74" i="5" s="1"/>
  <c r="C73" i="5"/>
  <c r="F73" i="5" s="1"/>
  <c r="C72" i="5"/>
  <c r="F72" i="5" s="1"/>
  <c r="C71" i="5"/>
  <c r="F71" i="5" s="1"/>
  <c r="C70" i="5"/>
  <c r="F70" i="5" s="1"/>
  <c r="C69" i="5"/>
  <c r="D69" i="5" s="1"/>
  <c r="C68" i="5"/>
  <c r="E68" i="5" s="1"/>
  <c r="C67" i="5"/>
  <c r="D67" i="5" s="1"/>
  <c r="C66" i="5"/>
  <c r="D66" i="5" s="1"/>
  <c r="C65" i="5"/>
  <c r="D65" i="5" s="1"/>
  <c r="C64" i="5"/>
  <c r="F64" i="5" s="1"/>
  <c r="C63" i="5"/>
  <c r="E63" i="5" s="1"/>
  <c r="C62" i="5"/>
  <c r="E62" i="5" s="1"/>
  <c r="C61" i="5"/>
  <c r="D61" i="5" s="1"/>
  <c r="C60" i="5"/>
  <c r="D60" i="5" s="1"/>
  <c r="C59" i="5"/>
  <c r="F59" i="5" s="1"/>
  <c r="C58" i="5"/>
  <c r="F58" i="5" s="1"/>
  <c r="C57" i="5"/>
  <c r="F57" i="5" s="1"/>
  <c r="C56" i="5"/>
  <c r="F56" i="5" s="1"/>
  <c r="C55" i="5"/>
  <c r="E55" i="5" s="1"/>
  <c r="C54" i="5"/>
  <c r="D54" i="5" s="1"/>
  <c r="C53" i="5"/>
  <c r="F53" i="5" s="1"/>
  <c r="C52" i="5"/>
  <c r="F52" i="5" s="1"/>
  <c r="C51" i="5"/>
  <c r="D51" i="5" s="1"/>
  <c r="C50" i="5"/>
  <c r="D50" i="5" s="1"/>
  <c r="C49" i="5"/>
  <c r="F49" i="5" s="1"/>
  <c r="C48" i="5"/>
  <c r="F48" i="5" s="1"/>
  <c r="C47" i="5"/>
  <c r="F47" i="5" s="1"/>
  <c r="C46" i="5"/>
  <c r="F46" i="5" s="1"/>
  <c r="C45" i="5"/>
  <c r="F45" i="5" s="1"/>
  <c r="C44" i="5"/>
  <c r="E44" i="5" s="1"/>
  <c r="C43" i="5"/>
  <c r="E43" i="5" s="1"/>
  <c r="D116" i="5"/>
  <c r="F108" i="5"/>
  <c r="D84" i="5"/>
  <c r="C5" i="2"/>
  <c r="C3" i="2"/>
  <c r="F124" i="5"/>
  <c r="D124" i="5"/>
  <c r="D52" i="5" l="1"/>
  <c r="D108" i="5"/>
  <c r="F116" i="5"/>
  <c r="E52" i="5"/>
  <c r="G52" i="5" s="1"/>
  <c r="E50" i="5"/>
  <c r="E117" i="5"/>
  <c r="D74" i="5"/>
  <c r="E49" i="5"/>
  <c r="E81" i="5"/>
  <c r="D82" i="5"/>
  <c r="D111" i="5"/>
  <c r="D103" i="5"/>
  <c r="E120" i="5"/>
  <c r="E59" i="5"/>
  <c r="E65" i="5"/>
  <c r="E103" i="5"/>
  <c r="E73" i="5"/>
  <c r="F117" i="5"/>
  <c r="E93" i="5"/>
  <c r="E109" i="5"/>
  <c r="F93" i="5"/>
  <c r="F109" i="5"/>
  <c r="D125" i="5"/>
  <c r="E101" i="5"/>
  <c r="E125" i="5"/>
  <c r="D45" i="5"/>
  <c r="F77" i="5"/>
  <c r="F50" i="5"/>
  <c r="F120" i="5"/>
  <c r="E70" i="5"/>
  <c r="F80" i="5"/>
  <c r="D72" i="5"/>
  <c r="E72" i="5"/>
  <c r="D56" i="5"/>
  <c r="D95" i="5"/>
  <c r="E104" i="5"/>
  <c r="F111" i="5"/>
  <c r="E56" i="5"/>
  <c r="F86" i="5"/>
  <c r="D96" i="5"/>
  <c r="D112" i="5"/>
  <c r="D119" i="5"/>
  <c r="D78" i="5"/>
  <c r="D48" i="5"/>
  <c r="D88" i="5"/>
  <c r="E96" i="5"/>
  <c r="E112" i="5"/>
  <c r="E119" i="5"/>
  <c r="E94" i="5"/>
  <c r="D62" i="5"/>
  <c r="D64" i="5"/>
  <c r="D80" i="5"/>
  <c r="E88" i="5"/>
  <c r="E46" i="5"/>
  <c r="F51" i="5"/>
  <c r="E66" i="5"/>
  <c r="D90" i="5"/>
  <c r="D53" i="5"/>
  <c r="F74" i="5"/>
  <c r="D43" i="5"/>
  <c r="D46" i="5"/>
  <c r="E53" i="5"/>
  <c r="F105" i="5"/>
  <c r="E114" i="5"/>
  <c r="E75" i="5"/>
  <c r="F114" i="5"/>
  <c r="F67" i="5"/>
  <c r="F83" i="5"/>
  <c r="D70" i="5"/>
  <c r="E54" i="5"/>
  <c r="F61" i="5"/>
  <c r="E106" i="5"/>
  <c r="D75" i="5"/>
  <c r="G75" i="5" s="1"/>
  <c r="F66" i="5"/>
  <c r="E90" i="5"/>
  <c r="F68" i="5"/>
  <c r="D97" i="5"/>
  <c r="E61" i="5"/>
  <c r="F97" i="5"/>
  <c r="D106" i="5"/>
  <c r="G106" i="5" s="1"/>
  <c r="E67" i="5"/>
  <c r="E83" i="5"/>
  <c r="F55" i="5"/>
  <c r="F43" i="5"/>
  <c r="D122" i="5"/>
  <c r="E45" i="5"/>
  <c r="E122" i="5"/>
  <c r="F82" i="5"/>
  <c r="F62" i="5"/>
  <c r="F89" i="5"/>
  <c r="F60" i="5"/>
  <c r="D105" i="5"/>
  <c r="D59" i="5"/>
  <c r="E84" i="5"/>
  <c r="G84" i="5" s="1"/>
  <c r="E110" i="5"/>
  <c r="E86" i="5"/>
  <c r="D91" i="5"/>
  <c r="D102" i="5"/>
  <c r="E48" i="5"/>
  <c r="E64" i="5"/>
  <c r="E69" i="5"/>
  <c r="D57" i="5"/>
  <c r="F69" i="5"/>
  <c r="E76" i="5"/>
  <c r="E100" i="5"/>
  <c r="F54" i="5"/>
  <c r="E115" i="5"/>
  <c r="D77" i="5"/>
  <c r="G77" i="5" s="1"/>
  <c r="D94" i="5"/>
  <c r="E91" i="5"/>
  <c r="E102" i="5"/>
  <c r="D110" i="5"/>
  <c r="F65" i="5"/>
  <c r="D71" i="5"/>
  <c r="G124" i="5"/>
  <c r="E107" i="5"/>
  <c r="E51" i="5"/>
  <c r="E99" i="5"/>
  <c r="E71" i="5"/>
  <c r="D85" i="5"/>
  <c r="F99" i="5"/>
  <c r="E85" i="5"/>
  <c r="D58" i="5"/>
  <c r="E58" i="5"/>
  <c r="D92" i="5"/>
  <c r="G108" i="5"/>
  <c r="F123" i="5"/>
  <c r="E123" i="5"/>
  <c r="F78" i="5"/>
  <c r="D55" i="5"/>
  <c r="D68" i="5"/>
  <c r="F87" i="5"/>
  <c r="D81" i="5"/>
  <c r="D49" i="5"/>
  <c r="D100" i="5"/>
  <c r="G116" i="5"/>
  <c r="D107" i="5"/>
  <c r="F113" i="5"/>
  <c r="E113" i="5"/>
  <c r="E79" i="5"/>
  <c r="D87" i="5"/>
  <c r="D47" i="5"/>
  <c r="D118" i="5"/>
  <c r="F76" i="5"/>
  <c r="F79" i="5"/>
  <c r="E92" i="5"/>
  <c r="F101" i="5"/>
  <c r="F104" i="5"/>
  <c r="D121" i="5"/>
  <c r="E121" i="5"/>
  <c r="F44" i="5"/>
  <c r="E60" i="5"/>
  <c r="F63" i="5"/>
  <c r="D73" i="5"/>
  <c r="E89" i="5"/>
  <c r="F98" i="5"/>
  <c r="D115" i="5"/>
  <c r="F118" i="5"/>
  <c r="D44" i="5"/>
  <c r="G44" i="5" s="1"/>
  <c r="E47" i="5"/>
  <c r="E57" i="5"/>
  <c r="D63" i="5"/>
  <c r="E95" i="5"/>
  <c r="D98" i="5"/>
  <c r="G98" i="5" s="1"/>
  <c r="G50" i="5" l="1"/>
  <c r="G49" i="5"/>
  <c r="G43" i="5"/>
  <c r="G103" i="5"/>
  <c r="G97" i="5"/>
  <c r="G80" i="5"/>
  <c r="G74" i="5"/>
  <c r="G117" i="5"/>
  <c r="G81" i="5"/>
  <c r="G88" i="5"/>
  <c r="G120" i="5"/>
  <c r="G104" i="5"/>
  <c r="G82" i="5"/>
  <c r="G95" i="5"/>
  <c r="G93" i="5"/>
  <c r="G68" i="5"/>
  <c r="G59" i="5"/>
  <c r="G46" i="5"/>
  <c r="G111" i="5"/>
  <c r="G57" i="5"/>
  <c r="G78" i="5"/>
  <c r="G102" i="5"/>
  <c r="G83" i="5"/>
  <c r="G56" i="5"/>
  <c r="G65" i="5"/>
  <c r="G67" i="5"/>
  <c r="G90" i="5"/>
  <c r="G86" i="5"/>
  <c r="G96" i="5"/>
  <c r="G112" i="5"/>
  <c r="G125" i="5"/>
  <c r="G51" i="5"/>
  <c r="G73" i="5"/>
  <c r="G99" i="5"/>
  <c r="G107" i="5"/>
  <c r="G109" i="5"/>
  <c r="G69" i="5"/>
  <c r="G48" i="5"/>
  <c r="G62" i="5"/>
  <c r="G66" i="5"/>
  <c r="G119" i="5"/>
  <c r="G45" i="5"/>
  <c r="G89" i="5"/>
  <c r="G85" i="5"/>
  <c r="G72" i="5"/>
  <c r="G123" i="5"/>
  <c r="G61" i="5"/>
  <c r="G122" i="5"/>
  <c r="G70" i="5"/>
  <c r="G54" i="5"/>
  <c r="G101" i="5"/>
  <c r="G64" i="5"/>
  <c r="G87" i="5"/>
  <c r="G105" i="5"/>
  <c r="G60" i="5"/>
  <c r="G76" i="5"/>
  <c r="G55" i="5"/>
  <c r="G94" i="5"/>
  <c r="G115" i="5"/>
  <c r="G110" i="5"/>
  <c r="G92" i="5"/>
  <c r="G58" i="5"/>
  <c r="G114" i="5"/>
  <c r="G53" i="5"/>
  <c r="G91" i="5"/>
  <c r="G100" i="5"/>
  <c r="G79" i="5"/>
  <c r="G118" i="5"/>
  <c r="G113" i="5"/>
  <c r="G71" i="5"/>
  <c r="G47" i="5"/>
  <c r="G121" i="5"/>
  <c r="G63" i="5"/>
</calcChain>
</file>

<file path=xl/sharedStrings.xml><?xml version="1.0" encoding="utf-8"?>
<sst xmlns="http://schemas.openxmlformats.org/spreadsheetml/2006/main" count="1591" uniqueCount="447">
  <si>
    <t>Sezione I: INFORMAZIONI DI CARATTERE GENERALE</t>
  </si>
  <si>
    <t>Denominazione Ufficio (Selezione da menù a tendina)</t>
  </si>
  <si>
    <t>Staff del Segretario generale</t>
  </si>
  <si>
    <t>Acronimo Ufficio</t>
  </si>
  <si>
    <t>STAFFSG</t>
  </si>
  <si>
    <t>Nominativo Dirigente (Si alimenta automaticamente all'immissione della denominazione Ufficio)</t>
  </si>
  <si>
    <t>-</t>
  </si>
  <si>
    <t>Profilo dirigente</t>
  </si>
  <si>
    <t>Processi di competenza dell'Ufficio</t>
  </si>
  <si>
    <t>Descrizione delle funzioni svolte dall'ufficio  (Si alimenta automaticamente all'immissione della denominazione Ufficio)</t>
  </si>
  <si>
    <t>Mappatura PROCESSI-ATTIVITA'</t>
  </si>
  <si>
    <t xml:space="preserve">Identificazione, analisi e valutazione del rischio corruttivo </t>
  </si>
  <si>
    <t xml:space="preserve">TRATTAMENTO DEL RISCHIO </t>
  </si>
  <si>
    <t>UFFICIO</t>
  </si>
  <si>
    <t>N. PROCESSO</t>
  </si>
  <si>
    <t>AREA DI RISCHIO</t>
  </si>
  <si>
    <t>Responsabilità del Processo</t>
  </si>
  <si>
    <t>DESCRIZIONE DEL COMPORTAMENTO A RISCHIO CORRUZIONE
(EVENTO a RISCHIO)</t>
  </si>
  <si>
    <t>FATTORI ABILITANTI</t>
  </si>
  <si>
    <t>VALUTAZIONE DEL RISCHIO</t>
  </si>
  <si>
    <t xml:space="preserve">MISURE GENERALI </t>
  </si>
  <si>
    <t>MISURE SPECIFICHE</t>
  </si>
  <si>
    <t>TIPOLOGIA MISURE SPECIFICHE</t>
  </si>
  <si>
    <t>PROGRAMMAZIONE MISURA SPECIFICA</t>
  </si>
  <si>
    <t>IMPATTO</t>
  </si>
  <si>
    <t>PROBABILITA'</t>
  </si>
  <si>
    <t>GIUDIZIO SINTETICO</t>
  </si>
  <si>
    <t>MOTIVAZIONE</t>
  </si>
  <si>
    <t>FASI E TEMPI DI ATTUAZIONE</t>
  </si>
  <si>
    <t>INDICATORI DI ATTUAZIONE</t>
  </si>
  <si>
    <t>VALORE TARGET</t>
  </si>
  <si>
    <t>SOGGETTO RESPONSABILE</t>
  </si>
  <si>
    <t>Dirigente/Funzionario</t>
  </si>
  <si>
    <t>Altissimo</t>
  </si>
  <si>
    <t>Bassa</t>
  </si>
  <si>
    <t>Alto</t>
  </si>
  <si>
    <t>Consiglio</t>
  </si>
  <si>
    <t>Funzionario</t>
  </si>
  <si>
    <t>Molto bassa</t>
  </si>
  <si>
    <t>Medio</t>
  </si>
  <si>
    <t xml:space="preserve">Dirigente </t>
  </si>
  <si>
    <t>Media</t>
  </si>
  <si>
    <t>Ufficio</t>
  </si>
  <si>
    <t>Acronimo</t>
  </si>
  <si>
    <t>Competenze</t>
  </si>
  <si>
    <t>Dirigente</t>
  </si>
  <si>
    <t>Capo Segreteria e Segreteria del Presidente</t>
  </si>
  <si>
    <t>SGPRES</t>
  </si>
  <si>
    <t xml:space="preserve">1. Il Capo segreteria cura i rapporti istituzionali delegati dal Presidente e provvede al coordinamento degli impegni ed alla predisposizione di quanto occorra per i suoi interventi istituzionali. Il Capo Segreteria cura, per conto del Presidente, le pratiche che lo stesso intende gestire direttamente, raccordandosi con il Segretario Generale, e,  ove necessario, con gli Uffici dell’Autorità. Garantisce, inoltre, l’unitarietà di indirizzo delle Unità organizzative in staff al Presidente.
2. Coordina la Segreteria del Presidente che  gestisce l’agenda e i flussi informativi interni ed esterni, cura la sua corrispondenza personale, nonché, in raccordo con il Segretario Generale, gli aspetti di cerimoniale. La Segreteria supporta inoltre il Presidente nella gestione dei servizi di segreteria nell’ambito delle relazioni internazionali. Supporta infine il Portavoce e l’unità organizzativa “Stampa e Comunicazione” nelle attività di competenza.
</t>
  </si>
  <si>
    <t>DINI FEDERICO</t>
  </si>
  <si>
    <t>Affari legali e contenzioso</t>
  </si>
  <si>
    <t>UCOG</t>
  </si>
  <si>
    <t>1. L’Ufficio “Affari legali e contenzioso” fornisce supporto giuridico alle strutture dell’Autorità. Assicura la gestione del contenzioso giurisdizionale mediante la predisposizione di memorie a supporto del patrocinio legale dell’Avvocatura dello Stato.</t>
  </si>
  <si>
    <t>SARDELLA ELISA</t>
  </si>
  <si>
    <t>Gare e logistica</t>
  </si>
  <si>
    <t>UGARE</t>
  </si>
  <si>
    <t>2. L’Ufficio “Gare e logistica” assicura l’acquisizione di beni e servizi. Rileva e definisce i fabbisogni in ambito logistico e provvede alla stesura di capitolati; assicura i relativi adempimenti in materia di sicurezza del lavoro; fornisce il servizio di economato e la gestione dei beni strumentali. Gestisce le autovetture di servizio e il servizio di reception e le polizze assicurative.</t>
  </si>
  <si>
    <t>COLANDREA ANTONELLO</t>
  </si>
  <si>
    <t>Esercizio sistemi informativi</t>
  </si>
  <si>
    <t>UESI</t>
  </si>
  <si>
    <t>3. L’Ufficio “Esercizio sistemi informativi” rileva e definisce i fabbisogni di beni strumentali IT e cura la stesura dei relativi capitolati; gestisce l’infrastruttura hardware e l'infrastruttura fisica del CED; gestisce i test di esercibilità dei sistemi IT e i sistemi IT. Svolge le funzioni di Project management del servizio di disaster recovery e business continuity.</t>
  </si>
  <si>
    <t>VARGIU FRANCESCO</t>
  </si>
  <si>
    <t>Risorse finanziarie</t>
  </si>
  <si>
    <t>URF</t>
  </si>
  <si>
    <t>1.       L’Ufficio “Risorse finanziarie” predispone i documenti di bilancio d'esercizio (previsione, variazione e consuntivo); gestisce i rapporti con Equitalia e provvede alla riscossione e al versamento delle entrate a qualsiasi titolo dovute; si occupa del controllo di gestione ed assicura la gestione economica e pensionistica del personale.</t>
  </si>
  <si>
    <t>CECCARELLI STEFANO</t>
  </si>
  <si>
    <t>Risorse umane e formazione</t>
  </si>
  <si>
    <t>URU</t>
  </si>
  <si>
    <t>2.      L’Ufficio “Risorse umane e formazione” assicura la gestione amministrativa ed il trattamento giuridico del personale; gestisce le procedure di reclutamento del personale; assicura la formazione e la riqualificazione dei dipendenti; cura l’applicazione del codice di comportamento in raccordo con il Responsabile della prevenzione e della corruzione (RPCT); cura i progetti di formazione interna ed esterna; cura le relazioni sindacali.</t>
  </si>
  <si>
    <t>DE TULLIO MARIA VELINKA</t>
  </si>
  <si>
    <t>Uffici del Presidente</t>
  </si>
  <si>
    <t>Pianificazione e analisi flussi informativi e documentali</t>
  </si>
  <si>
    <t>UFID</t>
  </si>
  <si>
    <t>L’Ufficio “Pianificazione e analisi dei flussi informativi e documentali” recepisce ed elabora i fabbisogni di servizi IT. Valuta la rilevanza e la priorità degli interventi, definendo la relativa pianificazione triennale e proponendo all’Ufficio “Gare e Logistica”, per la parte IT, il programma biennale degli acquisti di beni e servizi. Assicura, altresì, la corretta definizione delle modalità di funzionamento del protocollo informatico e l’assegnazione delle pratiche secondo l’indirizzo espresso dal Presidente nonché l’analisi per la gestione dei flussi documentali degli Uffici, monitorando l'efficacia della gestione informatizzata.</t>
  </si>
  <si>
    <t>BONETTI VINCENZO</t>
  </si>
  <si>
    <t>Precontenzioso e pareri</t>
  </si>
  <si>
    <t>UPAG</t>
  </si>
  <si>
    <r>
      <t>1.</t>
    </r>
    <r>
      <rPr>
        <sz val="7"/>
        <color rgb="FF000000"/>
        <rFont val="Times New Roman"/>
        <family val="1"/>
      </rPr>
      <t xml:space="preserve">      </t>
    </r>
    <r>
      <rPr>
        <sz val="12"/>
        <color rgb="FF000000"/>
        <rFont val="Garamond"/>
        <family val="1"/>
      </rPr>
      <t>L’Ufficio “</t>
    </r>
    <r>
      <rPr>
        <b/>
        <sz val="12"/>
        <color rgb="FF000000"/>
        <rFont val="Garamond"/>
        <family val="1"/>
      </rPr>
      <t>Precontenzioso e pareri</t>
    </r>
    <r>
      <rPr>
        <sz val="12"/>
        <color rgb="FF000000"/>
        <rFont val="Garamond"/>
        <family val="1"/>
      </rPr>
      <t>” cura l’elaborazione di pareri con rilevanza esterna in materia di contratti pubblici; cura, altresì, i pareri di precontenzioso di cui all'art. 211, comma 1 del Codice. Cura i pareri al giudice delegato in caso di imprese sottoposte a procedure fallimentari e le relative autorizzazioni ai sensi dell’art. 110 del Codice dei Contratti pubblici.</t>
    </r>
  </si>
  <si>
    <t>CHIMENTI MARIA LUISA</t>
  </si>
  <si>
    <t>Regolazione contratti pubblici</t>
  </si>
  <si>
    <t>URCP</t>
  </si>
  <si>
    <r>
      <t>2.</t>
    </r>
    <r>
      <rPr>
        <sz val="7"/>
        <color rgb="FF000000"/>
        <rFont val="Times New Roman"/>
        <family val="1"/>
      </rPr>
      <t xml:space="preserve">      </t>
    </r>
    <r>
      <rPr>
        <sz val="12"/>
        <color rgb="FF000000"/>
        <rFont val="Garamond"/>
        <family val="1"/>
      </rPr>
      <t>L’Ufficio “</t>
    </r>
    <r>
      <rPr>
        <b/>
        <sz val="12"/>
        <color rgb="FF000000"/>
        <rFont val="Garamond"/>
        <family val="1"/>
      </rPr>
      <t>Regolazione contratti pubblici</t>
    </r>
    <r>
      <rPr>
        <sz val="12"/>
        <color rgb="FF000000"/>
        <rFont val="Garamond"/>
        <family val="1"/>
      </rPr>
      <t xml:space="preserve">” cura la redazione e l’aggiornamento delle linee guida attuative del Codice, nonché degli atti di regolazione flessibile volti a disciplinare le problematiche ricorrenti nel mercato. Disegna e sviluppa, secondo direttive impartite dal Consiglio, la metodologia per l'analisi e la verifica di impatto della regolazione dei provvedimenti dell'Autorità e ne cura l'applicazione in collaborazione con gli Uffici interessati. </t>
    </r>
  </si>
  <si>
    <t>CUCCHIARELLI ALBERTO</t>
  </si>
  <si>
    <t>Standardizzazione documenti di gara</t>
  </si>
  <si>
    <t>USDG</t>
  </si>
  <si>
    <r>
      <t>3.</t>
    </r>
    <r>
      <rPr>
        <sz val="7"/>
        <color rgb="FF000000"/>
        <rFont val="Times New Roman"/>
        <family val="1"/>
      </rPr>
      <t xml:space="preserve">      </t>
    </r>
    <r>
      <rPr>
        <sz val="12"/>
        <color rgb="FF000000"/>
        <rFont val="Garamond"/>
        <family val="1"/>
      </rPr>
      <t>L’Ufficio “</t>
    </r>
    <r>
      <rPr>
        <b/>
        <sz val="12"/>
        <color rgb="FF000000"/>
        <rFont val="Garamond"/>
        <family val="1"/>
      </rPr>
      <t>Standardizzazione documenti di gara</t>
    </r>
    <r>
      <rPr>
        <sz val="12"/>
        <color rgb="FF000000"/>
        <rFont val="Garamond"/>
        <family val="1"/>
      </rPr>
      <t xml:space="preserve">” cura la predisposizione e l'aggiornamento dei bandi-tipo, capitolati-tipo, contratti-tipo nonché dei documenti contrattuali di gara </t>
    </r>
    <r>
      <rPr>
        <i/>
        <sz val="12"/>
        <color rgb="FF000000"/>
        <rFont val="Garamond"/>
        <family val="1"/>
      </rPr>
      <t>standard</t>
    </r>
    <r>
      <rPr>
        <sz val="12"/>
        <color rgb="FF000000"/>
        <rFont val="Garamond"/>
        <family val="1"/>
      </rPr>
      <t xml:space="preserve"> per lavori, servizi, forniture e concessioni; analizza le ricadute applicative sulle stazioni appaltanti a valle dell'adozione dei suddetti documenti di gara, verificandone l’utilizzo attraverso le informazioni della Banca Dati Nazionale dei Contratti Pubblici operante presso l’Autorità.</t>
    </r>
  </si>
  <si>
    <t>CANDIA ADOLFO</t>
  </si>
  <si>
    <t>Uffici del Segretario generale</t>
  </si>
  <si>
    <t>Osservatorio dei contratti pubblici ed analisi economiche</t>
  </si>
  <si>
    <t>UOSA</t>
  </si>
  <si>
    <r>
      <t>4.</t>
    </r>
    <r>
      <rPr>
        <sz val="7"/>
        <color rgb="FF000000"/>
        <rFont val="Times New Roman"/>
        <family val="1"/>
      </rPr>
      <t xml:space="preserve">      </t>
    </r>
    <r>
      <rPr>
        <sz val="12"/>
        <color rgb="FF000000"/>
        <rFont val="Garamond"/>
        <family val="1"/>
      </rPr>
      <t>L’Ufficio “</t>
    </r>
    <r>
      <rPr>
        <b/>
        <sz val="12"/>
        <color rgb="FF000000"/>
        <rFont val="Garamond"/>
        <family val="1"/>
      </rPr>
      <t>Osservatorio dei contratti pubblici ed analisi economiche</t>
    </r>
    <r>
      <rPr>
        <sz val="12"/>
        <color rgb="FF000000"/>
        <rFont val="Garamond"/>
        <family val="1"/>
      </rPr>
      <t xml:space="preserve">” svolge le attività finalizzate alla raccolta dei dati informativi concernenti i contratti pubblici e le società di ingegneria, il sistema di qualificazione, ivi compresi i C.E.L.; assicura il </t>
    </r>
    <r>
      <rPr>
        <i/>
        <sz val="12"/>
        <color rgb="FF000000"/>
        <rFont val="Garamond"/>
        <family val="1"/>
      </rPr>
      <t>data quality</t>
    </r>
    <r>
      <rPr>
        <sz val="12"/>
        <color rgb="FF000000"/>
        <rFont val="Garamond"/>
        <family val="1"/>
      </rPr>
      <t xml:space="preserve"> dei dati. Cura i rapporti con le Sezioni Regionali dell’Osservatorio. Assicura l’elaborazione e l’analisi dei dati concernenti i contratti pubblici. Provvede, altresì, all’elaborazione e all’analisi dei dati concernenti le cause e i fattori della corruzione. Promuove la realizzazione di ricerche e studi giuridici ed economici su tematiche specifiche.</t>
    </r>
  </si>
  <si>
    <t>CIMINO ADRIANA</t>
  </si>
  <si>
    <t>Rilevazione e monitoraggio prezzi di riferimento contratti pubblici</t>
  </si>
  <si>
    <t>USPEND</t>
  </si>
  <si>
    <r>
      <t>5.</t>
    </r>
    <r>
      <rPr>
        <sz val="7"/>
        <color rgb="FF000000"/>
        <rFont val="Times New Roman"/>
        <family val="1"/>
      </rPr>
      <t xml:space="preserve">      </t>
    </r>
    <r>
      <rPr>
        <sz val="12"/>
        <color rgb="FF000000"/>
        <rFont val="Garamond"/>
        <family val="1"/>
      </rPr>
      <t>L’Ufficio “</t>
    </r>
    <r>
      <rPr>
        <b/>
        <sz val="12"/>
        <color rgb="FF000000"/>
        <rFont val="Garamond"/>
        <family val="1"/>
      </rPr>
      <t>Rilevazione e monitoraggio prezzi di riferimento contratti pubblici”</t>
    </r>
    <r>
      <rPr>
        <sz val="12"/>
        <color rgb="FF000000"/>
        <rFont val="Garamond"/>
        <family val="1"/>
      </rPr>
      <t xml:space="preserve"> cura gli adempimenti  relativi alla determinazione dei prezzi di riferimento di beni e servizi; rende i pareri di congruità sui prezzi di beni e servizi su richiesta delle stazioni appaltanti ai sensi dell’art. 161 del Codice dei contratti pubblici. Assicura il monitoraggio delle informazioni relative a beni e servizi, ivi compresi gli acquisti degli enti del SSN, anche in funzione dell’attività di vigilanza dell’Autorità. Promuove ricerche e studi sulla tematica della </t>
    </r>
    <r>
      <rPr>
        <i/>
        <sz val="12"/>
        <color rgb="FF000000"/>
        <rFont val="Garamond"/>
        <family val="1"/>
      </rPr>
      <t>spending review</t>
    </r>
    <r>
      <rPr>
        <sz val="12"/>
        <color rgb="FF000000"/>
        <rFont val="Garamond"/>
        <family val="1"/>
      </rPr>
      <t xml:space="preserve"> nei contratti pubblici. Cura la gestione del protocollo di intesa con il MEF relativo alla </t>
    </r>
    <r>
      <rPr>
        <i/>
        <sz val="12"/>
        <color rgb="FF000000"/>
        <rFont val="Garamond"/>
        <family val="1"/>
      </rPr>
      <t>spending review</t>
    </r>
    <r>
      <rPr>
        <sz val="12"/>
        <color rgb="FF000000"/>
        <rFont val="Garamond"/>
        <family val="1"/>
      </rPr>
      <t>.</t>
    </r>
  </si>
  <si>
    <t>SBICCA FABRIZIO</t>
  </si>
  <si>
    <t>Programmazione e Sviluppo delle Banca Dati, piattaforma digitale e Servizi IT</t>
  </si>
  <si>
    <t>UPSIT</t>
  </si>
  <si>
    <r>
      <t>6.</t>
    </r>
    <r>
      <rPr>
        <sz val="7"/>
        <color rgb="FF000000"/>
        <rFont val="Times New Roman"/>
        <family val="1"/>
      </rPr>
      <t xml:space="preserve">      </t>
    </r>
    <r>
      <rPr>
        <sz val="12"/>
        <color rgb="FF000000"/>
        <rFont val="Garamond"/>
        <family val="1"/>
      </rPr>
      <t>L’Ufficio “</t>
    </r>
    <r>
      <rPr>
        <b/>
        <sz val="12"/>
        <color rgb="FF000000"/>
        <rFont val="Garamond"/>
        <family val="1"/>
      </rPr>
      <t>Programmazione e sviluppo delle Banche dati, piattaforma digitale e Servizi IT</t>
    </r>
    <r>
      <rPr>
        <sz val="12"/>
        <color rgb="FF000000"/>
        <rFont val="Garamond"/>
        <family val="1"/>
      </rPr>
      <t xml:space="preserve">” recepisce ed elabora i fabbisogni di servizi IT, definendo la relativa pianificazione triennale. Definisce e gestisce il Portafoglio dei servizi ICT. Elabora la stesura dei capitolati tecnici delle gare d’appalto per i servizi IT necessari. Definisce e pianifica le misure logiche e fisiche di sicurezza e gli altri adempimenti necessari a garantire la sicurezza delle informazioni e la tutela della </t>
    </r>
    <r>
      <rPr>
        <i/>
        <sz val="12"/>
        <color rgb="FF000000"/>
        <rFont val="Garamond"/>
        <family val="1"/>
      </rPr>
      <t>privacy</t>
    </r>
    <r>
      <rPr>
        <sz val="12"/>
        <color rgb="FF000000"/>
        <rFont val="Garamond"/>
        <family val="1"/>
      </rPr>
      <t xml:space="preserve">. Definisce gli </t>
    </r>
    <r>
      <rPr>
        <i/>
        <sz val="12"/>
        <color rgb="FF000000"/>
        <rFont val="Garamond"/>
        <family val="1"/>
      </rPr>
      <t>standard</t>
    </r>
    <r>
      <rPr>
        <sz val="12"/>
        <color rgb="FF000000"/>
        <rFont val="Garamond"/>
        <family val="1"/>
      </rPr>
      <t xml:space="preserve"> metodologici e documentali per le attività di progettazione e sviluppo dei servizi IT. Cura la piattaforma digitale e le funzioni previste dall’art. 29 del Codice dei contratti pubblici. Cura la progettazione e lo sviluppo dei servizi per l’accesso ai dati disponibili presso le banche dati gestite anche in modalità </t>
    </r>
    <r>
      <rPr>
        <i/>
        <sz val="12"/>
        <color rgb="FF000000"/>
        <rFont val="Garamond"/>
        <family val="1"/>
      </rPr>
      <t>Open data</t>
    </r>
    <r>
      <rPr>
        <sz val="12"/>
        <color rgb="FF000000"/>
        <rFont val="Garamond"/>
        <family val="1"/>
      </rPr>
      <t>. Svolge le funzioni di Prog</t>
    </r>
    <r>
      <rPr>
        <i/>
        <sz val="12"/>
        <color rgb="FF000000"/>
        <rFont val="Garamond"/>
        <family val="1"/>
      </rPr>
      <t>ram e Project Management ICT</t>
    </r>
    <r>
      <rPr>
        <sz val="12"/>
        <color rgb="FF000000"/>
        <rFont val="Garamond"/>
        <family val="1"/>
      </rPr>
      <t xml:space="preserve">. Cura la progettazione, lo sviluppo e la gestione tecnica dei siti </t>
    </r>
    <r>
      <rPr>
        <i/>
        <sz val="12"/>
        <color rgb="FF000000"/>
        <rFont val="Garamond"/>
        <family val="1"/>
      </rPr>
      <t>web</t>
    </r>
    <r>
      <rPr>
        <sz val="12"/>
        <color rgb="FF000000"/>
        <rFont val="Garamond"/>
        <family val="1"/>
      </rPr>
      <t xml:space="preserve"> dell’ANAC.</t>
    </r>
  </si>
  <si>
    <t>FULIGNI STEFANO</t>
  </si>
  <si>
    <t>Qualificazione stazioni appaltanti</t>
  </si>
  <si>
    <t>USA</t>
  </si>
  <si>
    <r>
      <t>7.</t>
    </r>
    <r>
      <rPr>
        <sz val="7"/>
        <color rgb="FF000000"/>
        <rFont val="Times New Roman"/>
        <family val="1"/>
      </rPr>
      <t xml:space="preserve">      </t>
    </r>
    <r>
      <rPr>
        <sz val="12"/>
        <color rgb="FF000000"/>
        <rFont val="Garamond"/>
        <family val="1"/>
      </rPr>
      <t>L’Ufficio “</t>
    </r>
    <r>
      <rPr>
        <b/>
        <sz val="12"/>
        <color rgb="FF000000"/>
        <rFont val="Garamond"/>
        <family val="1"/>
      </rPr>
      <t>Qualificazione stazioni appaltanti</t>
    </r>
    <r>
      <rPr>
        <sz val="12"/>
        <color rgb="FF000000"/>
        <rFont val="Garamond"/>
        <family val="1"/>
      </rPr>
      <t xml:space="preserve">” gestisce il sistema di qualificazione delle stazioni appaltanti, l’albo dei commissari di gara e l'elenco delle amministrazioni aggiudicatrici e degli enti aggiudicatori che operano mediante affidamenti diretti nei confronti di proprie società </t>
    </r>
    <r>
      <rPr>
        <i/>
        <sz val="12"/>
        <color rgb="FF000000"/>
        <rFont val="Garamond"/>
        <family val="1"/>
      </rPr>
      <t>in house</t>
    </r>
    <r>
      <rPr>
        <sz val="12"/>
        <color rgb="FF000000"/>
        <rFont val="Garamond"/>
        <family val="1"/>
      </rPr>
      <t xml:space="preserve"> ai sensi dell’art. 192 del Codice dei contratti pubblici; cura l’accreditamento e la gestione dell’elenco dei soggetti aggregatori.</t>
    </r>
  </si>
  <si>
    <t>ZAINO ALBERTO</t>
  </si>
  <si>
    <t>Vigilanza sulle SOA</t>
  </si>
  <si>
    <t>UVSOA</t>
  </si>
  <si>
    <r>
      <t>8.</t>
    </r>
    <r>
      <rPr>
        <sz val="7"/>
        <color rgb="FF000000"/>
        <rFont val="Times New Roman"/>
        <family val="1"/>
      </rPr>
      <t xml:space="preserve">      </t>
    </r>
    <r>
      <rPr>
        <sz val="12"/>
        <color rgb="FF000000"/>
        <rFont val="Garamond"/>
        <family val="1"/>
      </rPr>
      <t>L’Ufficio “</t>
    </r>
    <r>
      <rPr>
        <b/>
        <sz val="12"/>
        <color rgb="FF000000"/>
        <rFont val="Garamond"/>
        <family val="1"/>
      </rPr>
      <t>Vigilanza sulle SOA</t>
    </r>
    <r>
      <rPr>
        <sz val="12"/>
        <color rgb="FF000000"/>
        <rFont val="Garamond"/>
        <family val="1"/>
      </rPr>
      <t xml:space="preserve">” svolge le attività di vigilanza volte ad accertare il possesso, da parte delle SOA, dei requisiti richiesti dalle vigenti disposizioni normative; cura i relativi procedimenti sanzionatori; istruisce i procedimenti sanzionatori verso le SOA nei casi di mancato adempimento alle vigenti disposizioni in materia di esercizio dell’attività di attestazione. </t>
    </r>
  </si>
  <si>
    <t>TUNNO ALOISIO ANNA</t>
  </si>
  <si>
    <t>Vigilanza e qualificazione operatori economici</t>
  </si>
  <si>
    <t>UVOE</t>
  </si>
  <si>
    <r>
      <t>9.</t>
    </r>
    <r>
      <rPr>
        <sz val="7"/>
        <color rgb="FF000000"/>
        <rFont val="Times New Roman"/>
        <family val="1"/>
      </rPr>
      <t xml:space="preserve">      </t>
    </r>
    <r>
      <rPr>
        <sz val="12"/>
        <color rgb="FF000000"/>
        <rFont val="Garamond"/>
        <family val="1"/>
      </rPr>
      <t>L’Ufficio “</t>
    </r>
    <r>
      <rPr>
        <b/>
        <sz val="12"/>
        <color rgb="FF000000"/>
        <rFont val="Garamond"/>
        <family val="1"/>
      </rPr>
      <t>Vigilanza e qualificazione operatori economici</t>
    </r>
    <r>
      <rPr>
        <sz val="12"/>
        <color rgb="FF000000"/>
        <rFont val="Garamond"/>
        <family val="1"/>
      </rPr>
      <t xml:space="preserve">” gestisce il rating delle imprese, provvedendo alla redazione della disciplina attuativa del Codice; svolge le attività relative all’attribuzione del rating di legalità; vigila sulle attestazioni di qualificazione SOA su iniziativa d’ufficio o su segnalazione, curando i relativi procedimenti sanzionatori, e le eventuali relative annotazioni dovute a provvedimenti interdittivi. </t>
    </r>
  </si>
  <si>
    <t>TRAVAGLINO VINCENZO</t>
  </si>
  <si>
    <t>Uffici Area Vigilanza</t>
  </si>
  <si>
    <t>Vigilanza collaborativa e vigilanze speciali</t>
  </si>
  <si>
    <t>UVS</t>
  </si>
  <si>
    <r>
      <t>10.</t>
    </r>
    <r>
      <rPr>
        <sz val="7"/>
        <color rgb="FF000000"/>
        <rFont val="Times New Roman"/>
        <family val="1"/>
      </rPr>
      <t xml:space="preserve">  </t>
    </r>
    <r>
      <rPr>
        <sz val="12"/>
        <color rgb="FF000000"/>
        <rFont val="Garamond"/>
        <family val="1"/>
      </rPr>
      <t>L’Ufficio “</t>
    </r>
    <r>
      <rPr>
        <b/>
        <sz val="12"/>
        <color rgb="FF000000"/>
        <rFont val="Garamond"/>
        <family val="1"/>
      </rPr>
      <t>Vigilanza collaborativa e vigilanze speciali</t>
    </r>
    <r>
      <rPr>
        <sz val="12"/>
        <color rgb="FF000000"/>
        <rFont val="Garamond"/>
        <family val="1"/>
      </rPr>
      <t>” svolge attività di vigilanza di tipo collaborativo mediante la stipula di protocolli di vigilanza. Vigila sui contratti secretati e sugli appalti della difesa sia d’ufficio sia su segnalazione, eventualmente attraverso accertamenti svolti dagli ispettori, nonché sulla base di programmi annuali definiti dal Consiglio. Svolge attività di vigilanza e di indagine specifica a carattere settoriale, su appalti pubblici di lavori, servizi e forniture, appositamente delegati dal Presidente o dal Consiglio.  Propone al Consiglio l’eventuale adozione di atti di raccomandazione vincolante ex art. 211, comma 2.</t>
    </r>
  </si>
  <si>
    <t>ROMANO FILIPPO</t>
  </si>
  <si>
    <t>Vigilanza lavori</t>
  </si>
  <si>
    <t>UVLA</t>
  </si>
  <si>
    <r>
      <t>11.</t>
    </r>
    <r>
      <rPr>
        <sz val="7"/>
        <color rgb="FF000000"/>
        <rFont val="Times New Roman"/>
        <family val="1"/>
      </rPr>
      <t xml:space="preserve">  </t>
    </r>
    <r>
      <rPr>
        <sz val="12"/>
        <color rgb="FF000000"/>
        <rFont val="Garamond"/>
        <family val="1"/>
      </rPr>
      <t>L’Ufficio “</t>
    </r>
    <r>
      <rPr>
        <b/>
        <sz val="12"/>
        <color rgb="FF000000"/>
        <rFont val="Garamond"/>
        <family val="1"/>
      </rPr>
      <t>Vigilanza lavori pubblici</t>
    </r>
    <r>
      <rPr>
        <sz val="12"/>
        <color rgb="FF000000"/>
        <rFont val="Garamond"/>
        <family val="1"/>
      </rPr>
      <t>” assicura la vigilanza per i contratti di lavori dei settori ordinari e nei settori speciali. Svolge l’analisi delle varianti, dei progetti esecutivi, degli atti di validazione e delle relazioni del responsabile del procedimento. L’attività di vigilanza, anche a carattere settoriale, è svolta sia d’ufficio sia su segnalazione, eventualmente attraverso accertamenti svolti anche dagli ispettori, nonché  sulla base di programmi annuali definiti dal Consiglio. Propone al Consiglio l’eventuale adozione di atti di raccomandazione vincolante ex art. 211, comma 2.</t>
    </r>
  </si>
  <si>
    <t>PIERDOMINICI ALESSANDRO</t>
  </si>
  <si>
    <t>Vigilanza contratti di Partenariato Pubblico Privato</t>
  </si>
  <si>
    <t>UVPPP</t>
  </si>
  <si>
    <r>
      <t>12.</t>
    </r>
    <r>
      <rPr>
        <sz val="7"/>
        <color rgb="FF000000"/>
        <rFont val="Times New Roman"/>
        <family val="1"/>
      </rPr>
      <t xml:space="preserve">  </t>
    </r>
    <r>
      <rPr>
        <sz val="12"/>
        <color rgb="FF000000"/>
        <rFont val="Garamond"/>
        <family val="1"/>
      </rPr>
      <t>L’Ufficio “</t>
    </r>
    <r>
      <rPr>
        <b/>
        <sz val="12"/>
        <color rgb="FF000000"/>
        <rFont val="Garamond"/>
        <family val="1"/>
      </rPr>
      <t>Vigilanza sui contratti di partenariato pubblico privato</t>
    </r>
    <r>
      <rPr>
        <sz val="12"/>
        <color rgb="FF000000"/>
        <rFont val="Garamond"/>
        <family val="1"/>
      </rPr>
      <t>” vigila sugli affidamenti, nei settori ordinari e nei settori speciali delle concessioni di lavori pubblici, PPP e finanza di progetto, nonché sugli affidamenti e sulle attività dei concessionari e sul rispetto della quota di affidamento a terzi, sugli appalti di lavori affidati a contraente generale e sull’attività di tali soggetti; svolge l’analisi delle varianti, dei progetti esecutivi, degli atti di validazione e delle relazioni del responsabile del procedimento relative agli affidamenti di competenza. L’attività di vigilanza, anche a carattere settoriale, è svolta sia d’ufficio sia su segnalazione, eventualmente attraverso accertamenti svolti anche dagli ispettori, nonché  sulla base di programmi annuali definiti dal Consiglio. Propone al Consiglio l’eventuale adozione di atti di raccomandazione vincolante ex art. 211, comma 2.</t>
    </r>
  </si>
  <si>
    <t>MICONI LEONARDO</t>
  </si>
  <si>
    <t>Vigilanza servizi e forniture</t>
  </si>
  <si>
    <t>UVSF</t>
  </si>
  <si>
    <r>
      <t>13.</t>
    </r>
    <r>
      <rPr>
        <sz val="7"/>
        <color rgb="FF000000"/>
        <rFont val="Times New Roman"/>
        <family val="1"/>
      </rPr>
      <t xml:space="preserve">  </t>
    </r>
    <r>
      <rPr>
        <sz val="12"/>
        <color rgb="FF000000"/>
        <rFont val="Garamond"/>
        <family val="1"/>
      </rPr>
      <t>L’Ufficio “</t>
    </r>
    <r>
      <rPr>
        <b/>
        <sz val="12"/>
        <color rgb="FF000000"/>
        <rFont val="Garamond"/>
        <family val="1"/>
      </rPr>
      <t>Vigilanza servizi e forniture</t>
    </r>
    <r>
      <rPr>
        <sz val="12"/>
        <color rgb="FF000000"/>
        <rFont val="Garamond"/>
        <family val="1"/>
      </rPr>
      <t>” assicura la vigilanza sui contratti di forniture e servizi, nei settori ordinari e speciali. L’attività di vigilanza, anche a carattere settoriale, è svolta sia d’ufficio sia su segnalazione, eventualmente attraverso accertamenti svolti anche dagli ispettori, nonché  sulla base di programmi annuali definiti dal Consiglio. Propone al Consiglio l’eventuale adozione di atti di raccomandazione vincolante ex art. 211, comma 2.</t>
    </r>
  </si>
  <si>
    <t>CICCONE MAURIZIO</t>
  </si>
  <si>
    <t>Vigilanza centrali committenza concessioni di servizi</t>
  </si>
  <si>
    <t>UVCS</t>
  </si>
  <si>
    <r>
      <t>14.</t>
    </r>
    <r>
      <rPr>
        <sz val="7"/>
        <color rgb="FF000000"/>
        <rFont val="Times New Roman"/>
        <family val="1"/>
      </rPr>
      <t xml:space="preserve">  </t>
    </r>
    <r>
      <rPr>
        <sz val="12"/>
        <color rgb="FF000000"/>
        <rFont val="Garamond"/>
        <family val="1"/>
      </rPr>
      <t>L’Ufficio “</t>
    </r>
    <r>
      <rPr>
        <b/>
        <sz val="12"/>
        <color rgb="FF000000"/>
        <rFont val="Garamond"/>
        <family val="1"/>
      </rPr>
      <t>Vigilanza centrali committenza e concessioni di servizi</t>
    </r>
    <r>
      <rPr>
        <sz val="12"/>
        <color rgb="FF000000"/>
        <rFont val="Garamond"/>
        <family val="1"/>
      </rPr>
      <t xml:space="preserve">” vigila sui contratti affidati dalle centrali di committenza e dai soggetti aggregatori; vigila sull’affidamento delle concessioni di servizi, nonché sulle attività dei concessionari; vigila sugli affidamenti nell'ambito dei servizi pubblici locali, delle società partecipate ed </t>
    </r>
    <r>
      <rPr>
        <i/>
        <sz val="12"/>
        <color rgb="FF000000"/>
        <rFont val="Garamond"/>
        <family val="1"/>
      </rPr>
      <t>in house</t>
    </r>
    <r>
      <rPr>
        <sz val="12"/>
        <color rgb="FF000000"/>
        <rFont val="Garamond"/>
        <family val="1"/>
      </rPr>
      <t>.  L’attività di vigilanza, anche a carattere settoriale, è svolta sia d’ufficio sia su segnalazione, eventualmente attraverso accertamenti svolti anche dagli ispettori, nonché  sulla base di programmi annuali definiti dal Consiglio. Propone al Consiglio l’eventuale adozione di atti di raccomandazione vincolante ex art. 211, comma 2.</t>
    </r>
  </si>
  <si>
    <t xml:space="preserve">REALE UMBERTO </t>
  </si>
  <si>
    <t>Sanzioni contratti pubblici</t>
  </si>
  <si>
    <t>USAN</t>
  </si>
  <si>
    <r>
      <t>15.</t>
    </r>
    <r>
      <rPr>
        <sz val="7"/>
        <color rgb="FF000000"/>
        <rFont val="Times New Roman"/>
        <family val="1"/>
      </rPr>
      <t xml:space="preserve">  </t>
    </r>
    <r>
      <rPr>
        <sz val="12"/>
        <color rgb="FF000000"/>
        <rFont val="Garamond"/>
        <family val="1"/>
      </rPr>
      <t>L’Ufficio “</t>
    </r>
    <r>
      <rPr>
        <b/>
        <sz val="12"/>
        <color rgb="FF000000"/>
        <rFont val="Garamond"/>
        <family val="1"/>
      </rPr>
      <t>Sanzioni contratti pubblici”</t>
    </r>
    <r>
      <rPr>
        <sz val="12"/>
        <color rgb="FF000000"/>
        <rFont val="Garamond"/>
        <family val="1"/>
      </rPr>
      <t xml:space="preserve"> assicura lo svolgimento dei procedimenti sanzionatori relativamente al settore dei lavori, dei servizi e delle forniture; in particolare, cura i procedimenti sanzionatori per violazione dei doveri di informazione di cui al Codice dei contratti nonché i procedimenti sanzionatori per mancata o falsa dichiarazione nel possesso dei requisiti di ordine generale, speciale e di avvalimento. L’ufficio assicura, altresì, il controllo delle comunicazioni delle stazioni appaltanti o di altri soggetti legittimati, nonché ogni altra notizia rilevante ai fini della tenuta del Casellario Informatico. Cura, infine, i procedimenti sanzionatori derivanti dal mancato adeguamento alle raccomandazioni vincolanti di cui all’art. 211, comma 2 del Codice.</t>
    </r>
  </si>
  <si>
    <t>ANNUVOLO AMALIA</t>
  </si>
  <si>
    <t>P.N.A. e Regolazione anticorruzione e trasparenza</t>
  </si>
  <si>
    <t>URAC</t>
  </si>
  <si>
    <r>
      <t>16.</t>
    </r>
    <r>
      <rPr>
        <sz val="7"/>
        <color rgb="FF000000"/>
        <rFont val="Times New Roman"/>
        <family val="1"/>
      </rPr>
      <t xml:space="preserve">  </t>
    </r>
    <r>
      <rPr>
        <sz val="12"/>
        <color rgb="FF000000"/>
        <rFont val="Garamond"/>
        <family val="1"/>
      </rPr>
      <t>L’Ufficio “</t>
    </r>
    <r>
      <rPr>
        <b/>
        <sz val="12"/>
        <color rgb="FF000000"/>
        <rFont val="Garamond"/>
        <family val="1"/>
      </rPr>
      <t>PNA e regolazione anticorruzione e trasparenza</t>
    </r>
    <r>
      <rPr>
        <sz val="12"/>
        <color rgb="FF000000"/>
        <rFont val="Garamond"/>
        <family val="1"/>
      </rPr>
      <t xml:space="preserve">” redige le linee guida ed altri atti a carattere generale in materia di anticorruzione e trasparenza; cura l’elaborazione dei pareri nelle medesime materie. Predispone e aggiorna annualmente il Piano nazionale anticorruzione; definisce, inoltre, norme e metodologie comuni per la prevenzione della corruzione.  </t>
    </r>
  </si>
  <si>
    <t>MIDENA ELISABETTA</t>
  </si>
  <si>
    <t>Vigilanza misure anticorruzione</t>
  </si>
  <si>
    <t>UVMAC</t>
  </si>
  <si>
    <r>
      <t>17.</t>
    </r>
    <r>
      <rPr>
        <sz val="7"/>
        <color rgb="FF000000"/>
        <rFont val="Times New Roman"/>
        <family val="1"/>
      </rPr>
      <t xml:space="preserve">  </t>
    </r>
    <r>
      <rPr>
        <sz val="12"/>
        <color rgb="FF000000"/>
        <rFont val="Garamond"/>
        <family val="1"/>
      </rPr>
      <t>L’Ufficio “</t>
    </r>
    <r>
      <rPr>
        <b/>
        <sz val="12"/>
        <color rgb="FF000000"/>
        <rFont val="Garamond"/>
        <family val="1"/>
      </rPr>
      <t xml:space="preserve">Vigilanza misure anticorruzione” </t>
    </r>
    <r>
      <rPr>
        <sz val="12"/>
        <color rgb="FF000000"/>
        <rFont val="Garamond"/>
        <family val="1"/>
      </rPr>
      <t>svolge, d'ufficio o su segnalazione, la vigilanza in materia di anticorruzione; ai fini della rimozione di comportamenti o atti contrastanti con i piani  anticorruzione. Vigila sull'effettiva applicazione e sull'efficacia delle misure di prevenzione della corruzione. Provvede all’irrogazione di sanzioni amministrative nel caso in cui il soggetto obbligato ometta l'adozione dei piani triennali di prevenzione della corruzione e trasparenza in base all’art. 19, comma 5, lett. b d.l. 90/2014.  Gestisce le procedure di accreditamento dei RPCT e cura i rapporti con gli RPCT.</t>
    </r>
  </si>
  <si>
    <t>TORCHIO NICOLETTA</t>
  </si>
  <si>
    <t>Uffici Area Regolazione</t>
  </si>
  <si>
    <t>Vigilanza sugli obblighi di trasparenza</t>
  </si>
  <si>
    <t>UVOT</t>
  </si>
  <si>
    <r>
      <t>18.</t>
    </r>
    <r>
      <rPr>
        <sz val="7"/>
        <color rgb="FF000000"/>
        <rFont val="Times New Roman"/>
        <family val="1"/>
      </rPr>
      <t xml:space="preserve">  </t>
    </r>
    <r>
      <rPr>
        <sz val="12"/>
        <color rgb="FF000000"/>
        <rFont val="Garamond"/>
        <family val="1"/>
      </rPr>
      <t>L’Ufficio “</t>
    </r>
    <r>
      <rPr>
        <b/>
        <sz val="12"/>
        <color rgb="FF000000"/>
        <rFont val="Garamond"/>
        <family val="1"/>
      </rPr>
      <t>Vigilanza sugli obblighi di trasparenza</t>
    </r>
    <r>
      <rPr>
        <sz val="12"/>
        <color rgb="FF000000"/>
        <rFont val="Garamond"/>
        <family val="1"/>
      </rPr>
      <t>” svolge - d'ufficio o su segnalazione - la vigilanza in materia di trasparenza. Procede, se necessario, all’irrogazione delle sanzioni amministrative in caso di violazioni sull'esatto adempimento degli obblighi di pubblicazione e rispetto della normativa in materia di trasparenza.</t>
    </r>
  </si>
  <si>
    <t xml:space="preserve">MORGANTE TIZIANA </t>
  </si>
  <si>
    <t>Vigilanza sulla imparzialità dei funzionari pubblici</t>
  </si>
  <si>
    <t>UVIF</t>
  </si>
  <si>
    <r>
      <t>19.</t>
    </r>
    <r>
      <rPr>
        <sz val="7"/>
        <color rgb="FF000000"/>
        <rFont val="Times New Roman"/>
        <family val="1"/>
      </rPr>
      <t xml:space="preserve">  </t>
    </r>
    <r>
      <rPr>
        <sz val="12"/>
        <color rgb="FF000000"/>
        <rFont val="Garamond"/>
        <family val="1"/>
      </rPr>
      <t>L’Ufficio “</t>
    </r>
    <r>
      <rPr>
        <b/>
        <sz val="12"/>
        <color rgb="FF000000"/>
        <rFont val="Garamond"/>
        <family val="1"/>
      </rPr>
      <t>Vigilanza sulla imparzialità dei funzionari pubblici</t>
    </r>
    <r>
      <rPr>
        <sz val="12"/>
        <color rgb="FF000000"/>
        <rFont val="Garamond"/>
        <family val="1"/>
      </rPr>
      <t xml:space="preserve">” svolge, d'ufficio o su segnalazione, la vigilanza sull’incompatibilità e inconferibilità degli incarichi pubblici, nonché sul rispetto dei codici di comportamento sia su iniziativa dell’ufficio, sia su segnalazione.  Gestisce le segnalazione dei </t>
    </r>
    <r>
      <rPr>
        <i/>
        <sz val="12"/>
        <color rgb="FF000000"/>
        <rFont val="Garamond"/>
        <family val="1"/>
      </rPr>
      <t>whistleblowers</t>
    </r>
    <r>
      <rPr>
        <sz val="12"/>
        <color rgb="FF000000"/>
        <rFont val="Garamond"/>
        <family val="1"/>
      </rPr>
      <t>. Provvede all’irrogazione di sanzioni amministrative nel caso in cui il soggetto obbligato ometta l'adozione dei codici di comportamento.</t>
    </r>
  </si>
  <si>
    <t>GRASSINI MARIA</t>
  </si>
  <si>
    <t>Dirigente di staff al Presidente di I Fascia</t>
  </si>
  <si>
    <t>DIRSTAFFPRESIF</t>
  </si>
  <si>
    <r>
      <t>1.</t>
    </r>
    <r>
      <rPr>
        <sz val="7"/>
        <color rgb="FF000000"/>
        <rFont val="Times New Roman"/>
        <family val="1"/>
      </rPr>
      <t xml:space="preserve">      </t>
    </r>
    <r>
      <rPr>
        <sz val="12"/>
        <color rgb="FF000000"/>
        <rFont val="Garamond"/>
        <family val="1"/>
      </rPr>
      <t xml:space="preserve">I dirigenti con incarico di </t>
    </r>
    <r>
      <rPr>
        <i/>
        <sz val="12"/>
        <color rgb="FF000000"/>
        <rFont val="Garamond"/>
        <family val="1"/>
      </rPr>
      <t>staff</t>
    </r>
    <r>
      <rPr>
        <sz val="12"/>
        <color rgb="FF000000"/>
        <rFont val="Garamond"/>
        <family val="1"/>
      </rPr>
      <t xml:space="preserve"> supportano il Presidente nell’esercizio dei poteri di indirizzo e definizione delle strategie, nello svolgimento delle funzioni attribuite a questi in via esclusiva, nonché per la trattazione delle questioni e degli approfondimenti anche giuridici che il Presidente intende gestire direttamente.</t>
    </r>
  </si>
  <si>
    <t>IVAGNES MAURIZIO</t>
  </si>
  <si>
    <t>Dirigente di staff al Presidente di II Fascia</t>
  </si>
  <si>
    <t>DIRSTAFFPRESIIF</t>
  </si>
  <si>
    <t>LATAGLIATA MIRTA</t>
  </si>
  <si>
    <t>Staff - Studi, legislazione e Commissariamenti</t>
  </si>
  <si>
    <t>STAFFPRES</t>
  </si>
  <si>
    <r>
      <t>1.</t>
    </r>
    <r>
      <rPr>
        <sz val="7"/>
        <color rgb="FF000000"/>
        <rFont val="Times New Roman"/>
        <family val="1"/>
      </rPr>
      <t xml:space="preserve">      </t>
    </r>
    <r>
      <rPr>
        <sz val="12"/>
        <color rgb="FF000000"/>
        <rFont val="Garamond"/>
        <family val="1"/>
      </rPr>
      <t xml:space="preserve">Lo </t>
    </r>
    <r>
      <rPr>
        <i/>
        <sz val="12"/>
        <color rgb="FF000000"/>
        <rFont val="Garamond"/>
        <family val="1"/>
      </rPr>
      <t>staff</t>
    </r>
    <r>
      <rPr>
        <sz val="12"/>
        <color rgb="FF000000"/>
        <rFont val="Garamond"/>
        <family val="1"/>
      </rPr>
      <t xml:space="preserve"> del Presidente, denominato “Staff del Presidente – Studi, legislazione e Commissariamenti”, cura la definizione degli atti di sindacato ispettivo, le relazioni parlamentari, la predisposizione dei documenti per le audizioni dell’Autorità. Coordina le attività finalizzate alla redazione della relazione al Parlamento. Cura la redazione degli atti di segnalazione a Governo e Parlamento. Supporta il Presidente nell’esercizio delle funzioni di cui agli artt. 19, comma 7 e 32 del decreto legge 24 giugno 2014, convertito nella legge 11 agosto 2014, n. 114.</t>
    </r>
  </si>
  <si>
    <t>Stampa e comunicazione</t>
  </si>
  <si>
    <t>COMUN</t>
  </si>
  <si>
    <r>
      <t>1.</t>
    </r>
    <r>
      <rPr>
        <sz val="7"/>
        <color rgb="FF000000"/>
        <rFont val="Times New Roman"/>
        <family val="1"/>
      </rPr>
      <t xml:space="preserve">      </t>
    </r>
    <r>
      <rPr>
        <sz val="12"/>
        <color rgb="FF000000"/>
        <rFont val="Garamond"/>
        <family val="1"/>
      </rPr>
      <t xml:space="preserve">L’unità organizzativa denominata “Stampa e comunicazione” supporta il Portavoce nelle funzioni di competenza. In particolare, l’Unità provvede:   alla gestione </t>
    </r>
    <r>
      <rPr>
        <sz val="10"/>
        <color rgb="FF000000"/>
        <rFont val="Times New Roman"/>
        <family val="1"/>
      </rPr>
      <t xml:space="preserve"> </t>
    </r>
    <r>
      <rPr>
        <sz val="12"/>
        <color rgb="FF000000"/>
        <rFont val="Garamond"/>
        <family val="1"/>
      </rPr>
      <t>dei rapporti con le testate degli organi di informazione di massa alla diffusione, sulla base degli indirizzi del Presidente, del flusso delle informazioni provenienti dall'interno verso gli organi di informazione. alla predisposizione, con il supporto degli Uffici competenti, dei comunicati stampa dell'Autorità; all’organizzazione di conferenze stampa dell’Autorità e/o di interviste del Presidente; alla gestione della rassegna stampa; al monitoraggio dell'immagine dell'Autorità come percepita sui mezzi di comunicazione di massa e sui social network. L’Unità cura, infine, la strutturazione del portale in termini di rappresentazione grafica e provvede alla pubblicazione degli atti.</t>
    </r>
  </si>
  <si>
    <t>Segreteria e staff del Consiglio</t>
  </si>
  <si>
    <t>UCONS</t>
  </si>
  <si>
    <r>
      <t>1.</t>
    </r>
    <r>
      <rPr>
        <sz val="7"/>
        <color rgb="FF000000"/>
        <rFont val="Times New Roman"/>
        <family val="1"/>
      </rPr>
      <t xml:space="preserve">      </t>
    </r>
    <r>
      <rPr>
        <sz val="12"/>
        <color rgb="FF000000"/>
        <rFont val="Garamond"/>
        <family val="1"/>
      </rPr>
      <t xml:space="preserve">La “Segreteria e </t>
    </r>
    <r>
      <rPr>
        <i/>
        <sz val="12"/>
        <color rgb="FF000000"/>
        <rFont val="Garamond"/>
        <family val="1"/>
      </rPr>
      <t>Staff</t>
    </r>
    <r>
      <rPr>
        <sz val="12"/>
        <color rgb="FF000000"/>
        <rFont val="Garamond"/>
        <family val="1"/>
      </rPr>
      <t xml:space="preserve"> del Consiglio” cura su indicazione del Presidente la predisposizione dell’ordine del giorno del Consiglio; l’iter documentale per lo svolgimento delle riunioni; la trasmissione delle decisioni agli uffici ai fini della loro esecuzione; cura la pubblicazione degli atti a valenza generale in Gazzetta Ufficiale; fornisce supporto ai Consiglieri per i lavori del Consiglio.</t>
    </r>
  </si>
  <si>
    <t>Dirigenti in staff al Segretario generale</t>
  </si>
  <si>
    <t>DIRSTAFFSG</t>
  </si>
  <si>
    <r>
      <t>1.</t>
    </r>
    <r>
      <rPr>
        <sz val="7"/>
        <color rgb="FF000000"/>
        <rFont val="Times New Roman"/>
        <family val="1"/>
      </rPr>
      <t xml:space="preserve">      </t>
    </r>
    <r>
      <rPr>
        <sz val="12"/>
        <color rgb="FF000000"/>
        <rFont val="Garamond"/>
        <family val="1"/>
      </rPr>
      <t>I Dirigenti con incarico di staff supportano il Segretario generale nel monitoraggio e nell’aggiornamento del Sistema di misurazione e valutazione della performance; assicurano il monitoraggio delle proposte di delibera e della esecuzione delle delibere adottate; curano  lo sviluppo dei servizi di biblioteca anche mediante la massimazione degli atti dell’Autorità. Possono svolgere le funzioni di RPCT previa deliberazione consiliare di nomina.</t>
    </r>
  </si>
  <si>
    <t>RENZI/PONZONE</t>
  </si>
  <si>
    <r>
      <t xml:space="preserve">Lo </t>
    </r>
    <r>
      <rPr>
        <i/>
        <sz val="12"/>
        <color rgb="FF000000"/>
        <rFont val="Garamond"/>
        <family val="1"/>
      </rPr>
      <t>staff</t>
    </r>
    <r>
      <rPr>
        <sz val="12"/>
        <color rgb="FF000000"/>
        <rFont val="Garamond"/>
        <family val="1"/>
      </rPr>
      <t xml:space="preserve"> del Segretario Generale cura le pratiche che questi intende gestire direttamente; supporta il Segretario Generale nell’organizzazione e nello sviluppo delle risorse umane, e, al fine di garantirne la coerenza con il ciclo della performance e del bilancio, nelle attività afferenti il Piano triennale di prevenzione della corruzione e della trasparenza.. </t>
    </r>
  </si>
  <si>
    <t>Struttura tecnica permanente di valutazione delle performance</t>
  </si>
  <si>
    <t>STVP</t>
  </si>
  <si>
    <r>
      <t>1.</t>
    </r>
    <r>
      <rPr>
        <sz val="7"/>
        <color rgb="FF000000"/>
        <rFont val="Times New Roman"/>
        <family val="1"/>
      </rPr>
      <t xml:space="preserve">      </t>
    </r>
    <r>
      <rPr>
        <sz val="12"/>
        <color rgb="FF000000"/>
        <rFont val="Garamond"/>
        <family val="1"/>
      </rPr>
      <t>La “Struttura tecnica permanente di valutazione delle performance” assicura il necessario supporto all’OIV, nell’elaborazione dei piani gestionali e delle performance, quale “interfaccia tecnica</t>
    </r>
    <r>
      <rPr>
        <sz val="12"/>
        <color rgb="FF000000"/>
        <rFont val="Times New Roman"/>
        <family val="1"/>
      </rPr>
      <t>‟</t>
    </r>
    <r>
      <rPr>
        <sz val="12"/>
        <color rgb="FF000000"/>
        <rFont val="Garamond"/>
        <family val="1"/>
      </rPr>
      <t xml:space="preserve"> tra l’Organismo di valutazione e i dirigenti. Supporta il Segretario generale, nell’aggiornamento del Sistema di misurazione e valutazione della performance e l’OIV, nella fase di monitoraggio e audit sul suo corretto funzionamento.</t>
    </r>
  </si>
  <si>
    <t>Organo per i procedimenti disciplinari</t>
  </si>
  <si>
    <t>OPD</t>
  </si>
  <si>
    <r>
      <t>1.</t>
    </r>
    <r>
      <rPr>
        <sz val="7"/>
        <color rgb="FF000000"/>
        <rFont val="Times New Roman"/>
        <family val="1"/>
      </rPr>
      <t xml:space="preserve">      </t>
    </r>
    <r>
      <rPr>
        <sz val="12"/>
        <color rgb="FF000000"/>
        <rFont val="Garamond"/>
        <family val="1"/>
      </rPr>
      <t>Presso il Segretario Generale opera un organo collegiale, diretto dallo stesso, che ai sensi dell’art. 55-bis del d.lgs. n. 165/2001 è competente per i procedimenti disciplinari.</t>
    </r>
  </si>
  <si>
    <t>Segreteria del Segretario generale</t>
  </si>
  <si>
    <t>SGSEG</t>
  </si>
  <si>
    <r>
      <t>1.</t>
    </r>
    <r>
      <rPr>
        <sz val="7"/>
        <color rgb="FF000000"/>
        <rFont val="Times New Roman"/>
        <family val="1"/>
      </rPr>
      <t xml:space="preserve">      </t>
    </r>
    <r>
      <rPr>
        <sz val="12"/>
        <color rgb="FF000000"/>
        <rFont val="Garamond"/>
        <family val="1"/>
      </rPr>
      <t>La Segreteria si occupa della gestione dell’agenda e dei flussi informativi interni ed esterni e provvede al coordinamento degli impegni ed alla predisposizione di quanto occorra per i suoi interventi istituzionali. Cura il funzionamento della biblioteca.</t>
    </r>
  </si>
  <si>
    <t>Camera arbitrale</t>
  </si>
  <si>
    <t>ARBIT</t>
  </si>
  <si>
    <r>
      <t>1.</t>
    </r>
    <r>
      <rPr>
        <sz val="7"/>
        <color rgb="FF000000"/>
        <rFont val="Times New Roman"/>
        <family val="1"/>
      </rPr>
      <t xml:space="preserve">    </t>
    </r>
    <r>
      <rPr>
        <sz val="12"/>
        <color rgb="FF000000"/>
        <rFont val="Garamond"/>
        <family val="1"/>
      </rPr>
      <t>La Camera arbitrale cura annualmente la rilevazione dei dati emergenti dal contenzioso in materia di contratti pubblici e li trasmette all'Autorità e alla cabina di regia di cui all’art. 212 del dlgs. 18 aprile 2016, n. 50.</t>
    </r>
  </si>
  <si>
    <t>Unità operativa speciale EXPO</t>
  </si>
  <si>
    <t>UOS</t>
  </si>
  <si>
    <r>
      <t>1.</t>
    </r>
    <r>
      <rPr>
        <sz val="7"/>
        <color rgb="FF000000"/>
        <rFont val="Times New Roman"/>
        <family val="1"/>
      </rPr>
      <t xml:space="preserve">      </t>
    </r>
    <r>
      <rPr>
        <sz val="12"/>
        <color rgb="FF000000"/>
        <rFont val="Garamond"/>
        <family val="1"/>
      </rPr>
      <t>Alle dipendenze del Presidente opera l’“Unità Operativa Speciale”, composta prevalentemente da personale della Guardia di Finanza, che svolge le funzioni attribuite dall’art. 30 del d.l. n. 90/2014 e dalle successive disposizioni normative, nonché le ulteriori funzioni attribuite dall’Autorità. La Guardia di Finanza collabora, inoltre, con l’Autorità attraverso il Nucleo Speciale Anticorruzione nell’esecuzione delle attività ispettive e di verifica delegate dal Presidente avuto riguardo agli ambiti di comune interesse. Per finalità di raccordo istituzionale con il Comando Generale della Guardia di Finanza, l’Autorità si avvale anche di un Ufficiale del Corpo, collocato in posizione di “comando” che, con il supporto di un’aliquota di personale a sua disposizione, provvede, tra l’altro, all’esame preliminare delle trattazioni delle questioni relative all’art. 32 , del decreto legge 24 giugno 2014, convertito nella legge 11 agosto 2014, n. 114, ovvero di possibile interesse per l’ANAC. In detti ambiti l’Ufficiale cura i rapporti con l’A.G. e con le altre Istituzioni in ragione degli indirizzi dettati dal Presidente.</t>
    </r>
  </si>
  <si>
    <t>Responsabilità</t>
  </si>
  <si>
    <t>Presidente</t>
  </si>
  <si>
    <t>Dirigente ispettivo</t>
  </si>
  <si>
    <t>Dirigente di I fascia in staff</t>
  </si>
  <si>
    <t>Dirigente ispettore</t>
  </si>
  <si>
    <t>Dirigente UIS/Dirigente ispettivo</t>
  </si>
  <si>
    <t>Presidente/Funzionario</t>
  </si>
  <si>
    <t>Attività</t>
  </si>
  <si>
    <t>Tipologia di attività attività discrezionale</t>
  </si>
  <si>
    <t>Vincolata</t>
  </si>
  <si>
    <t>Regolamenti</t>
  </si>
  <si>
    <t>Funzionario/Operativo</t>
  </si>
  <si>
    <t>Discrezionale</t>
  </si>
  <si>
    <t xml:space="preserve">Regolamento interno dell’Ufficio </t>
  </si>
  <si>
    <t>Operativo</t>
  </si>
  <si>
    <t>Prassi dell’Ufficio</t>
  </si>
  <si>
    <t>Responsabile struttura tecnica permanente di supporto all’OIV</t>
  </si>
  <si>
    <t>Normativa</t>
  </si>
  <si>
    <t>Regolamento interno dell’Ufficio</t>
  </si>
  <si>
    <t>Atto dell’Autorità o del Presidente</t>
  </si>
  <si>
    <t>Alta</t>
  </si>
  <si>
    <t>Normativa/ Regolamento interno dell’Ufficio</t>
  </si>
  <si>
    <t>Altissima</t>
  </si>
  <si>
    <t>Normativa/ Atto dell’Autorità o del Presidente</t>
  </si>
  <si>
    <t>Regolamento interno dell’Ufficio/ Atto dell’Autorità o del Presidente</t>
  </si>
  <si>
    <t>nascondere</t>
  </si>
  <si>
    <t>Risultato</t>
  </si>
  <si>
    <t xml:space="preserve">Alto </t>
  </si>
  <si>
    <t xml:space="preserve">VIGILANZA SULLE CENTRALI DI COMMITTENZA E SUI SOGGETTI AGGREGATORI 
NONCHE’ SULLA QUALIFICAZIONE DELLE STAZIONI APPALTANTI </t>
  </si>
  <si>
    <t>UVCC</t>
  </si>
  <si>
    <t xml:space="preserve">ALBERTO ZAINO, ad interim </t>
  </si>
  <si>
    <t>L’ufficio vigila sui contratti affidati dalle centrali di committenza e dai soggetti aggregatori con particolare riferimento agli accordi quadro e alle convenzioni. Cura i procedimenti sanzionatori di propria competenza. Vigila sul rispetto della disciplina prevista dal Codice dei contratti sul conflitto di interesse per quanto di competenza. Provvede alla verifica delle comunicazioni rese dalle stazioni appaltanti in ordine alle modificazioni al contratto e cura i relativi procedimenti sanzionatori nonché i conseguenti adempimenti in materia di pubblicità. Svolge l’analisi delle varianti, dei progetti esecutivi, degli atti di validazione e delle relazioni del responsabile del procedimento dei contratti/varianti rientranti nella propria competenza. Monitora le modalità di programmazione aggregata da parte delle centrali di committenza e dei soggetti aggregatori. Propone e monitora le modalità di rapporto tra soggetti che erogano servizi di committenza e i beneficiari. Vigila sulla corretta esecuzione delle convenzioni tra soggetti che erogano servizi di committenza e beneficiari. Monitora le fonti aperte e propone tempestivamente attività di vigilanza d’ufficio su questioni rilevanti nell’ambito operativo del proprio ufficio. Verifica la correttezza delle dichiarazioni rese ai fini della qualificazione dalle stazioni appaltanti, delle centrali di committenza e dei soggetti aggregatori e, ove accerti violazioni alle disposizioni del Codice dei contratti pubblici, adotta i conseguenti provvedimenti, anche di carattere sanzionatorio, 
curando i relativi procedimenti. L’ufficio assicura, altresì, il controllo, d’ufficio o su segnalazione delle 
comunicazioni, che riguardino gli operatori economici, provenienti dalle stazioni appaltanti o da altri soggetti legittimati, ai fini della verifica del corretto comportamento di tali soggetti. Trasmette all’ufficio 9 le massime predisposte all’esito dell’attività di vigilanza svolta. L’ufficio concorre, entro il 31 gennaio di ciascun anno, per quanto di competenza, alla formulazione della direttiva di vigilanza e di proposte di intervento ispettivo per la definizione del Piano annuale delle ispezioni sottoposto all’approvazione del Consiglio. Assicura il raccordo unitario in materia di ispezioni con la Guardia di Finanza e la Ragioneria Generale dello Stato. L’ufficio, ai fini dell’esercizio dei poteri di cui all’art. 220, commi 2 e 3 del Codice dei contratti pubblici, segnala tempestivamente le violazioni rilevanti rispettivamente all’ufficio n.10 e n. 15.</t>
  </si>
  <si>
    <t>DESCRIZIONE PROCESSO</t>
  </si>
  <si>
    <t>DESCRIZIONE  ATTIVITA'</t>
  </si>
  <si>
    <t>Esecutore Attività 
(in ogni cella è presente un menù a tendina)</t>
  </si>
  <si>
    <t>CONTROLLI, VERIFICHE, ISPEZIONI, SANZIONI</t>
  </si>
  <si>
    <t>Manipolazione o utilizzo improprio delle informazioni o della documentazione</t>
  </si>
  <si>
    <t>dirigente</t>
  </si>
  <si>
    <t>A rischio omissioni nell'assegnazione o deliberati ritardi</t>
  </si>
  <si>
    <t>Conflitti di interesse, Inadeguatezza o assenza di competenza del personale addetto ai processi, Scarsa responsabilizzazione interna</t>
  </si>
  <si>
    <t>Nella valutazione sia del comportamento a rischio che dei fattori abilitanti e di ogni altro elemento sono stati tenuti in considerazione l'impatto economico, nonchè le conseguenze legali che possono derivare dall'attività di vigilanza. Da non sottovalutare nella disamina di tali fattori ed eventi anche la  discrezionalità connessa all’esercizio dell’attività.</t>
  </si>
  <si>
    <t>Trasparenza  - Codice di comportamento -    Astensione in caso di conflitto d'interesse - Rotazione del personale</t>
  </si>
  <si>
    <t>Regolazione dell’esercizio della discrezionalità nei procedimenti amministrativi e nei processi di attività, mediante circolari o direttive interne, relative ai singoli uffici, in modo che lo scostamento dalle indicazioni generali debba essere motivato</t>
  </si>
  <si>
    <t>Misura di controllo</t>
  </si>
  <si>
    <t xml:space="preserve">in attuazione </t>
  </si>
  <si>
    <t>n° protocolli esaminati rispetto al totale</t>
  </si>
  <si>
    <t>Condivisione con il dirigente dell'Ufficio di Vigilanza delle proposte effettuate dal funzionario responsabile e approvazione</t>
  </si>
  <si>
    <t>Pilotamento delle procedure, Manipolazione o utilizzo improprio delle informazioni o della documentazione</t>
  </si>
  <si>
    <t>Esercizio prolungato ed esclusivo della responsabilità di un processo da parte di pochi o di un unico soggetto</t>
  </si>
  <si>
    <t>Mancanza di trasparenza</t>
  </si>
  <si>
    <t>Verifica incrociata da parte del dirigente, del funzionario responsabile e della segreteria nonché verifica periodica e report</t>
  </si>
  <si>
    <t>n° fascicoli elettronici aperti rispetto ai procedimenti di vigilanza attivati</t>
  </si>
  <si>
    <t>Ritardi e/o omissioni</t>
  </si>
  <si>
    <t>Eccessiva regolamentazione, complessità e scarsa chiarezza della normativa di riferimento</t>
  </si>
  <si>
    <t xml:space="preserve">Formazione - Trasparenza  - Codice di comportamento -  Rotazione del personale -  Astensione in caso di conflitto d'interesse - </t>
  </si>
  <si>
    <t>Meccanismo di controllo su più livelli (duplice valutazione del dirigente e del funzionario)</t>
  </si>
  <si>
    <t>n° documenti esaminati rispetto a quelli pervenuti</t>
  </si>
  <si>
    <t>Accesso agli atti amministrativi.</t>
  </si>
  <si>
    <t>Scarsa responsabilizzazione interna</t>
  </si>
  <si>
    <t>Trasparenza  -Codice di comportamento - Formazione - Rotazione del personale - Tutela del dipendente che fa segnalazione di illecito - Astensione in caso di conflitto d'interesse - Monitoraggio sul rispetto dei termini procedimentali</t>
  </si>
  <si>
    <t>Rispetto dei termini indicati nel regolamento*</t>
  </si>
  <si>
    <t>Misura di Regolamentazione</t>
  </si>
  <si>
    <t xml:space="preserve"> Acquisizione parziale degli elementi conoscitivi  afferenti agli accertamenti necessari all'avvio della vigilanza</t>
  </si>
  <si>
    <t>Nella valutazione dell'intero processo e dei singoli step di avanzamento del procedimento si sono tenuti in considerazione  le conseguenze legali che possono derivare dall'attività di vigilanza e la discrezionalità connessa all’esercizio dell’attività.</t>
  </si>
  <si>
    <t>Eventuale richiesta preliminare di documentazione e analisi dei riscontri.</t>
  </si>
  <si>
    <t>Comportamenti volutamente  omissivi o pilotati nella richiesta di informazioni al fine di tralasciare elementi rilevanti a fini di vigilanza che possono compromettere attività istruttoria</t>
  </si>
  <si>
    <t>Inadeguata diffusione della cultura della legalità; conflitto di interessi; insufficiente formazione specialistica</t>
  </si>
  <si>
    <t xml:space="preserve">Trasparenza  - Codice di comportamento -    Astensione in caso di conflitto d'interesse - </t>
  </si>
  <si>
    <t>Verifica congiunta del dirigente e del funzionario in sede istruttoria delle controdeduzioni pervenute e condivisione dell'indirizzo da intraprendere nelle successive fasi del procedimento</t>
  </si>
  <si>
    <t>Assegnazione al funzionario responsabile - Analisi da parte del funzionario - Verifica con il dirigente - Individuazione eventuali carenze - Individuazione richieste integrative - Condivisione indirizzo successivi step istruttori</t>
  </si>
  <si>
    <t>Tempi di analisi e verifica della documentazione pervenuta rispetto ai tempi regolamentari</t>
  </si>
  <si>
    <t>Avvio del procedimento, previa valutazione della sussistenza dei presupposti, ed inoltro al Consiglio elenco procedimenti avviati.</t>
  </si>
  <si>
    <t xml:space="preserve">Volontario o colpevole ritardo nell'invio della nota di avvio al fine di compromettere attività istruttoria </t>
  </si>
  <si>
    <t>Scarsa responsabilizzazione interna, Mancanza di trasparenza e insufficiente formazione specialistica</t>
  </si>
  <si>
    <t xml:space="preserve">Formazione  - Trasparenza  - Codice di comportamento -  Rotazione del personale -  Astensione in caso di conflitto d'interesse - </t>
  </si>
  <si>
    <t>Tempo di invio nei limiti regolamentari</t>
  </si>
  <si>
    <t>Istruttoria del fascicolo attraverso analisi della documentazione ricevuta, invio nota di comunicazione  di eventuale sospensione o proroga al soggetto interessato, eventuale richiesta documentazione integrativa, accertamenti ispettivi, acquisizione di pareri e audizioni.</t>
  </si>
  <si>
    <t>Alterazione della motivazione al fine di celare l'irrituale ricorso alla sospensione al fine di ostacolare o rallentare l'attività di vigilanza; Irrituale ricorso alla sospensione al fine di ostacolare o rallentare l'attività di vigilanza; Alterazione in senso favorevole al soggetto vigilato delle valutazioni istruttorie  con conseguente pretermissione di elementi che possono compromettere l'attività di  vigilanza</t>
  </si>
  <si>
    <t xml:space="preserve">Inadeguata diffusione della cultura della legalità </t>
  </si>
  <si>
    <t>Numero documenti esaminati rispetto a quelli pervenuti</t>
  </si>
  <si>
    <t xml:space="preserve">Chiusura dell'istruttoria ed invio, quando previsto dal Regolamento di vigilanza, della Comunicazione Risultanze Istruttorie in Consiglio.
</t>
  </si>
  <si>
    <t>Alterazione in senso favorevole al soggetto vigilato delle valutazioni istruttorie  con conseguente pretermissione di elementi che possono compromettere l'attività di vigilanza- mancato rispetto dei termini al fine di rallentare l'attività di vigilanza o compromettere la legittimità del procedimento</t>
  </si>
  <si>
    <t>tempi di invio nei limiti regolamentari</t>
  </si>
  <si>
    <t>Eventuale Audizione presso il Consiglio</t>
  </si>
  <si>
    <t>Alterazione in senso favorevole al soggetto vigilato delle valutazioni istruttorie  con conseguente pretermissione di elementi che possono compromettere l'attività di  vigilanza - mancato rispetto dei termini al fine di rallentare l'attività di vigilanza</t>
  </si>
  <si>
    <t>Nella valutazione delle diverse fasi del procedimento sono stati tenuti in considerazione  le conseguenze legali che possono derivare dall'attività di vigilanza, la discrezionalità connessa all’esercizio dell’attività, nonché i particolari interessi coinvolti, anche di ordine pubblico, nella trattazione delle pratiche.</t>
  </si>
  <si>
    <t>Verbali di audizione con i terzi sempre sottoscritti dagli stessi ed allegati al fasciolo</t>
  </si>
  <si>
    <t>Numero richieste evase rispetto al numero richieste pervenute</t>
  </si>
  <si>
    <t>Conflitto di interessi, inadeguata diffusione della cultura della legalità</t>
  </si>
  <si>
    <t>Valutazione completezza analisi; tempi nei limiti regolamentari</t>
  </si>
  <si>
    <t xml:space="preserve">Invio della Deliberazione ai soggetti interessati e Pubblicazione delle Delibere dell'Autorità                                     </t>
  </si>
  <si>
    <t>N.A.</t>
  </si>
  <si>
    <t>___</t>
  </si>
  <si>
    <t>Monitoraggio della esecuzione delle decisioni consiliari mediante compilazione del report con indicazione delle fasi esecutive di inoltro dei provvedimenti.</t>
  </si>
  <si>
    <t>Volontaria omessa o lacunosa verifica circa l'attuazione; Manipolazione o utilizzo improprio delle informazioni o della documentazione</t>
  </si>
  <si>
    <t>tempi nei limiti regolamentari</t>
  </si>
  <si>
    <t>Accesso agli atti amministrativi</t>
  </si>
  <si>
    <t>Erronea o parziale individuazione dei controinteressati e/o errata valutazione dei motivi</t>
  </si>
  <si>
    <t>Conflitto di interessi, inadeguata diffusione della cultura della legalità; insufficiente formazione specialistica</t>
  </si>
  <si>
    <t>Acquisizione parziale degli elementi conoscitivi  afferenti agli accertamenti necessari all'avvio della vigilanza</t>
  </si>
  <si>
    <t>Codice di comportamento; Formazione</t>
  </si>
  <si>
    <t xml:space="preserve">numero fonti esaminat rispetto a quelle disponibili </t>
  </si>
  <si>
    <t>Eventuale richiesta preliminare di informazioni/documentazione</t>
  </si>
  <si>
    <t>Trasparenza  - Codice di comportamento -    Formazione - Rotazione del personale - Tutela del dipendente che fa segnalazione di illecito - Astensione in caso di conflitto di interesse - Monitoraggio sul rispetto dei termini procedimentali</t>
  </si>
  <si>
    <t>Valutazione della completezza della richiesta (SI/NO)</t>
  </si>
  <si>
    <t>SI</t>
  </si>
  <si>
    <t xml:space="preserve">Eventuale invio, nei casi di particolare rilevanza, dello schema di conclusione del procedimento in forma semplificata al Consiglio.
</t>
  </si>
  <si>
    <t xml:space="preserve">Invio Nota di Definizione ai soggetti interessati con eventule richiesta di riscontro
</t>
  </si>
  <si>
    <t xml:space="preserve"> Monitoraggio della esecuzione delle decisioni consiliari mediante compilazione del report con indicazione delle fasi esecutive di inoltro dei provvedimenti ed inoltro al Consiglio elenco procedimenti conclusi </t>
  </si>
  <si>
    <t>Erronea o parziale  individuazione controinteressati e/o errata valutazione dei motivi</t>
  </si>
  <si>
    <t>Trasparenza  -Codice di comportamento - Formazione - Rotazione del personale - Tutela del dipendente che fa segnalazione di illecito - Astensione in caso di conflitto d'interesse - Monitoraggio sul rispetto dei termini procedimentali*</t>
  </si>
  <si>
    <t>Valutazione della completezza della richiesta (si/no)</t>
  </si>
  <si>
    <t>Valutazione della segnalazione ed eventuale archiviazione</t>
  </si>
  <si>
    <t xml:space="preserve">Comportamenti volutamente omissivi o pilotati volti a tralasciare elementi rilevanti ai fini della vigilanza che possono compromettere l'attività istruttoria. Alterazione in senso favorevole al soggetto vigilato delle valutazioni istruttorie con conseguente pretermissione di elementi che possono vanificare l'attività di vigilanza. </t>
  </si>
  <si>
    <t>Codice di comportamento dei dipendenti Anac</t>
  </si>
  <si>
    <t>Meccanismo di controllo su più livelli. (duplice valutazione istruttoria a cura del dirigente e del funzionario preposto).</t>
  </si>
  <si>
    <t>Misure di controllo</t>
  </si>
  <si>
    <t>in attuazione</t>
  </si>
  <si>
    <t>Rapporto tra le fattispecie esaminate con duplice valutazione istruttoria e quelle complessive esaminate.</t>
  </si>
  <si>
    <t>Monitoraggio della esecuzione delle decisioni consiliari mediante compilazione del report con indicazione delle fasi esecutive di inoltro dei provvedimenti ed inoltro al Consiglio elenco procedimenti archiviati</t>
  </si>
  <si>
    <t>dirigente/funzionario</t>
  </si>
  <si>
    <t>Dirigente e Funzionario</t>
  </si>
  <si>
    <t>Uso improprio o distorto della discrezionalità e Manipolazione o utilizzo improprio delle informazioni o della documentazione</t>
  </si>
  <si>
    <t xml:space="preserve">IL rischio residuo nonostante l'applicazione di tutte le misure possibili di controllo e rotazione rimane alto in quanto l'attività di per se stessa  è caratterizzata dalla necessità di una forte cultura personale della legalità </t>
  </si>
  <si>
    <t>n.i.</t>
  </si>
  <si>
    <t>1. controllo
2. rotazione</t>
  </si>
  <si>
    <t>da attuare entro il mese di gennaio</t>
  </si>
  <si>
    <t>1. Rapporto tra le fattispecie esaminate con duplice valutazione istruttoria e quelle complessivamente esaminate
2. Rotazione dei funzionari (SI/NO)</t>
  </si>
  <si>
    <t>1. 100%
2. SI</t>
  </si>
  <si>
    <t xml:space="preserve">Dirigente  </t>
  </si>
  <si>
    <r>
      <rPr>
        <i/>
        <sz val="12"/>
        <rFont val="Garamond"/>
        <family val="1"/>
      </rPr>
      <t>Scelta dell'attività ispettiva</t>
    </r>
    <r>
      <rPr>
        <sz val="12"/>
        <rFont val="Garamond"/>
        <family val="1"/>
      </rPr>
      <t xml:space="preserve">:  Indagine sugli Organi di Stampa e consultazione delle informazioni detenute nella Banca Dati Nazionale dei Contratti Pubblici dell’Autorità e di ogni altro strumento a disposizione da cui estrarre notizie utili, secondo criteri di logicità e coerenza che tengano conto delle caratteristiche dei soggetti da ispezionare, dell’oggetto e delle finalità dell’ispezione, della complessità dell’accertamento da svolgere nonché di eventuali circostanze specifiche o contingenze che possano esigere interventi tempestivi in un’ottica di garanzia  dell’efficacia degli accertamenti ispettivi, anche con la consultazione dell’ufficio di vigilanza competente per materia, acquisendo  eventuali osservazioni e  e consultazione </t>
    </r>
  </si>
  <si>
    <t>rotazione</t>
  </si>
  <si>
    <t xml:space="preserve">controllo
</t>
  </si>
  <si>
    <t>attuate continuativamente nel corso dell'anno</t>
  </si>
  <si>
    <t>Firma congiunta del dirigente e dei Funzionari assegnati sulla relazione ispettiva</t>
  </si>
  <si>
    <r>
      <rPr>
        <i/>
        <sz val="12"/>
        <rFont val="Garamond"/>
        <family val="1"/>
      </rPr>
      <t>Avvio proposta attività ispettiva</t>
    </r>
    <r>
      <rPr>
        <sz val="12"/>
        <rFont val="Garamond"/>
        <family val="1"/>
      </rPr>
      <t>:  Redazione e presentazione al Consiglio del relativo appunto per l'approvazione della singola attività ispettiva in base alle informazioni raccolte nel rispetto della Direttiva sull'attività di vigilanza adottata degli elementi necessari per la formalizzazione del mandato ispettivo,</t>
    </r>
  </si>
  <si>
    <t>Firma congiunta ispettori e relazione del dirigente e dei Funzionari assegnatisulla relazione ispettiva</t>
  </si>
  <si>
    <r>
      <rPr>
        <i/>
        <sz val="12"/>
        <rFont val="Garamond"/>
        <family val="1"/>
      </rPr>
      <t xml:space="preserve">Predisposizione bozza di mandato presidenziale: </t>
    </r>
    <r>
      <rPr>
        <sz val="12"/>
        <rFont val="Garamond"/>
        <family val="1"/>
      </rPr>
      <t>Propoposta del Funzionario incaricato  di una bozza di mandato presidenziale ed invio al Presidente con inseriti i nominativi proposti con la specificazione dell'eventuale collaborazione della GdF.</t>
    </r>
  </si>
  <si>
    <t>Formalizzazione del mandato da parte del Presidente</t>
  </si>
  <si>
    <r>
      <t xml:space="preserve">Preparazione dell'ispezione: </t>
    </r>
    <r>
      <rPr>
        <sz val="12"/>
        <rFont val="Garamond"/>
        <family val="1"/>
      </rPr>
      <t>Redazione ed invio a seguito della formalizzazione del mandato ispettivo, della lettera di incarico, indirizzata ad ogni componente il team ispettivo,  nonché per conoscenza all’Ufficio Risorse Umane e Finanziarie, nella quale, richiamando l'ambito dell'accertamento definito nel suddetto decreto presidenziale e la data ivi prevista per l'inizio dell'ispezione, vengono specificamente indicati i tempi per la conclusione delle attività ispettive, definendo, altresì, l’ambito soggettivo della responsabilità del procedimento ispettivo ed eventuale comunicazione alla Guardia di Finanza della richiesta di poter usufruire della collaborazione dello stesso Corpo nello svolgimento delle attività ispettive con allegazione del relativo mandato Presidenziale.</t>
    </r>
  </si>
  <si>
    <t>Rapporto tra le fattispecie esaminate con duplice valutazione istruttoria e quelle complessivamente esaminate</t>
  </si>
  <si>
    <r>
      <rPr>
        <i/>
        <sz val="12"/>
        <rFont val="Garamond"/>
        <family val="1"/>
      </rPr>
      <t xml:space="preserve">Predisposizione del fascicolo documentale: </t>
    </r>
    <r>
      <rPr>
        <sz val="12"/>
        <rFont val="Garamond"/>
        <family val="1"/>
      </rPr>
      <t>Organizzazione e svolgimento di apposita riunione, nell'eventualità anche con la GdF, per i chiarimenti necessari e/o richiesti in ordine alla specifica indagine ispettiva e a quant’altro di possibile interesse indicato nel mandato ispettivo, nonché gli eventuali ulteriori elementi e/o indicazioni di cui tener conto nell'organizzazione dell'accertamento ispettivo.</t>
    </r>
  </si>
  <si>
    <r>
      <rPr>
        <i/>
        <sz val="12"/>
        <rFont val="Garamond"/>
        <family val="1"/>
      </rPr>
      <t xml:space="preserve">Organizzazione e pianificazione dell'ispezione: </t>
    </r>
    <r>
      <rPr>
        <sz val="12"/>
        <rFont val="Garamond"/>
        <family val="1"/>
      </rPr>
      <t>Compilazione ed invio dei moduli autorizzativi della trasferta al Presidente, al Segretario Generale, agli uffici competenti e all'agenzia convenzionata per la prenotazione dei relativi servizi.</t>
    </r>
  </si>
  <si>
    <t>Compresenza dei rappresentanti del team ispettivo</t>
  </si>
  <si>
    <r>
      <rPr>
        <i/>
        <sz val="12"/>
        <rFont val="Garamond"/>
        <family val="1"/>
      </rPr>
      <t xml:space="preserve">Scelta dell'alloggio e del mezzo di trasporto: </t>
    </r>
    <r>
      <rPr>
        <sz val="12"/>
        <rFont val="Garamond"/>
        <family val="1"/>
      </rPr>
      <t>Analisi e valutazione dell'albergo con riferimento al prezzo, alla categoria autorizzata e all'ubicazione del soggetto da ispezionare. Scelta del mezzo da utilizzare per il viaggio da e per il luogo del soggetto da ispezionare mediante vari preventivi con riferimento al costo e al minor tempo di percorrenza.</t>
    </r>
  </si>
  <si>
    <r>
      <rPr>
        <i/>
        <sz val="12"/>
        <rFont val="Garamond"/>
        <family val="1"/>
      </rPr>
      <t>Svolgimento dell'accertamento ispettivo</t>
    </r>
    <r>
      <rPr>
        <sz val="12"/>
        <rFont val="Garamond"/>
        <family val="1"/>
      </rPr>
      <t>: Notifica del mandato ispettivo da eseguire nella sede nella quale viene effettuata l'ispezione nei riguardi del rappresentante legale ovvero del soggetto delegato a ricevere la notifica con eventuale contestuale comunicazione di avvio dell'istruttoria in caso di accertamenti che ineriscono a specifiche istruttorie attività di ricerca ed acquisizione in sede ispettiva dei dati, informazioni e notizie ritenuti necessari ai fini del perseguimento degli obiettivi della verifica.</t>
    </r>
  </si>
  <si>
    <r>
      <rPr>
        <i/>
        <sz val="12"/>
        <rFont val="Garamond"/>
        <family val="1"/>
      </rPr>
      <t xml:space="preserve">Redazione del processo verbale ispettivo: </t>
    </r>
    <r>
      <rPr>
        <sz val="12"/>
        <rFont val="Garamond"/>
        <family val="1"/>
      </rPr>
      <t>Elaborato nel quale sono riportate circostanze, documenti, elaborazioni, relazioni, testimonianze e dichiarazioni, atti a ricostruire l'intero iter ispettivo, sottoscritto da ogni componente il team ispettivo e dai soggetti ispezionati. Eventuale acquisizione dell'ulteriore documentazione utile per lo svolgimento dell’incarico da parte dei Funzionari  tramite corrispondenza con il soggetto ispezionato a firma del Dirigente.</t>
    </r>
  </si>
  <si>
    <r>
      <rPr>
        <i/>
        <sz val="12"/>
        <rFont val="Garamond"/>
        <family val="1"/>
      </rPr>
      <t xml:space="preserve">Analisi/valutazione degli elementi informativi e/o documentali acquisiti: </t>
    </r>
    <r>
      <rPr>
        <sz val="12"/>
        <rFont val="Garamond"/>
        <family val="1"/>
      </rPr>
      <t xml:space="preserve">Redazione nei giorni immediatamente successivi al rientro in sede, di un sintetico rapporto da inoltrare al Presidente per il tramite del Dirigente sulle prime risultanze dell'ispezione </t>
    </r>
  </si>
  <si>
    <t>attuate</t>
  </si>
  <si>
    <t>Firma congiunta del dirigente e dei Funzionari assegnati sul documento</t>
  </si>
  <si>
    <r>
      <rPr>
        <i/>
        <sz val="12"/>
        <rFont val="Garamond"/>
        <family val="1"/>
      </rPr>
      <t>Formalizzazione degli esiti degli accertamenti ispettivi.</t>
    </r>
    <r>
      <rPr>
        <sz val="12"/>
        <rFont val="Garamond"/>
        <family val="1"/>
      </rPr>
      <t xml:space="preserve"> Qualora dall’attività ispettiva emergano profili di irregolarità suscettibili di contestazione, redazione da parte del Funzionario  della relazione ispettiva in ordine al rispetto delle indicazioni contenute nell'incarico, nonché alla completezza dell'attività svolta e inserimento delle integrazioni e/o modifiche richieste e concordate con il Dirigente, oralmente o per iscritto, qualora il rapporto ispettivo non appaia completo ed esaustivo e/o si dimostri inidoneo rispetto alle finalità perseguite ed indicate nell'incarico. </t>
    </r>
  </si>
  <si>
    <r>
      <rPr>
        <i/>
        <sz val="12"/>
        <rFont val="Garamond"/>
        <family val="1"/>
      </rPr>
      <t>Protocollazione ed inoltro al Consiglio dei rapporti in forma elettronica</t>
    </r>
    <r>
      <rPr>
        <sz val="12"/>
        <rFont val="Garamond"/>
        <family val="1"/>
      </rPr>
      <t xml:space="preserve"> Invio per le valutazioni di competenza, con inserimento dell’integrale documentazione (CRI ed allegati vari) in formato elettronico nell’apposita cartella di rete “Atti_per_Consiglio” condivisa con la Segreteria del Consiglio. Eventuale indicazione da parte dei Funzionari  - ove non ritengano di dover svolgere le attività richieste dal dirigente  - delle ragioni per iscritto e trasmissione al Consiglio, per le valutazioni di competenza, dei rilievi formulati unitamente alla relazione ed alle richieste del dirigente. Eventuale trasmissione al Consiglio da parte del dirigente  - qualora ritenga che le sue indicazioni non siano state seguite dai Funzionari  - dei propri rilievi, unitamente alla relazione ispettiva, alle richieste inoltrate dal medesimo e ai riscontri eventualmente ottenuti dai Funzionari.</t>
    </r>
  </si>
  <si>
    <t>Dirigente e Funzionario e Operativo</t>
  </si>
  <si>
    <t>Firma congiunta del dirigente e dei Funzionari/Operativi assegnati sul documento</t>
  </si>
  <si>
    <r>
      <rPr>
        <i/>
        <sz val="12"/>
        <rFont val="Garamond"/>
        <family val="1"/>
      </rPr>
      <t>Approvazione del Consiglio:</t>
    </r>
    <r>
      <rPr>
        <sz val="12"/>
        <rFont val="Garamond"/>
        <family val="1"/>
      </rPr>
      <t xml:space="preserve"> A seguito dell'approvazione della proposta presentata viene inviata la CRI ai soggetti ispezionati</t>
    </r>
  </si>
  <si>
    <r>
      <t>Esame delle valutazioni dei soggetti ispezionati:</t>
    </r>
    <r>
      <rPr>
        <sz val="12"/>
        <rFont val="Garamond"/>
        <family val="1"/>
      </rPr>
      <t xml:space="preserve"> Redazione della eventuale delibera conclusiva in ordine ai contenuto della CRI inviata e alle indicazioni contenute nella documentazione pervenuta.</t>
    </r>
  </si>
  <si>
    <r>
      <rPr>
        <i/>
        <sz val="12"/>
        <rFont val="Garamond"/>
        <family val="1"/>
      </rPr>
      <t>Protocollazione ed inoltro al Consiglio della delibera conclusiva in forma cartace:</t>
    </r>
    <r>
      <rPr>
        <sz val="12"/>
        <rFont val="Garamond"/>
        <family val="1"/>
      </rPr>
      <t xml:space="preserve"> Invio per le valutazioni di competenza della proposta di delibera, con inserimento dell’integrale documentazione (allegati vari) in formato elettronico nell’apposita cartella di rete “Atti_per_Consiglio” condivisa con la Segreteria del Consiglio.</t>
    </r>
  </si>
  <si>
    <t>Programmazione attività ispettiva a seguito di relativa disposizione consiliare Predisposizione ed invio al Presidente degli elementi necessari per la formalizzazione del provvedimento presidenziale con  richiesta di intervento del Nucleo Speciale GdF e della Ragioneria dello Stato, indicando l'ambito degli accertamenti da svolgere, le finalità sottese all'accertamento ispettivo, i termini proposti per lo svolgimento dell'ispezione, i soggetti presso i quali acquisire la documentazione, i dati e le informazioni di interesse.</t>
  </si>
  <si>
    <t>controllo</t>
  </si>
  <si>
    <r>
      <rPr>
        <i/>
        <sz val="12"/>
        <rFont val="Garamond"/>
        <family val="1"/>
      </rPr>
      <t xml:space="preserve">Preparazione dell'ispezione: </t>
    </r>
    <r>
      <rPr>
        <sz val="12"/>
        <rFont val="Garamond"/>
        <family val="1"/>
      </rPr>
      <t>Eventuale incontro con GdF e RgS per la descrizione di probabili criticità, finalità degli interventi, risultati attesi, modalità di esecuzione degli accertamenti nell'ambito del Protocollo di intesa; preparazione del fascicolo ispettivo da consegnare alla GdFe alla RgS, illustrandone gli elementi conoscitivi (esposti, relazioni, elaborazioni dati)</t>
    </r>
  </si>
  <si>
    <t>Riunione congiunta del  dirigente e dei Funzionari sulla relazione ispettiva</t>
  </si>
  <si>
    <r>
      <rPr>
        <i/>
        <sz val="12"/>
        <rFont val="Garamond"/>
        <family val="1"/>
      </rPr>
      <t>Analisi/valutazione degli elementi informativi documentali:</t>
    </r>
    <r>
      <rPr>
        <sz val="12"/>
        <rFont val="Garamond"/>
        <family val="1"/>
      </rPr>
      <t xml:space="preserve"> Individuazione del Funzionario per la trattazione nel merito delle risultanze istruttorie</t>
    </r>
  </si>
  <si>
    <r>
      <rPr>
        <i/>
        <sz val="12"/>
        <rFont val="Garamond"/>
        <family val="1"/>
      </rPr>
      <t>Formalizzazione degli esiti degli accertamenti ispettivi:</t>
    </r>
    <r>
      <rPr>
        <sz val="12"/>
        <rFont val="Garamond"/>
        <family val="1"/>
      </rPr>
      <t xml:space="preserve"> Trattazione nel merito della Relazione ricevuta dalla GdF e dalla RgS ed invio al Dirigente competente per materia di un breve appunto del Funzionario con il visto del Dirigente</t>
    </r>
  </si>
  <si>
    <t>carente valutazione della documentazione</t>
  </si>
  <si>
    <t xml:space="preserve"> Complessità e scarsa chiarezza della documentazione e/o della normativa di riferimento/inadeguatezza del personale.</t>
  </si>
  <si>
    <t>in caso di accertamento di varianti illegittime possono derivare scarse conseguenze pratiche se non il rischio di una segnalazione alla Corte dei Conti per possibile danno erariale a carico delle S.A.</t>
  </si>
  <si>
    <t>Codice di comportamento dei dipendenti dell'ANAC</t>
  </si>
  <si>
    <t>misure di controllo/riesame della documentazione</t>
  </si>
  <si>
    <t>in esecuzione</t>
  </si>
  <si>
    <t>continuativamente</t>
  </si>
  <si>
    <t>numero di verifiche eseguite sul totale esaminate</t>
  </si>
  <si>
    <t>Complessità e scarsa chiarezza della documentazione e/o della normativa di riferimento/inadeguatezza del personale.</t>
  </si>
  <si>
    <t>manipolazione dell'esito istruttorio per favorire o danneggiare il soggetto vigilato</t>
  </si>
  <si>
    <t>interesse privato/conflitto d'interessi non dichiarato</t>
  </si>
  <si>
    <t>sempre, ogni istruttoria sottoposta all'esame del Consiglio</t>
  </si>
  <si>
    <t>numero assoluto di istruttorie sottoposte al Consiglio</t>
  </si>
  <si>
    <t>da attuare</t>
  </si>
  <si>
    <t xml:space="preserve">Procedimento di vigilanza sulle centrali di committenza e sui soggetti aggregatori in forma semplificata </t>
  </si>
  <si>
    <t>Predisposizione e trasmissione della nota di avvio del procedimento</t>
  </si>
  <si>
    <t>Scarsa responsabilizzazione interna. Complessità e scarsa chiarezza della normativa di riferimento.</t>
  </si>
  <si>
    <t>Codice di comportamento dei dipendenti dell'ANAC;
Monitoraggio dei tempi procedimentali</t>
  </si>
  <si>
    <t xml:space="preserve">1. Informatizzazione del processo istruttorio; 
2. Duplice valutazione istruttoria del funzionario e dirigente preposto.
</t>
  </si>
  <si>
    <t>misure di controllo
misura  di regolamentazione
misura di semplificazione</t>
  </si>
  <si>
    <t>1. 100%
2. 100%</t>
  </si>
  <si>
    <t>Valutazione delle controdeduzioni pervenute ed eventuali ulteriori accertamenti</t>
  </si>
  <si>
    <t>Monitoraggio dei tempi procedimentali</t>
  </si>
  <si>
    <t>misure di controllo e di regolamentazione</t>
  </si>
  <si>
    <t xml:space="preserve">1. percentuale  dei documenti sottoposti a duplice valutazione congiunta, del dirigente e del funzionario, sul totale;
2. rispetto delle previsioni regolamentari (SI/NO) </t>
  </si>
  <si>
    <t>Gestione della eventuale audizione</t>
  </si>
  <si>
    <t xml:space="preserve"> Alterazione del contenuto in senso favorevole al soggetto vigilato</t>
  </si>
  <si>
    <t>1. Audizioni con presenza del funzionario e del dirigente;
2. Verbali di audizione con i terzi sempre sottoscritti dagli stessi e allegati al fascicolo;</t>
  </si>
  <si>
    <t>misura di controllo
misura di trasparenza</t>
  </si>
  <si>
    <t>1. percentuale delle audizioni svolte in presenza del funzionario e del dirigente;
2. percentuale dei verbali sottoscritti dai terzi e allegati al fascicolo</t>
  </si>
  <si>
    <t>Predisposizione appunto finale al Consiglio con schema di provvedimento</t>
  </si>
  <si>
    <t>Esercizio esclusivo della responabilità di un processo</t>
  </si>
  <si>
    <t>Rispetto dei termini e delle previsioni indicate nel regolamento</t>
  </si>
  <si>
    <t>1. percentuale dei documenti, redatti in conformità alle previsioni del manuale,  a duplice firma congiunta,  del dirigente e del funzionario, sul totale;
2. Rispetto delle previsioni regolamentari (SI/NO)</t>
  </si>
  <si>
    <t>1. 85%
2. SI</t>
  </si>
  <si>
    <t>Trasmissione del deliberato consiliare alle parti interessate</t>
  </si>
  <si>
    <t>N.A.- NON APPLICABILE</t>
  </si>
  <si>
    <t>Autenticazione soggetto esecutore tramite dati personali</t>
  </si>
  <si>
    <t>Esame della documentazione inviata dalle Centrali di committenza e dai soggetti aggregatori delle varianti ex art. 120, comma 15 e allegato II.14 del d.lgs. 36/2023 comunicate su BDNCP su base di una direttiva programmatica approvata dal Consiglio</t>
  </si>
  <si>
    <t>Attuazione mediante apertura fascicolo, inserimento dati nel Report interno all'ufficio e assegnazione ai diversi funzionari dei fascicoli informatici e dei relativi protocolli su e-prot e su processo Standard</t>
  </si>
  <si>
    <r>
      <rPr>
        <i/>
        <sz val="12"/>
        <color rgb="FF000000"/>
        <rFont val="Calibri"/>
        <family val="2"/>
      </rPr>
      <t>Programmazione attività ispettiva</t>
    </r>
    <r>
      <rPr>
        <sz val="12"/>
        <color rgb="FF000000"/>
        <rFont val="Calibri"/>
        <family val="2"/>
      </rPr>
      <t>: Redazione del Piano annuale delle ispezioni in base alle informazioni raccolte  e nel rispetto della Direttiva sull'attività di vigilanza adottata, invio in Consiglio per l'approvazione del Piano annuale delle ispezioni e trasmissione agli Organi delegati della parti del Piano ispettivo di loro competenza</t>
    </r>
  </si>
  <si>
    <r>
      <t>Ispezioni delegate</t>
    </r>
    <r>
      <rPr>
        <sz val="12"/>
        <rFont val="Garamond"/>
        <family val="1"/>
      </rPr>
      <t xml:space="preserve"> </t>
    </r>
    <r>
      <rPr>
        <b/>
        <sz val="12"/>
        <rFont val="Garamond"/>
        <family val="1"/>
      </rPr>
      <t xml:space="preserve">
</t>
    </r>
  </si>
  <si>
    <t>STATO DI ATTUAZIONE AL 1° GENNAIO 2025</t>
  </si>
  <si>
    <t>misura attuata continuativamente nel corso dell'annualità 2024</t>
  </si>
  <si>
    <t xml:space="preserve">Analisi della segnalazione ricevuta, anche attraverso ricerche in Banche Dati (BDNCP, Qlik, Telemaco, Riscossione e Casellario Informatico, Amministrazione Trasparente).
</t>
  </si>
  <si>
    <t>misura di controllo</t>
  </si>
  <si>
    <t>esame della applicazione sulle varianti per individuare eventuali criticità in riferimento alle comunicazioni di variazioni ricevute tramite PAD</t>
  </si>
  <si>
    <t>avviare, se del caso, un'istruttoria preliminare per acquisizione di ulteriori notizie e chiarimenti, ex art. 13, c. 4, del Regolamento sull’esercizio dell’attività di vigilanza in materia di contratti pubblici</t>
  </si>
  <si>
    <t>avviare formale istruttoria ai sensi dell'art. 13, comma 1, dello stesso regolamento di vigilanza al cui esito si relaziona al Consiglio</t>
  </si>
  <si>
    <t>Carente/inadeguata valutazione degli elementi informativi e documentali acquisiti</t>
  </si>
  <si>
    <t>Carente/inadeguata valutazione istruttoria non basata su elementi oggettivi</t>
  </si>
  <si>
    <t>Alterazione delle valutazioni istruttorie</t>
  </si>
  <si>
    <t>Mancanza di criteri trasparenti per l'applicazione delle sanzioni</t>
  </si>
  <si>
    <t>1. percentuale delle segnalazioni che vengono  gestite e classificate con un data base comune all'ufficio;
2. campione d'indagine  preliminarmente vagliato sia  dal dirigente che dal funzionario, sul totale delle S.A. Qualificate</t>
  </si>
  <si>
    <t>Svolgimento di procedimenti sanzionatori ex art. 63, co. 11, del D.Lgs 36/2023 su segnalazione dell’Ufficio UQUA,a seguito di violazione delle disposizioni in materia di qualificazione delle centrali di committenza e delle stazioni appaltanti e, in particolare, la presentazione di documentazione ai fini della qualificazione che non ha trovato riscontro oggettivo nell’anagrafica AUSA</t>
  </si>
  <si>
    <t>Svolgimento di procedimenti sanzionatori ex art. 63, co. 11, del D.Lgs 36/2023 avviati d’ufficio o su segnalazione per l’accertamento di gravi violazioni alle disposizioni in materia di qualificazione delle stazioni appaltanti</t>
  </si>
  <si>
    <t>Svolgimento di procedimenti  sanzionatori ex art. 63, co. 11, del D.Lgs 36/2023 e art. 13, co. 1 lett. d) dell’All. II.4, avviati su segnalazione degli uffici di vigilanza, per l’attribuzione alla stazione appaltante in via temporanea di un livello di qualificazione inferiore rispetto al livello precedentemente ottenuto nell’ipotesi di applicazione di sanzioni pecuniarie ai sensi dell’articolo 222 del codice;</t>
  </si>
  <si>
    <t xml:space="preserve">Svolgimento di indagini a campione su segnalazione di specifiche criticità aventi rilevanza generale accertate da parte di UQUA. </t>
  </si>
  <si>
    <t>Valutazione delle risultanze ed eventuali ulteriori accertamenti</t>
  </si>
  <si>
    <t>Predisposizione appunto al Consiglio con schema di nota avvio indagine</t>
  </si>
  <si>
    <t>Trasmissione delle note di avvio indagine</t>
  </si>
  <si>
    <t>Eventuale  avvio procedimento sanzionatorio</t>
  </si>
  <si>
    <t xml:space="preserve">1. Duplice valutazione istruttoria del funzionario e dirigente preposto;
2. Regolamentazione dell’attività contenuta nel regolamento di qualificazione;
</t>
  </si>
  <si>
    <t xml:space="preserve">1. Duplice valutazione istruttoria del funzionario e dirigente preposto;
2. Regolamentazione dell’attività contenuta nel regolamento della qualificazione;
</t>
  </si>
  <si>
    <t xml:space="preserve">1. Duplice valutazione istruttoria del funzionario e dirigente preposto;
2. Regolamentazione dell’attività contenuta nel regolamento della qualificazione;
</t>
  </si>
  <si>
    <t xml:space="preserve">Dall'espletamento delle indagini in oggetto potrebbero derivare significative conseguenze sul sistema di qualificazione delle Stazioni appaltanti (sospensione, riduzione della qualificazione). In caso di accertamento della responsabilità della S.A. interessata nella esibizione di false dichiarazioni o documentazione, sono previste sanzioni di carattere pecuniario. </t>
  </si>
  <si>
    <t xml:space="preserve">Dall'espletamento dei procedimenti in oggetto possono derivare significative conseguenze sul sistema di qualificazione delle Stazioni appaltanti (sospensione, riduzione della qualificazione). In caso di accertamento della responsabilità della S.A. interessata nella esibizione di false dichiarazioni o documentazione, sono previste sanzioni di carattere pecuniario. </t>
  </si>
  <si>
    <t>Svolgimento di verifiche a campione, secondo le indicazioni della Direttiva programmatica, sulla capacità delle Centrali di committenza e dei Soggetti aggregatori di procedere ad una corretta e completa analisi dei fabbisogni e di pianificare le proprie attività in linea con le risultanze di tale preliminare ricognizione.</t>
  </si>
  <si>
    <t xml:space="preserve">Verifica della corrispondenza tra le attività programmate dalle singole stazioni appaltanti e la pianificazione svolta a monte. </t>
  </si>
  <si>
    <t>Verifica della rispondenza delle iniziative intraprese rispetto alle tempistiche indicate dalle stazioni appaltanti nella relativa programmazione.</t>
  </si>
  <si>
    <t>Trasmissione dell'appunto in consiglio</t>
  </si>
  <si>
    <t>Valutazione delle deliberazioni consiliari</t>
  </si>
  <si>
    <t xml:space="preserve">Svolgimento delle verifiche a campione, secondo le indicazioni della Direttiva programmatica, degli accordi e delle convenzioni che regolano i rapporti tra le stazioni appaltanti deleganti e i soggetti delegati, al fine di verificare la corretta ripartizione delle rispettive competenze. </t>
  </si>
  <si>
    <t>Verifica in merito alle modalità e alla frequenza dell’esternalizzazione delle attività di committenza a consulenti esterni.</t>
  </si>
  <si>
    <t>Eventuale  avvio procedimento di vigilanza e sanzionatorio</t>
  </si>
  <si>
    <t xml:space="preserve">Attività ispettiva nel rispetto della direttiva programmatica.                                </t>
  </si>
  <si>
    <t xml:space="preserve">1. Vigilanza centrali di committenza e dei soggetti aggregatori. Gestione del flusso informativo in ingresso: gestione dei flussi documentali e delle informazioni pervenute all'ufficio (segnalazioni, esposti, note interne, ispezioni etc.) con la finalità di selezionare/valutare la corrispondenza ai fini della relativa trattazione, nel rispetto delle norme regolamentari.
2. Vigilanza centrali di committenza e dei soggetti aggregatori d'ufficio e su segnalazione: esercizio dell'attività di vigilanza che il codice ed i regolamenti attribuiscono all'ufficio, con la finalità di attivare procedimenti di vigilanza; conseguente inoltro di proposte di deliberazione al Consiglio.
3. Procedimento di vigilanza sulle centrali di committenza e sui soggetti aggregatori in forma semplificata: esercizio dell'attività di vigilanza che il codice ed i regolamenti attribuiscono all'ufficio, con la finalità di definizione con nota a firma del dirigente.
4. Archiviazione dell'esposto/segnalazione relativamente alle centrali di committenza e sui soggetti aggregatori: trattazione degli esposti/segnalazioni con applicazione delle disposizioni regolamentari in materia di archiviazione delle segnalazioni.
5. Esame della documentazione inviata dalle Centrali di committenza e dai soggetti aggregatori delle varianti ex art. 120, comma 15 e allegato II.14 del d.lgs. 36/2023 comunicate su BDNCP su base di una direttiva programmatica approvata dal Consiglio
6. Procedimenti sanzionatori ex artt.63 e 12 dell’allegato II.4, del D.Lgs 36/2023 qualora le verifiche di cui agli articoli 10, comma 3, e 11, comma 3, dell’allegato II.4, effettuate dall’Ufficio UQUA, facciano emergere la violazione delle disposizioni in materia di qualificazione delle centrali di committenza e delle stazioni appaltanti e, in particolare, la presentazione di documentazione ai fini della qualificazione che non ha trovato riscontro oggettivo nell’anagrafica AUSA
7.Procedimenti sanzionatori ex art. 63, comma 11, del d.gs. 36/2023 avviati d’ufficio o su segnalazione per l’accertamento di gravi violazioni alle disposizioni in materia di qualificazione delle stazioni appaltanti
8.Procedimenti sanzionatori ex art. 63, co. 11, del D.Lgs 36/2023 e art. 13, co. 1 lett. d) dell’All. II.4, avviati su segnalazione degli uffici di vigilanza, per l’attribuzione alla stazione appaltante in via temporanea di un livello di qualificazione inferiore rispetto al livello precedentemente ottenuto nell’ipotesi di applicazione di sanzioni pecuniarie ai sensi dell’articolo 222 del codice;
9.Indagini a campione su segnalazione di specifiche criticità aventi rilevanza generale accertate da parte di UQUA.
10. Verifiche a campione, secondo le indicazioni della Direttiva programmatica, sulla capacità delle Centrali di committenza e dei Soggetti aggregatori di procedere ad una corretta e completa analisi dei fabbisogni e di pianificare le proprie attività in linea con le risultanze di tale preliminare ricognizione.  
11. Verifiche a campione, secondo le indicazioni della Direttiva programmatica, degli accordi e delle convenzioni che regolano i rapporti tra le stazioni appaltanti deleganti e i soggetti delegati, al fine di verificare la corretta ripartizione delle rispettive competenze. 
12. Attività ispettiva nel rispetto della direttiva programmatica.                                                     </t>
  </si>
  <si>
    <t>Vigilanza sulle centrali di committenza e sui soggetti aggregatori. Gestione del flusso informativo</t>
  </si>
  <si>
    <t xml:space="preserve">Vigilanza sulle centrali di committenza e sui soggetti aggregatori d'ufficio e su segnalazione 
</t>
  </si>
  <si>
    <t>Archiviazione dell'esposto relativamente alle centrali di committenza e ai soggetti aggregatori</t>
  </si>
  <si>
    <t>Eventuale applicazione delle sanzioni (sanzione pecuniaria, sospensione o riduzione del livello di Qualificazione).</t>
  </si>
  <si>
    <t>Eventuale applicazione della sanzione (riduzione del livello di Qualificazione).</t>
  </si>
  <si>
    <t>misura attuata continuativamente nel corso dell'annualità 2025</t>
  </si>
  <si>
    <t>Misura attuata continuativamente nel corso dell'intera annualità 2025</t>
  </si>
  <si>
    <t>Valutazione della documentazione e delle controdeduzioni pervenute ed eventuali ulteriori accertamenti</t>
  </si>
  <si>
    <t>Verifica della rispondenza delle iniziative intraprese attraverso indagine sugli Organi di Stampa e consultazione delle informazioni detenute nella Banca Dati Nazionale dei Contratti Pubblici dell’Autorità e di ogni altro strumento a disposizione da cui estrarre notizie utili, secondo criteri di logicità e coerenza che tengano conto delle caratteristiche dei soggetti da verificare.</t>
  </si>
  <si>
    <t>Predisposizione appunto al Consiglio con le valutazioni emerse dalla verifica a campione ed eventuale proposta di avvio procedimento di vigilanza</t>
  </si>
  <si>
    <t>Ricognizione e analisi delle assegnazioni giornaliere all'ufficio nell'applicativo e-prot con conseguente proposta di archiviazione o atti con annotazione sul protocollo; assegnazione a funzionario; trasferimento ad altro ufficio;selezione degli anonimi per eventuale trattazione.</t>
  </si>
  <si>
    <t>Archiviazione con annotazione al protocollo / trasferimento ad altro ufficio.</t>
  </si>
  <si>
    <t>Valutazione della segnalazione  ed eventuale richiesta preliminare di informazioni/documentazione</t>
  </si>
  <si>
    <t xml:space="preserve">Appunto al Consiglio con proposta finale dell'Ufficio </t>
  </si>
  <si>
    <t>Valutazione della sussistenza dei presupposti per la definizione nei casi in cui  non sussistono dubbi interpretativi e/o  può applicarsi una precedente delibera dell'Autorità e/o precedenti giurisprudenziali, con conseguente verifica e approvazione della nota di definizione.</t>
  </si>
  <si>
    <t>Attività coadiuvante ufficio UQUA per la predisposizione e l'individuazione della modalità di campionamento</t>
  </si>
  <si>
    <t xml:space="preserve">Descrizione attività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</si>
</sst>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10]General"/>
    <numFmt numFmtId="165" formatCode="hh&quot;:&quot;mm"/>
  </numFmts>
  <fonts count="26" x14ac:knownFonts="1">
    <font>
      <sz val="11"/>
      <color rgb="FF000000"/>
      <name val="Calibri"/>
      <family val="2"/>
    </font>
    <font>
      <sz val="11"/>
      <color rgb="FF000000"/>
      <name val="Calibri"/>
      <family val="2"/>
    </font>
    <font>
      <sz val="12"/>
      <color rgb="FFFFFFFF"/>
      <name val="Calibri"/>
      <family val="2"/>
    </font>
    <font>
      <b/>
      <sz val="20"/>
      <color rgb="FFFFFFFF"/>
      <name val="Garamond"/>
      <family val="1"/>
    </font>
    <font>
      <sz val="20"/>
      <color rgb="FF000000"/>
      <name val="Garamond"/>
      <family val="1"/>
    </font>
    <font>
      <sz val="12"/>
      <color rgb="FF000000"/>
      <name val="Garamond"/>
      <family val="1"/>
    </font>
    <font>
      <sz val="7"/>
      <color rgb="FF000000"/>
      <name val="Times New Roman"/>
      <family val="1"/>
    </font>
    <font>
      <b/>
      <sz val="12"/>
      <color rgb="FF000000"/>
      <name val="Garamond"/>
      <family val="1"/>
    </font>
    <font>
      <i/>
      <sz val="12"/>
      <color rgb="FF000000"/>
      <name val="Garamond"/>
      <family val="1"/>
    </font>
    <font>
      <sz val="10"/>
      <color rgb="FF000000"/>
      <name val="Times New Roman"/>
      <family val="1"/>
    </font>
    <font>
      <sz val="12"/>
      <color rgb="FF000000"/>
      <name val="Times New Roman"/>
      <family val="1"/>
    </font>
    <font>
      <sz val="14"/>
      <color rgb="FF000000"/>
      <name val="Calibri"/>
      <family val="2"/>
    </font>
    <font>
      <b/>
      <sz val="12"/>
      <color rgb="FFFFFFFF"/>
      <name val="Garamond"/>
      <family val="1"/>
    </font>
    <font>
      <b/>
      <sz val="11"/>
      <color rgb="FF000000"/>
      <name val="Calibri"/>
      <family val="2"/>
    </font>
    <font>
      <b/>
      <sz val="12"/>
      <name val="Garamond"/>
      <family val="1"/>
    </font>
    <font>
      <sz val="12"/>
      <name val="Garamond"/>
      <family val="1"/>
    </font>
    <font>
      <i/>
      <sz val="12"/>
      <name val="Garamond"/>
      <family val="1"/>
    </font>
    <font>
      <sz val="8"/>
      <color rgb="FF000000"/>
      <name val="Calibri"/>
      <family val="2"/>
    </font>
    <font>
      <sz val="12"/>
      <color rgb="FF000000"/>
      <name val="Calibri"/>
      <family val="2"/>
    </font>
    <font>
      <i/>
      <sz val="12"/>
      <color rgb="FF000000"/>
      <name val="Calibri"/>
      <family val="2"/>
    </font>
    <font>
      <sz val="12"/>
      <name val="Calibri"/>
      <family val="2"/>
    </font>
    <font>
      <sz val="12"/>
      <name val="Calibri"/>
      <family val="2"/>
      <scheme val="minor"/>
    </font>
    <font>
      <sz val="11"/>
      <color rgb="FF000000"/>
      <name val="Garamond"/>
      <family val="1"/>
    </font>
    <font>
      <sz val="12"/>
      <color theme="1"/>
      <name val="Garamond"/>
      <family val="1"/>
    </font>
    <font>
      <sz val="11"/>
      <color theme="1"/>
      <name val="Garamond"/>
      <family val="1"/>
    </font>
    <font>
      <sz val="11"/>
      <name val="Calibri"/>
      <family val="2"/>
    </font>
  </fonts>
  <fills count="13">
    <fill>
      <patternFill patternType="none"/>
    </fill>
    <fill>
      <patternFill patternType="gray125"/>
    </fill>
    <fill>
      <patternFill patternType="solid">
        <fgColor rgb="FF333399"/>
        <bgColor rgb="FF333399"/>
      </patternFill>
    </fill>
    <fill>
      <patternFill patternType="solid">
        <fgColor rgb="FFFFFFFF"/>
        <bgColor rgb="FFFFFFFF"/>
      </patternFill>
    </fill>
    <fill>
      <patternFill patternType="solid">
        <fgColor rgb="FFDCE6F1"/>
        <bgColor rgb="FFDCE6F1"/>
      </patternFill>
    </fill>
    <fill>
      <patternFill patternType="solid">
        <fgColor rgb="FF95B3D7"/>
        <bgColor rgb="FF95B3D7"/>
      </patternFill>
    </fill>
    <fill>
      <patternFill patternType="solid">
        <fgColor rgb="FFCCCCFF"/>
        <bgColor rgb="FFCCCCFF"/>
      </patternFill>
    </fill>
    <fill>
      <patternFill patternType="solid">
        <fgColor rgb="FF0066CC"/>
        <bgColor rgb="FF0066CC"/>
      </patternFill>
    </fill>
    <fill>
      <patternFill patternType="solid">
        <fgColor rgb="FF963634"/>
        <bgColor rgb="FF963634"/>
      </patternFill>
    </fill>
    <fill>
      <patternFill patternType="solid">
        <fgColor rgb="FFDA9694"/>
        <bgColor rgb="FFDA9694"/>
      </patternFill>
    </fill>
    <fill>
      <patternFill patternType="solid">
        <fgColor rgb="FFB8CCE4"/>
        <bgColor rgb="FFB8CCE4"/>
      </patternFill>
    </fill>
    <fill>
      <patternFill patternType="solid">
        <fgColor rgb="FFFFFF00"/>
        <bgColor indexed="64"/>
      </patternFill>
    </fill>
    <fill>
      <patternFill patternType="solid">
        <fgColor theme="0"/>
        <bgColor indexed="64"/>
      </patternFill>
    </fill>
  </fills>
  <borders count="47">
    <border>
      <left/>
      <right/>
      <top/>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C00000"/>
      </left>
      <right style="medium">
        <color rgb="FFC00000"/>
      </right>
      <top/>
      <bottom style="medium">
        <color rgb="FFC00000"/>
      </bottom>
      <diagonal/>
    </border>
    <border>
      <left style="medium">
        <color rgb="FFC00000"/>
      </left>
      <right/>
      <top/>
      <bottom/>
      <diagonal/>
    </border>
    <border>
      <left style="medium">
        <color rgb="FFC00000"/>
      </left>
      <right style="medium">
        <color rgb="FFC00000"/>
      </right>
      <top style="medium">
        <color rgb="FFC00000"/>
      </top>
      <bottom style="medium">
        <color rgb="FFC00000"/>
      </bottom>
      <diagonal/>
    </border>
    <border>
      <left style="medium">
        <color rgb="FFC00000"/>
      </left>
      <right style="medium">
        <color rgb="FFC00000"/>
      </right>
      <top style="medium">
        <color rgb="FFC00000"/>
      </top>
      <bottom/>
      <diagonal/>
    </border>
    <border>
      <left style="thin">
        <color indexed="64"/>
      </left>
      <right style="thin">
        <color indexed="64"/>
      </right>
      <top style="thin">
        <color indexed="64"/>
      </top>
      <bottom style="thin">
        <color indexed="64"/>
      </bottom>
      <diagonal/>
    </border>
    <border>
      <left style="thin">
        <color rgb="FF000000"/>
      </left>
      <right style="medium">
        <color rgb="FFC00000"/>
      </right>
      <top/>
      <bottom/>
      <diagonal/>
    </border>
    <border>
      <left style="medium">
        <color rgb="FFC00000"/>
      </left>
      <right style="thin">
        <color rgb="FF000000"/>
      </right>
      <top style="medium">
        <color rgb="FFC00000"/>
      </top>
      <bottom style="thick">
        <color rgb="FFC00000"/>
      </bottom>
      <diagonal/>
    </border>
    <border>
      <left style="thin">
        <color rgb="FF000000"/>
      </left>
      <right style="thin">
        <color rgb="FF000000"/>
      </right>
      <top style="medium">
        <color rgb="FFC00000"/>
      </top>
      <bottom style="medium">
        <color rgb="FFC00000"/>
      </bottom>
      <diagonal/>
    </border>
    <border>
      <left style="thin">
        <color rgb="FF000000"/>
      </left>
      <right style="thin">
        <color rgb="FF000000"/>
      </right>
      <top style="medium">
        <color rgb="FFC00000"/>
      </top>
      <bottom style="thick">
        <color rgb="FFC00000"/>
      </bottom>
      <diagonal/>
    </border>
    <border>
      <left style="thin">
        <color rgb="FF000000"/>
      </left>
      <right style="medium">
        <color rgb="FFC00000"/>
      </right>
      <top style="thin">
        <color rgb="FF000000"/>
      </top>
      <bottom style="thin">
        <color rgb="FF000000"/>
      </bottom>
      <diagonal/>
    </border>
    <border>
      <left style="medium">
        <color rgb="FFC00000"/>
      </left>
      <right style="medium">
        <color rgb="FFC00000"/>
      </right>
      <top style="medium">
        <color rgb="FFC00000"/>
      </top>
      <bottom style="thin">
        <color rgb="FF000000"/>
      </bottom>
      <diagonal/>
    </border>
    <border>
      <left style="medium">
        <color rgb="FFC00000"/>
      </left>
      <right/>
      <top style="medium">
        <color rgb="FFC00000"/>
      </top>
      <bottom/>
      <diagonal/>
    </border>
    <border>
      <left style="thin">
        <color rgb="FF000000"/>
      </left>
      <right style="thin">
        <color rgb="FF000000"/>
      </right>
      <top style="medium">
        <color rgb="FFC00000"/>
      </top>
      <bottom/>
      <diagonal/>
    </border>
    <border>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ck">
        <color rgb="FFC00000"/>
      </top>
      <bottom style="thick">
        <color rgb="FFC00000"/>
      </bottom>
      <diagonal/>
    </border>
    <border>
      <left style="thin">
        <color rgb="FF000000"/>
      </left>
      <right style="thin">
        <color rgb="FF000000"/>
      </right>
      <top style="thin">
        <color rgb="FF000000"/>
      </top>
      <bottom style="medium">
        <color rgb="FFC00000"/>
      </bottom>
      <diagonal/>
    </border>
    <border>
      <left style="thin">
        <color rgb="FF000000"/>
      </left>
      <right/>
      <top/>
      <bottom style="thin">
        <color rgb="FF000000"/>
      </bottom>
      <diagonal/>
    </border>
    <border>
      <left style="thin">
        <color rgb="FF000000"/>
      </left>
      <right style="thin">
        <color rgb="FF000000"/>
      </right>
      <top style="medium">
        <color rgb="FFC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style="thin">
        <color rgb="FF000000"/>
      </left>
      <right/>
      <top/>
      <bottom/>
      <diagonal/>
    </border>
    <border>
      <left/>
      <right/>
      <top style="thin">
        <color rgb="FF000000"/>
      </top>
      <bottom style="thin">
        <color rgb="FF000000"/>
      </bottom>
      <diagonal/>
    </border>
    <border>
      <left/>
      <right style="thin">
        <color rgb="FF000000"/>
      </right>
      <top style="medium">
        <color rgb="FFC00000"/>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000000"/>
      </left>
      <right style="thin">
        <color rgb="FF000000"/>
      </right>
      <top/>
      <bottom/>
      <diagonal/>
    </border>
    <border>
      <left style="thin">
        <color rgb="FF000000"/>
      </left>
      <right style="thin">
        <color rgb="FF000000"/>
      </right>
      <top style="thick">
        <color rgb="FFFF0000"/>
      </top>
      <bottom style="thin">
        <color rgb="FF000000"/>
      </bottom>
      <diagonal/>
    </border>
    <border>
      <left style="thin">
        <color rgb="FF000000"/>
      </left>
      <right style="thin">
        <color rgb="FF000000"/>
      </right>
      <top style="thin">
        <color rgb="FF000000"/>
      </top>
      <bottom style="thick">
        <color rgb="FFFF0000"/>
      </bottom>
      <diagonal/>
    </border>
    <border>
      <left style="thin">
        <color rgb="FF000000"/>
      </left>
      <right/>
      <top style="thin">
        <color rgb="FF000000"/>
      </top>
      <bottom style="thick">
        <color rgb="FFFF0000"/>
      </bottom>
      <diagonal/>
    </border>
    <border>
      <left style="thin">
        <color rgb="FF000000"/>
      </left>
      <right style="thin">
        <color rgb="FF000000"/>
      </right>
      <top/>
      <bottom style="thick">
        <color rgb="FFFF0000"/>
      </bottom>
      <diagonal/>
    </border>
    <border>
      <left style="thin">
        <color rgb="FF000000"/>
      </left>
      <right/>
      <top style="thick">
        <color rgb="FFFF0000"/>
      </top>
      <bottom style="thin">
        <color rgb="FF000000"/>
      </bottom>
      <diagonal/>
    </border>
    <border>
      <left style="thin">
        <color rgb="FF000000"/>
      </left>
      <right style="thin">
        <color rgb="FF000000"/>
      </right>
      <top style="thick">
        <color rgb="FFC00000"/>
      </top>
      <bottom/>
      <diagonal/>
    </border>
    <border>
      <left style="thin">
        <color rgb="FF000000"/>
      </left>
      <right style="thin">
        <color rgb="FF000000"/>
      </right>
      <top style="thick">
        <color rgb="FFFF0000"/>
      </top>
      <bottom/>
      <diagonal/>
    </border>
    <border>
      <left style="thin">
        <color rgb="FF000000"/>
      </left>
      <right style="thin">
        <color rgb="FF000000"/>
      </right>
      <top/>
      <bottom style="medium">
        <color rgb="FFC00000"/>
      </bottom>
      <diagonal/>
    </border>
    <border>
      <left style="thin">
        <color rgb="FF000000"/>
      </left>
      <right style="thin">
        <color rgb="FF000000"/>
      </right>
      <top style="thin">
        <color rgb="FF000000"/>
      </top>
      <bottom style="thin">
        <color indexed="64"/>
      </bottom>
      <diagonal/>
    </border>
    <border>
      <left style="thin">
        <color rgb="FF000000"/>
      </left>
      <right style="thin">
        <color rgb="FF000000"/>
      </right>
      <top/>
      <bottom style="thin">
        <color indexed="64"/>
      </bottom>
      <diagonal/>
    </border>
    <border>
      <left style="thin">
        <color rgb="FF000000"/>
      </left>
      <right style="thin">
        <color rgb="FF000000"/>
      </right>
      <top/>
      <bottom style="thick">
        <color rgb="FFC00000"/>
      </bottom>
      <diagonal/>
    </border>
    <border>
      <left/>
      <right style="thin">
        <color rgb="FF000000"/>
      </right>
      <top style="thick">
        <color rgb="FFC00000"/>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rgb="FF000000"/>
      </left>
      <right/>
      <top style="thin">
        <color rgb="FF000000"/>
      </top>
      <bottom style="double">
        <color rgb="FF000000"/>
      </bottom>
      <diagonal/>
    </border>
    <border>
      <left style="thin">
        <color rgb="FF000000"/>
      </left>
      <right/>
      <top style="thin">
        <color rgb="FF000000"/>
      </top>
      <bottom/>
      <diagonal/>
    </border>
    <border>
      <left style="thin">
        <color indexed="64"/>
      </left>
      <right style="thin">
        <color indexed="64"/>
      </right>
      <top/>
      <bottom/>
      <diagonal/>
    </border>
  </borders>
  <cellStyleXfs count="3">
    <xf numFmtId="0" fontId="0" fillId="0" borderId="0"/>
    <xf numFmtId="9" fontId="1" fillId="0" borderId="0" applyFont="0" applyFill="0" applyBorder="0" applyAlignment="0" applyProtection="0"/>
    <xf numFmtId="164" fontId="1" fillId="0" borderId="0" applyFont="0" applyBorder="0" applyProtection="0"/>
  </cellStyleXfs>
  <cellXfs count="173">
    <xf numFmtId="0" fontId="0" fillId="0" borderId="0" xfId="0"/>
    <xf numFmtId="0" fontId="2" fillId="2" borderId="1" xfId="0" applyFont="1" applyFill="1" applyBorder="1" applyAlignment="1">
      <alignment horizontal="left"/>
    </xf>
    <xf numFmtId="0" fontId="0" fillId="3" borderId="0" xfId="0" applyFill="1"/>
    <xf numFmtId="0" fontId="0" fillId="0" borderId="2" xfId="0" applyBorder="1" applyAlignment="1">
      <alignment vertical="center"/>
    </xf>
    <xf numFmtId="0" fontId="0" fillId="4" borderId="2" xfId="0" applyFill="1" applyBorder="1" applyProtection="1">
      <protection locked="0"/>
    </xf>
    <xf numFmtId="0" fontId="0" fillId="0" borderId="2" xfId="0" applyBorder="1" applyAlignment="1">
      <alignment vertical="center" wrapText="1"/>
    </xf>
    <xf numFmtId="0" fontId="0" fillId="3" borderId="2" xfId="0" applyFill="1" applyBorder="1" applyAlignment="1">
      <alignment vertical="center" wrapText="1"/>
    </xf>
    <xf numFmtId="0" fontId="0" fillId="6" borderId="2" xfId="0" applyFill="1" applyBorder="1" applyProtection="1">
      <protection locked="0"/>
    </xf>
    <xf numFmtId="0" fontId="0" fillId="7" borderId="2" xfId="0" applyFill="1" applyBorder="1" applyProtection="1">
      <protection locked="0"/>
    </xf>
    <xf numFmtId="0" fontId="0" fillId="7" borderId="2" xfId="0" applyFill="1" applyBorder="1" applyAlignment="1" applyProtection="1">
      <alignment wrapText="1"/>
      <protection locked="0"/>
    </xf>
    <xf numFmtId="0" fontId="0" fillId="3" borderId="0" xfId="0" applyFill="1" applyAlignment="1">
      <alignment wrapText="1"/>
    </xf>
    <xf numFmtId="0" fontId="4" fillId="0" borderId="0" xfId="0" applyFont="1" applyAlignment="1">
      <alignment wrapText="1"/>
    </xf>
    <xf numFmtId="0" fontId="4" fillId="0" borderId="0" xfId="0" applyFont="1" applyAlignment="1">
      <alignment horizontal="center" vertical="center" wrapText="1"/>
    </xf>
    <xf numFmtId="0" fontId="4" fillId="0" borderId="2" xfId="0" applyFont="1" applyBorder="1" applyAlignment="1">
      <alignment horizontal="center" vertical="center" wrapText="1"/>
    </xf>
    <xf numFmtId="0" fontId="4" fillId="0" borderId="0" xfId="0" applyFont="1" applyAlignment="1">
      <alignment horizontal="center" wrapText="1"/>
    </xf>
    <xf numFmtId="0" fontId="0" fillId="0" borderId="2" xfId="0" applyBorder="1" applyAlignment="1">
      <alignment wrapText="1"/>
    </xf>
    <xf numFmtId="0" fontId="0" fillId="0" borderId="0" xfId="0" applyAlignment="1">
      <alignment wrapText="1"/>
    </xf>
    <xf numFmtId="0" fontId="5" fillId="0" borderId="0" xfId="0" applyFont="1" applyAlignment="1">
      <alignment horizontal="justify" vertical="center"/>
    </xf>
    <xf numFmtId="0" fontId="5" fillId="0" borderId="0" xfId="0" applyFont="1" applyAlignment="1">
      <alignment wrapText="1"/>
    </xf>
    <xf numFmtId="165" fontId="0" fillId="0" borderId="0" xfId="0" applyNumberFormat="1"/>
    <xf numFmtId="0" fontId="11" fillId="0" borderId="0" xfId="0" applyFont="1"/>
    <xf numFmtId="0" fontId="0" fillId="4" borderId="2" xfId="0" applyFill="1" applyBorder="1" applyAlignment="1" applyProtection="1">
      <alignment wrapText="1"/>
      <protection locked="0"/>
    </xf>
    <xf numFmtId="0" fontId="13" fillId="10" borderId="6" xfId="0" applyFont="1" applyFill="1" applyBorder="1" applyAlignment="1">
      <alignment horizontal="center" vertical="center" wrapText="1"/>
    </xf>
    <xf numFmtId="0" fontId="13" fillId="4" borderId="6" xfId="0" applyFont="1" applyFill="1" applyBorder="1" applyAlignment="1">
      <alignment horizontal="center" vertical="center" wrapText="1"/>
    </xf>
    <xf numFmtId="49" fontId="13" fillId="4" borderId="6" xfId="0" applyNumberFormat="1" applyFont="1" applyFill="1" applyBorder="1" applyAlignment="1">
      <alignment horizontal="center" vertical="center" wrapText="1"/>
    </xf>
    <xf numFmtId="0" fontId="13" fillId="4" borderId="14" xfId="0" applyFont="1" applyFill="1" applyBorder="1" applyAlignment="1">
      <alignment horizontal="center" vertical="center" wrapText="1"/>
    </xf>
    <xf numFmtId="0" fontId="17" fillId="0" borderId="2" xfId="0" applyFont="1" applyBorder="1" applyAlignment="1" applyProtection="1">
      <alignment vertical="center" wrapText="1"/>
      <protection locked="0"/>
    </xf>
    <xf numFmtId="0" fontId="5" fillId="11" borderId="0" xfId="0" applyFont="1" applyFill="1" applyAlignment="1">
      <alignment wrapText="1"/>
    </xf>
    <xf numFmtId="0" fontId="18" fillId="0" borderId="17" xfId="0" applyFont="1" applyBorder="1" applyAlignment="1" applyProtection="1">
      <alignment vertical="center" wrapText="1"/>
      <protection locked="0"/>
    </xf>
    <xf numFmtId="0" fontId="15" fillId="0" borderId="17"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21" xfId="0" applyFont="1" applyBorder="1" applyAlignment="1">
      <alignment horizontal="center" vertical="center" wrapText="1"/>
    </xf>
    <xf numFmtId="164" fontId="18" fillId="0" borderId="2" xfId="2" applyFont="1" applyBorder="1" applyAlignment="1">
      <alignment horizontal="center" vertical="center" wrapText="1"/>
    </xf>
    <xf numFmtId="164" fontId="15" fillId="0" borderId="1" xfId="2" applyFont="1" applyBorder="1" applyAlignment="1">
      <alignment horizontal="center" vertical="center" wrapText="1"/>
    </xf>
    <xf numFmtId="0" fontId="15" fillId="0" borderId="7" xfId="0" applyFont="1" applyBorder="1" applyAlignment="1">
      <alignment horizontal="center" vertical="center" wrapText="1"/>
    </xf>
    <xf numFmtId="0" fontId="15" fillId="0" borderId="17" xfId="0" applyFont="1" applyBorder="1" applyAlignment="1" applyProtection="1">
      <alignment horizontal="center" vertical="center" wrapText="1"/>
      <protection locked="0"/>
    </xf>
    <xf numFmtId="0" fontId="15" fillId="0" borderId="1" xfId="0" applyFont="1" applyBorder="1" applyAlignment="1">
      <alignment horizontal="center" vertical="center" wrapText="1"/>
    </xf>
    <xf numFmtId="164" fontId="15" fillId="0" borderId="23" xfId="2" applyFont="1" applyBorder="1" applyAlignment="1">
      <alignment horizontal="center" vertical="center" wrapText="1"/>
    </xf>
    <xf numFmtId="164" fontId="15" fillId="0" borderId="2" xfId="2" applyFont="1" applyBorder="1" applyAlignment="1">
      <alignment horizontal="center" vertical="center" wrapText="1"/>
    </xf>
    <xf numFmtId="0" fontId="16" fillId="0" borderId="2" xfId="0" applyFont="1" applyBorder="1" applyAlignment="1" applyProtection="1">
      <alignment horizontal="center" vertical="center" wrapText="1"/>
      <protection locked="0"/>
    </xf>
    <xf numFmtId="0" fontId="15" fillId="0" borderId="2" xfId="0" applyFont="1" applyBorder="1" applyAlignment="1" applyProtection="1">
      <alignment horizontal="center" vertical="center" wrapText="1"/>
      <protection locked="0"/>
    </xf>
    <xf numFmtId="0" fontId="16" fillId="0" borderId="2" xfId="0" applyFont="1" applyBorder="1" applyAlignment="1">
      <alignment horizontal="center" vertical="center" wrapText="1"/>
    </xf>
    <xf numFmtId="0" fontId="15" fillId="0" borderId="25" xfId="0" applyFont="1" applyBorder="1" applyAlignment="1">
      <alignment horizontal="center" vertical="center" wrapText="1"/>
    </xf>
    <xf numFmtId="0" fontId="15" fillId="0" borderId="2" xfId="0" applyFont="1" applyBorder="1" applyAlignment="1">
      <alignment horizontal="center" vertical="center" wrapText="1"/>
    </xf>
    <xf numFmtId="0" fontId="21" fillId="0" borderId="7" xfId="0" applyFont="1" applyBorder="1" applyAlignment="1">
      <alignment horizontal="center" vertical="center" wrapText="1"/>
    </xf>
    <xf numFmtId="0" fontId="23" fillId="0" borderId="0" xfId="0" applyFont="1" applyAlignment="1">
      <alignment wrapText="1"/>
    </xf>
    <xf numFmtId="0" fontId="23" fillId="11" borderId="0" xfId="0" applyFont="1" applyFill="1" applyAlignment="1">
      <alignment wrapText="1"/>
    </xf>
    <xf numFmtId="0" fontId="5" fillId="0" borderId="2" xfId="0" applyFont="1" applyBorder="1" applyAlignment="1">
      <alignment horizontal="center" vertical="center" wrapText="1"/>
    </xf>
    <xf numFmtId="0" fontId="5" fillId="0" borderId="17" xfId="0" applyFont="1" applyBorder="1" applyAlignment="1">
      <alignment horizontal="left" vertical="center" wrapText="1"/>
    </xf>
    <xf numFmtId="0" fontId="5" fillId="0" borderId="17" xfId="0" applyFont="1" applyBorder="1" applyAlignment="1">
      <alignment horizontal="center" vertical="center" wrapText="1"/>
    </xf>
    <xf numFmtId="164" fontId="18" fillId="0" borderId="2" xfId="2" applyFont="1" applyBorder="1" applyAlignment="1">
      <alignment vertical="center" wrapText="1"/>
    </xf>
    <xf numFmtId="0" fontId="5" fillId="0" borderId="17" xfId="0" applyFont="1" applyBorder="1" applyAlignment="1">
      <alignment horizontal="justify" vertical="center"/>
    </xf>
    <xf numFmtId="0" fontId="5" fillId="0" borderId="2" xfId="0" applyFont="1" applyBorder="1" applyAlignment="1">
      <alignment horizontal="left" vertical="center" wrapText="1"/>
    </xf>
    <xf numFmtId="0" fontId="5" fillId="0" borderId="2" xfId="0" applyFont="1" applyBorder="1" applyAlignment="1">
      <alignment vertical="center" wrapText="1"/>
    </xf>
    <xf numFmtId="0" fontId="18" fillId="0" borderId="2" xfId="0" applyFont="1" applyBorder="1" applyAlignment="1">
      <alignment horizontal="center" vertical="center"/>
    </xf>
    <xf numFmtId="9" fontId="5" fillId="0" borderId="2" xfId="0" applyNumberFormat="1" applyFont="1" applyBorder="1" applyAlignment="1">
      <alignment horizontal="center" vertical="center" wrapText="1"/>
    </xf>
    <xf numFmtId="0" fontId="5" fillId="0" borderId="2" xfId="0" applyFont="1" applyBorder="1" applyAlignment="1">
      <alignment vertical="top" wrapText="1"/>
    </xf>
    <xf numFmtId="0" fontId="5" fillId="0" borderId="2" xfId="0" applyFont="1" applyBorder="1" applyAlignment="1">
      <alignment horizontal="justify" vertical="center"/>
    </xf>
    <xf numFmtId="0" fontId="5" fillId="0" borderId="2" xfId="0" applyFont="1" applyBorder="1" applyAlignment="1">
      <alignment horizontal="center" vertical="center"/>
    </xf>
    <xf numFmtId="0" fontId="5" fillId="0" borderId="38" xfId="0" applyFont="1" applyBorder="1" applyAlignment="1">
      <alignment vertical="center" wrapText="1"/>
    </xf>
    <xf numFmtId="0" fontId="5" fillId="0" borderId="38" xfId="0" applyFont="1" applyBorder="1" applyAlignment="1">
      <alignment horizontal="center" vertical="center" wrapText="1"/>
    </xf>
    <xf numFmtId="0" fontId="5" fillId="0" borderId="38" xfId="0" applyFont="1" applyBorder="1" applyAlignment="1">
      <alignment horizontal="left" vertical="center" wrapText="1"/>
    </xf>
    <xf numFmtId="164" fontId="18" fillId="0" borderId="22" xfId="2" applyFont="1" applyBorder="1" applyAlignment="1">
      <alignment vertical="center" wrapText="1"/>
    </xf>
    <xf numFmtId="0" fontId="5" fillId="0" borderId="39" xfId="0" applyFont="1" applyBorder="1" applyAlignment="1">
      <alignment horizontal="center" vertical="center" wrapText="1"/>
    </xf>
    <xf numFmtId="0" fontId="5" fillId="0" borderId="34" xfId="0" applyFont="1" applyBorder="1" applyAlignment="1">
      <alignment vertical="center" wrapText="1"/>
    </xf>
    <xf numFmtId="0" fontId="5" fillId="0" borderId="30" xfId="0" applyFont="1" applyBorder="1" applyAlignment="1">
      <alignment horizontal="center" vertical="center" wrapText="1"/>
    </xf>
    <xf numFmtId="0" fontId="22" fillId="0" borderId="30" xfId="0" applyFont="1" applyBorder="1" applyAlignment="1">
      <alignment horizontal="center" vertical="center" wrapText="1"/>
    </xf>
    <xf numFmtId="0" fontId="5" fillId="0" borderId="1" xfId="0" applyFont="1" applyBorder="1" applyAlignment="1">
      <alignment vertical="center" wrapText="1"/>
    </xf>
    <xf numFmtId="0" fontId="5" fillId="0" borderId="32" xfId="0" applyFont="1" applyBorder="1" applyAlignment="1">
      <alignment vertical="center" wrapText="1"/>
    </xf>
    <xf numFmtId="0" fontId="5" fillId="0" borderId="31" xfId="0" applyFont="1" applyBorder="1" applyAlignment="1">
      <alignment horizontal="center" vertical="center" wrapText="1"/>
    </xf>
    <xf numFmtId="0" fontId="5" fillId="0" borderId="31" xfId="0" applyFont="1" applyBorder="1" applyAlignment="1">
      <alignment horizontal="left" vertical="center" wrapText="1"/>
    </xf>
    <xf numFmtId="49" fontId="5" fillId="0" borderId="31" xfId="0" applyNumberFormat="1" applyFont="1" applyBorder="1" applyAlignment="1">
      <alignment horizontal="center" vertical="center" wrapText="1"/>
    </xf>
    <xf numFmtId="0" fontId="23" fillId="0" borderId="34" xfId="0" applyFont="1" applyBorder="1" applyAlignment="1">
      <alignment vertical="center" wrapText="1"/>
    </xf>
    <xf numFmtId="0" fontId="23" fillId="0" borderId="30" xfId="0" applyFont="1" applyBorder="1" applyAlignment="1">
      <alignment horizontal="center" vertical="center" wrapText="1"/>
    </xf>
    <xf numFmtId="0" fontId="24" fillId="0" borderId="30"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2" xfId="0" applyFont="1" applyBorder="1" applyAlignment="1">
      <alignment horizontal="left" vertical="center" wrapText="1"/>
    </xf>
    <xf numFmtId="0" fontId="23" fillId="0" borderId="1" xfId="0" applyFont="1" applyBorder="1" applyAlignment="1">
      <alignment vertical="center" wrapText="1"/>
    </xf>
    <xf numFmtId="0" fontId="23" fillId="0" borderId="32" xfId="0" applyFont="1" applyBorder="1" applyAlignment="1">
      <alignment vertical="center" wrapText="1"/>
    </xf>
    <xf numFmtId="0" fontId="23" fillId="0" borderId="31" xfId="0" applyFont="1" applyBorder="1" applyAlignment="1">
      <alignment horizontal="center" vertical="center" wrapText="1"/>
    </xf>
    <xf numFmtId="0" fontId="23" fillId="0" borderId="31" xfId="0" applyFont="1" applyBorder="1" applyAlignment="1">
      <alignment horizontal="left" vertical="center" wrapText="1"/>
    </xf>
    <xf numFmtId="49" fontId="23" fillId="0" borderId="31" xfId="0" applyNumberFormat="1" applyFont="1" applyBorder="1" applyAlignment="1">
      <alignment horizontal="center" vertical="center" wrapText="1"/>
    </xf>
    <xf numFmtId="0" fontId="25" fillId="5" borderId="2" xfId="0" applyFont="1" applyFill="1" applyBorder="1" applyAlignment="1" applyProtection="1">
      <alignment wrapText="1"/>
      <protection locked="0"/>
    </xf>
    <xf numFmtId="0" fontId="25" fillId="0" borderId="7" xfId="0" applyFont="1" applyBorder="1" applyAlignment="1">
      <alignment vertical="center" wrapText="1"/>
    </xf>
    <xf numFmtId="0" fontId="23" fillId="0" borderId="22" xfId="0" applyFont="1" applyBorder="1" applyAlignment="1">
      <alignment horizontal="center" vertical="center" wrapText="1"/>
    </xf>
    <xf numFmtId="9" fontId="5" fillId="0" borderId="20" xfId="0" applyNumberFormat="1" applyFont="1" applyBorder="1" applyAlignment="1">
      <alignment horizontal="center" vertical="center"/>
    </xf>
    <xf numFmtId="9" fontId="18" fillId="0" borderId="1" xfId="0" applyNumberFormat="1" applyFont="1" applyBorder="1" applyAlignment="1">
      <alignment horizontal="center" vertical="center"/>
    </xf>
    <xf numFmtId="9" fontId="5"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9" fontId="18" fillId="0" borderId="1" xfId="0" applyNumberFormat="1" applyFont="1" applyBorder="1" applyAlignment="1">
      <alignment horizontal="center" vertical="center" wrapText="1"/>
    </xf>
    <xf numFmtId="9" fontId="5" fillId="0" borderId="20" xfId="0" applyNumberFormat="1" applyFont="1" applyBorder="1" applyAlignment="1">
      <alignment horizontal="center" vertical="center" wrapText="1"/>
    </xf>
    <xf numFmtId="9" fontId="5" fillId="0" borderId="32" xfId="0" applyNumberFormat="1" applyFont="1" applyBorder="1" applyAlignment="1">
      <alignment horizontal="center" vertical="center" wrapText="1"/>
    </xf>
    <xf numFmtId="9" fontId="23" fillId="0" borderId="1" xfId="0" applyNumberFormat="1" applyFont="1" applyBorder="1" applyAlignment="1">
      <alignment horizontal="center" vertical="center" wrapText="1"/>
    </xf>
    <xf numFmtId="0" fontId="23" fillId="0" borderId="1" xfId="0" applyFont="1" applyBorder="1" applyAlignment="1">
      <alignment horizontal="center" vertical="center" wrapText="1"/>
    </xf>
    <xf numFmtId="9" fontId="23" fillId="0" borderId="32" xfId="0" applyNumberFormat="1" applyFont="1" applyBorder="1" applyAlignment="1">
      <alignment horizontal="center" vertical="center" wrapText="1"/>
    </xf>
    <xf numFmtId="0" fontId="15" fillId="0" borderId="42" xfId="0" applyFont="1" applyBorder="1" applyAlignment="1">
      <alignment horizontal="center" vertical="center" wrapText="1"/>
    </xf>
    <xf numFmtId="0" fontId="15" fillId="0" borderId="43" xfId="0" applyFont="1" applyBorder="1" applyAlignment="1">
      <alignment horizontal="center" vertical="center" wrapText="1"/>
    </xf>
    <xf numFmtId="0" fontId="5" fillId="3" borderId="7" xfId="0" applyFont="1" applyFill="1" applyBorder="1" applyAlignment="1">
      <alignment horizontal="center" vertical="center" wrapText="1"/>
    </xf>
    <xf numFmtId="9" fontId="5" fillId="3" borderId="7" xfId="0" applyNumberFormat="1" applyFont="1" applyFill="1" applyBorder="1" applyAlignment="1">
      <alignment horizontal="center" vertical="center" wrapText="1"/>
    </xf>
    <xf numFmtId="0" fontId="18" fillId="0" borderId="7" xfId="0" applyFont="1" applyBorder="1" applyAlignment="1">
      <alignment horizontal="center" vertical="center" wrapText="1"/>
    </xf>
    <xf numFmtId="0" fontId="18" fillId="0" borderId="16" xfId="0" applyFont="1" applyBorder="1" applyAlignment="1" applyProtection="1">
      <alignment horizontal="center" vertical="center" wrapText="1"/>
      <protection locked="0"/>
    </xf>
    <xf numFmtId="0" fontId="18" fillId="0" borderId="29" xfId="0" applyFont="1" applyBorder="1" applyAlignment="1" applyProtection="1">
      <alignment horizontal="center" vertical="center" wrapText="1"/>
      <protection locked="0"/>
    </xf>
    <xf numFmtId="0" fontId="18" fillId="0" borderId="7" xfId="0" applyFont="1" applyBorder="1" applyAlignment="1" applyProtection="1">
      <alignment horizontal="center" vertical="center" wrapText="1"/>
      <protection locked="0"/>
    </xf>
    <xf numFmtId="0" fontId="15" fillId="0" borderId="7" xfId="0" applyFont="1" applyBorder="1" applyAlignment="1" applyProtection="1">
      <alignment horizontal="center" vertical="center" wrapText="1"/>
      <protection locked="0"/>
    </xf>
    <xf numFmtId="0" fontId="18" fillId="0" borderId="44" xfId="0" applyFont="1" applyBorder="1" applyAlignment="1">
      <alignment horizontal="center" vertical="center" wrapText="1"/>
    </xf>
    <xf numFmtId="49" fontId="23" fillId="0" borderId="22" xfId="0" applyNumberFormat="1" applyFont="1" applyBorder="1" applyAlignment="1">
      <alignment horizontal="center" vertical="center" wrapText="1"/>
    </xf>
    <xf numFmtId="0" fontId="23" fillId="0" borderId="22" xfId="0" applyFont="1" applyBorder="1" applyAlignment="1">
      <alignment horizontal="left" vertical="center" wrapText="1"/>
    </xf>
    <xf numFmtId="9" fontId="23" fillId="0" borderId="45" xfId="0" applyNumberFormat="1" applyFont="1" applyBorder="1" applyAlignment="1">
      <alignment horizontal="center" vertical="center" wrapText="1"/>
    </xf>
    <xf numFmtId="0" fontId="5" fillId="0" borderId="7" xfId="0" applyFont="1" applyBorder="1" applyAlignment="1">
      <alignment wrapText="1"/>
    </xf>
    <xf numFmtId="9" fontId="18" fillId="0" borderId="7" xfId="1" applyFont="1" applyFill="1" applyBorder="1" applyAlignment="1">
      <alignment horizontal="center" vertical="center" wrapText="1"/>
    </xf>
    <xf numFmtId="9" fontId="15" fillId="0" borderId="7" xfId="1" applyFont="1" applyFill="1" applyBorder="1" applyAlignment="1">
      <alignment horizontal="center" vertical="center" wrapText="1"/>
    </xf>
    <xf numFmtId="0" fontId="18" fillId="0" borderId="46" xfId="0" applyFont="1" applyBorder="1"/>
    <xf numFmtId="0" fontId="5" fillId="0" borderId="20" xfId="0" applyFont="1" applyBorder="1" applyAlignment="1">
      <alignment horizontal="left" vertical="center" wrapText="1"/>
    </xf>
    <xf numFmtId="0" fontId="13" fillId="4" borderId="27" xfId="0" applyFont="1" applyFill="1" applyBorder="1" applyAlignment="1">
      <alignment horizontal="center" vertical="center" wrapText="1"/>
    </xf>
    <xf numFmtId="0" fontId="5" fillId="3" borderId="28" xfId="0" applyFont="1" applyFill="1" applyBorder="1" applyAlignment="1">
      <alignment horizontal="center" vertical="center" wrapText="1"/>
    </xf>
    <xf numFmtId="0" fontId="5" fillId="0" borderId="7" xfId="0" applyFont="1" applyBorder="1" applyAlignment="1">
      <alignment horizontal="center" vertical="center" wrapText="1"/>
    </xf>
    <xf numFmtId="0" fontId="5" fillId="0" borderId="7" xfId="0" applyFont="1" applyBorder="1" applyAlignment="1">
      <alignment horizontal="justify" vertical="center"/>
    </xf>
    <xf numFmtId="9" fontId="5" fillId="0" borderId="7" xfId="0" applyNumberFormat="1" applyFont="1" applyBorder="1" applyAlignment="1">
      <alignment horizontal="center" vertical="center"/>
    </xf>
    <xf numFmtId="0" fontId="23" fillId="0" borderId="36" xfId="0" applyFont="1" applyBorder="1" applyAlignment="1">
      <alignment horizontal="center" vertical="center" wrapText="1"/>
    </xf>
    <xf numFmtId="0" fontId="23" fillId="0" borderId="29" xfId="0" applyFont="1" applyBorder="1" applyAlignment="1">
      <alignment horizontal="center" vertical="center" wrapText="1"/>
    </xf>
    <xf numFmtId="0" fontId="23" fillId="0" borderId="37" xfId="0" applyFont="1" applyBorder="1" applyAlignment="1">
      <alignment horizontal="center" vertical="center" wrapText="1"/>
    </xf>
    <xf numFmtId="0" fontId="23" fillId="0" borderId="35" xfId="0" applyFont="1" applyBorder="1" applyAlignment="1">
      <alignment horizontal="center" vertical="center" wrapText="1"/>
    </xf>
    <xf numFmtId="0" fontId="23" fillId="0" borderId="33" xfId="0" applyFont="1" applyBorder="1" applyAlignment="1">
      <alignment horizontal="center" vertical="center" wrapText="1"/>
    </xf>
    <xf numFmtId="0" fontId="23" fillId="0" borderId="22" xfId="0" applyFont="1" applyBorder="1" applyAlignment="1">
      <alignment horizontal="center" vertical="center" wrapText="1"/>
    </xf>
    <xf numFmtId="0" fontId="13" fillId="4" borderId="13" xfId="0" applyFont="1" applyFill="1" applyBorder="1" applyAlignment="1">
      <alignment horizontal="center" vertical="center" wrapText="1"/>
    </xf>
    <xf numFmtId="0" fontId="3" fillId="2" borderId="8" xfId="0" applyFont="1" applyFill="1" applyBorder="1" applyAlignment="1">
      <alignment horizontal="center" vertical="center"/>
    </xf>
    <xf numFmtId="0" fontId="12" fillId="2" borderId="8" xfId="0" applyFont="1" applyFill="1" applyBorder="1" applyAlignment="1">
      <alignment horizontal="center" vertical="center"/>
    </xf>
    <xf numFmtId="0" fontId="3" fillId="8" borderId="3" xfId="0" applyFont="1" applyFill="1" applyBorder="1" applyAlignment="1">
      <alignment horizontal="center" vertical="center"/>
    </xf>
    <xf numFmtId="0" fontId="7" fillId="5" borderId="9" xfId="0" applyFont="1" applyFill="1" applyBorder="1" applyAlignment="1">
      <alignment horizontal="center" vertical="center" textRotation="90"/>
    </xf>
    <xf numFmtId="0" fontId="7" fillId="5" borderId="10" xfId="0" applyFont="1" applyFill="1" applyBorder="1" applyAlignment="1">
      <alignment horizontal="center" vertical="center" textRotation="90"/>
    </xf>
    <xf numFmtId="0" fontId="7" fillId="5" borderId="11" xfId="0" applyFont="1" applyFill="1" applyBorder="1" applyAlignment="1">
      <alignment horizontal="center" vertical="center" wrapText="1"/>
    </xf>
    <xf numFmtId="0" fontId="7" fillId="5" borderId="2" xfId="0" applyFont="1" applyFill="1" applyBorder="1" applyAlignment="1">
      <alignment horizontal="center" vertical="center" wrapText="1"/>
    </xf>
    <xf numFmtId="0" fontId="7" fillId="5" borderId="12" xfId="0" applyFont="1" applyFill="1" applyBorder="1" applyAlignment="1">
      <alignment horizontal="center" vertical="center" wrapText="1"/>
    </xf>
    <xf numFmtId="0" fontId="13" fillId="10" borderId="13" xfId="0" applyFont="1" applyFill="1" applyBorder="1" applyAlignment="1">
      <alignment horizontal="center" vertical="center" wrapText="1"/>
    </xf>
    <xf numFmtId="0" fontId="13" fillId="10" borderId="5" xfId="0" applyFont="1" applyFill="1" applyBorder="1" applyAlignment="1">
      <alignment horizontal="center" vertical="center" wrapText="1"/>
    </xf>
    <xf numFmtId="49" fontId="13" fillId="4" borderId="13" xfId="0" applyNumberFormat="1" applyFont="1" applyFill="1" applyBorder="1" applyAlignment="1">
      <alignment horizontal="center" vertical="center" wrapText="1"/>
    </xf>
    <xf numFmtId="0" fontId="5" fillId="0" borderId="2" xfId="0" applyFont="1" applyBorder="1" applyAlignment="1">
      <alignment horizontal="center" vertical="center" wrapText="1"/>
    </xf>
    <xf numFmtId="0" fontId="5" fillId="0" borderId="18" xfId="0" applyFont="1" applyBorder="1" applyAlignment="1">
      <alignment horizontal="center" vertical="center" wrapText="1"/>
    </xf>
    <xf numFmtId="0" fontId="18" fillId="0" borderId="10" xfId="0" applyFont="1" applyBorder="1" applyAlignment="1">
      <alignment horizontal="center" vertical="center" wrapText="1"/>
    </xf>
    <xf numFmtId="0" fontId="18" fillId="0" borderId="2" xfId="0" applyFont="1" applyBorder="1" applyAlignment="1">
      <alignment horizontal="center" vertical="center"/>
    </xf>
    <xf numFmtId="0" fontId="18" fillId="0" borderId="21" xfId="0" applyFont="1" applyBorder="1" applyAlignment="1">
      <alignment horizontal="center" vertical="center" wrapText="1"/>
    </xf>
    <xf numFmtId="0" fontId="5" fillId="0" borderId="19" xfId="0" applyFont="1" applyBorder="1" applyAlignment="1">
      <alignment horizontal="center" vertical="center" wrapText="1"/>
    </xf>
    <xf numFmtId="0" fontId="15" fillId="0" borderId="0" xfId="0" applyFont="1" applyAlignment="1" applyProtection="1">
      <alignment horizontal="center" vertical="center" wrapText="1"/>
      <protection locked="0"/>
    </xf>
    <xf numFmtId="0" fontId="14" fillId="0" borderId="26" xfId="0" applyFont="1" applyBorder="1" applyAlignment="1">
      <alignment horizontal="center" vertical="center" textRotation="90" wrapText="1"/>
    </xf>
    <xf numFmtId="0" fontId="14" fillId="0" borderId="16" xfId="0" applyFont="1" applyBorder="1" applyAlignment="1">
      <alignment horizontal="center" vertical="center" textRotation="90" wrapText="1"/>
    </xf>
    <xf numFmtId="0" fontId="20" fillId="0" borderId="7" xfId="0" applyFont="1" applyBorder="1" applyAlignment="1">
      <alignment horizontal="center" vertical="center" wrapText="1"/>
    </xf>
    <xf numFmtId="0" fontId="15" fillId="0" borderId="24" xfId="0" applyFont="1" applyBorder="1" applyAlignment="1" applyProtection="1">
      <alignment horizontal="center" vertical="center" wrapText="1"/>
      <protection locked="0"/>
    </xf>
    <xf numFmtId="0" fontId="18" fillId="0" borderId="15" xfId="0" applyFont="1" applyBorder="1" applyAlignment="1">
      <alignment horizontal="center" vertical="center" wrapText="1"/>
    </xf>
    <xf numFmtId="0" fontId="5" fillId="0" borderId="36" xfId="0" applyFont="1" applyBorder="1" applyAlignment="1">
      <alignment horizontal="center" vertical="center" wrapText="1"/>
    </xf>
    <xf numFmtId="0" fontId="5" fillId="0" borderId="29" xfId="0" applyFont="1" applyBorder="1" applyAlignment="1">
      <alignment horizontal="center" vertical="center" wrapText="1"/>
    </xf>
    <xf numFmtId="0" fontId="5" fillId="0" borderId="37" xfId="0" applyFont="1" applyBorder="1" applyAlignment="1">
      <alignment horizontal="center" vertical="center" wrapText="1"/>
    </xf>
    <xf numFmtId="0" fontId="5" fillId="0" borderId="35" xfId="0" applyFont="1" applyBorder="1" applyAlignment="1">
      <alignment horizontal="center" vertical="center" wrapText="1"/>
    </xf>
    <xf numFmtId="0" fontId="5" fillId="0" borderId="33" xfId="0" applyFont="1" applyBorder="1" applyAlignment="1">
      <alignment horizontal="center" vertical="center" wrapText="1"/>
    </xf>
    <xf numFmtId="0" fontId="5" fillId="0" borderId="22" xfId="0" applyFont="1" applyBorder="1" applyAlignment="1">
      <alignment horizontal="center" vertical="center" wrapText="1"/>
    </xf>
    <xf numFmtId="0" fontId="3" fillId="9" borderId="4" xfId="0" applyFont="1" applyFill="1" applyBorder="1" applyAlignment="1">
      <alignment horizontal="center" vertical="center"/>
    </xf>
    <xf numFmtId="0" fontId="3" fillId="9" borderId="0" xfId="0" applyFont="1" applyFill="1" applyAlignment="1">
      <alignment horizontal="center" vertical="center"/>
    </xf>
    <xf numFmtId="0" fontId="13" fillId="4" borderId="4" xfId="0" applyFont="1" applyFill="1" applyBorder="1" applyAlignment="1">
      <alignment horizontal="center" vertical="center" wrapText="1"/>
    </xf>
    <xf numFmtId="0" fontId="13" fillId="4" borderId="0" xfId="0" applyFont="1" applyFill="1" applyAlignment="1">
      <alignment horizontal="center" vertical="center" wrapText="1"/>
    </xf>
    <xf numFmtId="0" fontId="7" fillId="3" borderId="41" xfId="0" applyFont="1" applyFill="1" applyBorder="1" applyAlignment="1">
      <alignment horizontal="center" vertical="center" textRotation="90" wrapText="1"/>
    </xf>
    <xf numFmtId="0" fontId="7" fillId="3" borderId="16" xfId="0" applyFont="1" applyFill="1" applyBorder="1" applyAlignment="1">
      <alignment horizontal="center" vertical="center" textRotation="90" wrapText="1"/>
    </xf>
    <xf numFmtId="0" fontId="18" fillId="0" borderId="29" xfId="0" applyFont="1" applyBorder="1" applyAlignment="1">
      <alignment horizontal="center" vertical="center" wrapText="1"/>
    </xf>
    <xf numFmtId="0" fontId="18" fillId="0" borderId="37" xfId="0" applyFont="1" applyBorder="1" applyAlignment="1">
      <alignment horizontal="center" vertical="center" wrapText="1"/>
    </xf>
    <xf numFmtId="0" fontId="5" fillId="0" borderId="15" xfId="0" applyFont="1" applyBorder="1" applyAlignment="1">
      <alignment horizontal="center" vertical="center" textRotation="90" wrapText="1"/>
    </xf>
    <xf numFmtId="0" fontId="5" fillId="0" borderId="29" xfId="0" applyFont="1" applyBorder="1" applyAlignment="1">
      <alignment horizontal="center" vertical="center" textRotation="90" wrapText="1"/>
    </xf>
    <xf numFmtId="0" fontId="5" fillId="0" borderId="37" xfId="0" applyFont="1" applyBorder="1" applyAlignment="1">
      <alignment horizontal="center" vertical="center" textRotation="90" wrapText="1"/>
    </xf>
    <xf numFmtId="0" fontId="5" fillId="0" borderId="15" xfId="0" applyFont="1" applyBorder="1" applyAlignment="1">
      <alignment horizontal="center" vertical="center" wrapText="1"/>
    </xf>
    <xf numFmtId="0" fontId="18" fillId="0" borderId="35" xfId="0" applyFont="1" applyBorder="1" applyAlignment="1">
      <alignment horizontal="center" vertical="center" wrapText="1"/>
    </xf>
    <xf numFmtId="0" fontId="18" fillId="0" borderId="40" xfId="0" applyFont="1" applyBorder="1" applyAlignment="1">
      <alignment horizontal="center" vertical="center" wrapText="1"/>
    </xf>
    <xf numFmtId="0" fontId="0" fillId="0" borderId="2" xfId="0" applyBorder="1" applyAlignment="1">
      <alignment horizontal="center" vertical="center"/>
    </xf>
    <xf numFmtId="49" fontId="5" fillId="12" borderId="7" xfId="0" applyNumberFormat="1" applyFont="1" applyFill="1" applyBorder="1" applyAlignment="1">
      <alignment horizontal="center" vertical="center" wrapText="1"/>
    </xf>
    <xf numFmtId="49" fontId="23" fillId="12" borderId="7" xfId="0" applyNumberFormat="1" applyFont="1" applyFill="1" applyBorder="1" applyAlignment="1">
      <alignment horizontal="center" vertical="center" wrapText="1"/>
    </xf>
    <xf numFmtId="49" fontId="23" fillId="12" borderId="27" xfId="0" applyNumberFormat="1" applyFont="1" applyFill="1" applyBorder="1" applyAlignment="1">
      <alignment horizontal="center" vertical="center" wrapText="1"/>
    </xf>
    <xf numFmtId="0" fontId="15" fillId="12" borderId="7" xfId="0" applyFont="1" applyFill="1" applyBorder="1" applyAlignment="1">
      <alignment horizontal="center" vertical="center" wrapText="1"/>
    </xf>
  </cellXfs>
  <cellStyles count="3">
    <cellStyle name="Excel Built-in Normal" xfId="2" xr:uid="{00000000-0005-0000-0000-000000000000}"/>
    <cellStyle name="Normale" xfId="0" builtinId="0" customBuiltin="1"/>
    <cellStyle name="Percentuale" xfId="1" builtinId="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sedfs01\ure\Users\s.vitrano\Documents\Corruzione\PTPC\PTPC-2015_2017\form%20rilevazione%20attivit&#22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Z:\Users\s.vitrano\Documents\Corruzione\AVCP\Struttura%20org_va\Assegnazione_personale_in_corso_13_01_2015VITRANO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struzioni"/>
      <sheetName val="Sezione_generale1"/>
      <sheetName val="Sezione_attività1"/>
      <sheetName val="Sezione_Fasi1"/>
      <sheetName val="Sezione_Azioni1"/>
      <sheetName val="Parametri"/>
      <sheetName val="Parametr"/>
      <sheetName val="competenze"/>
      <sheetName val="Sezione_generale"/>
      <sheetName val="Sezione_attività"/>
      <sheetName val="Sezione_Fasi"/>
      <sheetName val="Sezione_Azioni"/>
    </sheetNames>
    <sheetDataSet>
      <sheetData sheetId="0"/>
      <sheetData sheetId="1"/>
      <sheetData sheetId="2"/>
      <sheetData sheetId="3"/>
      <sheetData sheetId="4"/>
      <sheetData sheetId="5">
        <row r="2">
          <cell r="B2" t="str">
            <v xml:space="preserve">Dirigente </v>
          </cell>
        </row>
        <row r="3">
          <cell r="B3" t="str">
            <v>Funzionario</v>
          </cell>
        </row>
        <row r="4">
          <cell r="B4">
            <v>0</v>
          </cell>
        </row>
        <row r="5">
          <cell r="B5">
            <v>0</v>
          </cell>
        </row>
        <row r="6">
          <cell r="B6">
            <v>0</v>
          </cell>
        </row>
      </sheetData>
      <sheetData sheetId="6"/>
      <sheetData sheetId="7">
        <row r="1">
          <cell r="A1" t="str">
            <v>Ufficio</v>
          </cell>
        </row>
      </sheetData>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finitivo"/>
      <sheetName val="Pivot"/>
      <sheetName val="dipendenti"/>
      <sheetName val="dirigenti"/>
      <sheetName val="varie"/>
      <sheetName val="parametri"/>
      <sheetName val="pivot_cat"/>
      <sheetName val="pivot_profili"/>
      <sheetName val="pivot_uff_prov"/>
      <sheetName val="pivot_posizione"/>
      <sheetName val="pivot_tit_studio"/>
    </sheetNames>
    <sheetDataSet>
      <sheetData sheetId="0"/>
      <sheetData sheetId="1"/>
      <sheetData sheetId="2"/>
      <sheetData sheetId="3"/>
      <sheetData sheetId="4"/>
      <sheetData sheetId="5">
        <row r="2">
          <cell r="A2" t="str">
            <v>Segreteria e Staff del Presidente</v>
          </cell>
        </row>
        <row r="3">
          <cell r="A3" t="str">
            <v>Segreteria e Staff del Consiglio</v>
          </cell>
        </row>
        <row r="4">
          <cell r="A4" t="str">
            <v>Segreteria tecnica</v>
          </cell>
        </row>
        <row r="5">
          <cell r="A5" t="str">
            <v>Unità operativa speciale EXPO</v>
          </cell>
        </row>
        <row r="6">
          <cell r="A6" t="str">
            <v xml:space="preserve">Ufficio di indirizzo, determinazioni generali e indicatori per la vigilanza </v>
          </cell>
        </row>
        <row r="7">
          <cell r="A7" t="str">
            <v>Ufficio Piani di vigilanza e vigilanze speciali</v>
          </cell>
        </row>
        <row r="8">
          <cell r="A8" t="str">
            <v>Ufficio Ispettivo</v>
          </cell>
        </row>
        <row r="9">
          <cell r="A9" t="str">
            <v>Ufficio Precontenzioso e Affari Giuridici</v>
          </cell>
        </row>
        <row r="10">
          <cell r="A10" t="str">
            <v>Ufficio Contenzioso Giurisdizionale</v>
          </cell>
        </row>
        <row r="11">
          <cell r="A11" t="str">
            <v xml:space="preserve">Segreteria e Staff del Segretario </v>
          </cell>
        </row>
        <row r="12">
          <cell r="A12" t="str">
            <v>Ufficio Protocollo, Flussi documentali e supporto ai processi decisionali</v>
          </cell>
        </row>
        <row r="13">
          <cell r="A13" t="str">
            <v>Ufficio Risorse umane e finanziarie</v>
          </cell>
        </row>
        <row r="14">
          <cell r="A14" t="str">
            <v>Ufficio Servizi generali Gare, contratti, logistica</v>
          </cell>
        </row>
        <row r="15">
          <cell r="A15" t="str">
            <v>Ufficio Esercizio sistemi informativi</v>
          </cell>
        </row>
        <row r="16">
          <cell r="A16" t="str">
            <v>Ufficio Progettazione e sviluppo Servizi informatici e Gestione del Portale dell’ANAC</v>
          </cell>
        </row>
        <row r="17">
          <cell r="A17" t="str">
            <v>Segreteria e coordinamento AREA Vigilanza</v>
          </cell>
        </row>
        <row r="18">
          <cell r="A18" t="str">
            <v>Ufficio Vigilanza sulle misure anticorruzione e  accreditamento dei Responsabili della prevenzione della corruzione</v>
          </cell>
        </row>
        <row r="19">
          <cell r="A19" t="str">
            <v>Ufficio Vigilanza sugli obblighi di trasparenza</v>
          </cell>
        </row>
        <row r="20">
          <cell r="A20" t="str">
            <v>Ufficio Vigilanza SOA</v>
          </cell>
        </row>
        <row r="21">
          <cell r="A21" t="str">
            <v>Ufficio Vigilanza Attestazioni</v>
          </cell>
        </row>
        <row r="22">
          <cell r="A22" t="str">
            <v>Ufficio Vigilanza Lavori</v>
          </cell>
        </row>
        <row r="23">
          <cell r="A23" t="str">
            <v>Ufficio Vigilanza analisi varianti</v>
          </cell>
        </row>
        <row r="24">
          <cell r="A24" t="str">
            <v>Ufficio Vigilanza Servizi e forniture</v>
          </cell>
        </row>
        <row r="25">
          <cell r="A25" t="str">
            <v xml:space="preserve">Ufficio Sanzioni </v>
          </cell>
        </row>
        <row r="26">
          <cell r="A26" t="str">
            <v>Segreteria e coordinamento AREA Regolazione</v>
          </cell>
        </row>
        <row r="27">
          <cell r="A27" t="str">
            <v>Ufficio Regolazione in materia di anticorruzione, trasparenza e PNA</v>
          </cell>
        </row>
        <row r="28">
          <cell r="A28" t="str">
            <v>Ufficio Regolazione in materia di contratti pubblici</v>
          </cell>
        </row>
        <row r="29">
          <cell r="A29" t="str">
            <v>Ufficio Monitoraggio flussi informativi e verifica adempimenti</v>
          </cell>
        </row>
        <row r="30">
          <cell r="A30" t="str">
            <v>Ufficio Analisi e elaborazioni</v>
          </cell>
        </row>
        <row r="31">
          <cell r="A31" t="str">
            <v>Ufficio Monitoraggio Acquisizione Beni e Servizi e Soggetti aggregatori</v>
          </cell>
        </row>
        <row r="32">
          <cell r="A32" t="str">
            <v>Ufficio Costi standard e prezzi di riferimento</v>
          </cell>
        </row>
        <row r="33">
          <cell r="A33" t="str">
            <v>Ufficio Progettazione flussi informativi del sistema di vigilanza</v>
          </cell>
        </row>
        <row r="34">
          <cell r="A34" t="str">
            <v>Camera arbitrale</v>
          </cell>
        </row>
      </sheetData>
      <sheetData sheetId="6"/>
      <sheetData sheetId="7"/>
      <sheetData sheetId="8"/>
      <sheetData sheetId="9"/>
      <sheetData sheetId="10"/>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6"/>
  <sheetViews>
    <sheetView workbookViewId="0">
      <selection activeCell="B5" sqref="B5"/>
    </sheetView>
  </sheetViews>
  <sheetFormatPr defaultColWidth="9.140625" defaultRowHeight="15" x14ac:dyDescent="0.25"/>
  <cols>
    <col min="1" max="1" width="5" customWidth="1"/>
    <col min="2" max="2" width="71.42578125" customWidth="1"/>
    <col min="3" max="3" width="79.5703125" bestFit="1" customWidth="1"/>
    <col min="4" max="8" width="9.140625" style="2" customWidth="1"/>
    <col min="9" max="9" width="29.42578125" style="2" customWidth="1"/>
    <col min="10" max="10" width="9.140625" style="2" customWidth="1"/>
    <col min="11" max="16384" width="9.140625" style="2"/>
  </cols>
  <sheetData>
    <row r="1" spans="1:3" ht="15.75" x14ac:dyDescent="0.25">
      <c r="B1" s="1" t="s">
        <v>0</v>
      </c>
      <c r="C1" s="1"/>
    </row>
    <row r="2" spans="1:3" ht="30" x14ac:dyDescent="0.25">
      <c r="B2" s="3" t="s">
        <v>1</v>
      </c>
      <c r="C2" s="21" t="s">
        <v>218</v>
      </c>
    </row>
    <row r="3" spans="1:3" x14ac:dyDescent="0.25">
      <c r="B3" s="3" t="s">
        <v>3</v>
      </c>
      <c r="C3" s="4" t="s">
        <v>219</v>
      </c>
    </row>
    <row r="4" spans="1:3" ht="30" x14ac:dyDescent="0.25">
      <c r="B4" s="5" t="s">
        <v>5</v>
      </c>
      <c r="C4" s="4" t="s">
        <v>220</v>
      </c>
    </row>
    <row r="5" spans="1:3" ht="362.25" customHeight="1" x14ac:dyDescent="0.25">
      <c r="B5" s="83" t="s">
        <v>446</v>
      </c>
      <c r="C5" s="82" t="s">
        <v>221</v>
      </c>
    </row>
    <row r="6" spans="1:3" ht="274.5" customHeight="1" x14ac:dyDescent="0.25">
      <c r="A6" s="2"/>
      <c r="B6" s="6" t="s">
        <v>8</v>
      </c>
      <c r="C6" s="26" t="s">
        <v>429</v>
      </c>
    </row>
  </sheetData>
  <pageMargins left="0.70866141732283516" right="0.70866141732283516" top="0" bottom="0" header="0" footer="0"/>
  <pageSetup paperSize="0" fitToWidth="0" fitToHeight="0" orientation="landscape" horizontalDpi="0" verticalDpi="0" copie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5"/>
  <sheetViews>
    <sheetView workbookViewId="0"/>
  </sheetViews>
  <sheetFormatPr defaultColWidth="9.140625" defaultRowHeight="15" x14ac:dyDescent="0.25"/>
  <cols>
    <col min="1" max="1" width="5" customWidth="1"/>
    <col min="2" max="2" width="71.42578125" customWidth="1"/>
    <col min="3" max="3" width="79.5703125" bestFit="1" customWidth="1"/>
    <col min="4" max="4" width="9.140625" style="2" customWidth="1"/>
    <col min="5" max="5" width="48" style="2" customWidth="1"/>
    <col min="6" max="8" width="9.140625" style="2" customWidth="1"/>
    <col min="9" max="9" width="29.42578125" style="2" customWidth="1"/>
    <col min="10" max="10" width="9.140625" style="2" customWidth="1"/>
    <col min="11" max="16384" width="9.140625" style="2"/>
  </cols>
  <sheetData>
    <row r="1" spans="1:5" ht="15.75" x14ac:dyDescent="0.25">
      <c r="B1" s="1" t="s">
        <v>0</v>
      </c>
      <c r="C1" s="1"/>
    </row>
    <row r="2" spans="1:5" x14ac:dyDescent="0.25">
      <c r="B2" s="3" t="s">
        <v>1</v>
      </c>
      <c r="C2" s="7"/>
    </row>
    <row r="3" spans="1:5" ht="30" x14ac:dyDescent="0.25">
      <c r="B3" s="5" t="s">
        <v>5</v>
      </c>
      <c r="C3" s="8" t="e">
        <f>VLOOKUP(C2,#REF!,3,0)</f>
        <v>#REF!</v>
      </c>
    </row>
    <row r="4" spans="1:5" hidden="1" x14ac:dyDescent="0.25">
      <c r="B4" s="3" t="s">
        <v>7</v>
      </c>
      <c r="C4" s="7"/>
    </row>
    <row r="5" spans="1:5" ht="238.7" customHeight="1" x14ac:dyDescent="0.25">
      <c r="A5" s="2"/>
      <c r="B5" s="6" t="s">
        <v>9</v>
      </c>
      <c r="C5" s="9" t="e">
        <f>VLOOKUP(C2,#REF!,2)</f>
        <v>#REF!</v>
      </c>
      <c r="E5" s="10"/>
    </row>
  </sheetData>
  <dataValidations count="2">
    <dataValidation type="list" allowBlank="1" showInputMessage="1" showErrorMessage="1" sqref="C4" xr:uid="{00000000-0002-0000-0100-000000000000}">
      <formula1>Profilo_dirigente</formula1>
    </dataValidation>
    <dataValidation type="list" allowBlank="1" showInputMessage="1" showErrorMessage="1" sqref="C2" xr:uid="{00000000-0002-0000-0100-000001000000}">
      <formula1>#REF!</formula1>
    </dataValidation>
  </dataValidations>
  <pageMargins left="0.70866141732283516" right="0.70866141732283516" top="0" bottom="0" header="0" footer="0"/>
  <pageSetup paperSize="0" fitToWidth="0" fitToHeight="0" orientation="landscape" horizontalDpi="0" verticalDpi="0" copie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S92"/>
  <sheetViews>
    <sheetView tabSelected="1" topLeftCell="G1" zoomScale="70" zoomScaleNormal="70" workbookViewId="0">
      <selection activeCell="O91" sqref="O91"/>
    </sheetView>
  </sheetViews>
  <sheetFormatPr defaultColWidth="9.140625" defaultRowHeight="26.25" x14ac:dyDescent="0.4"/>
  <cols>
    <col min="1" max="1" width="23.42578125" style="11" customWidth="1"/>
    <col min="2" max="3" width="13.28515625" style="11" customWidth="1"/>
    <col min="4" max="4" width="40.5703125" style="11" customWidth="1"/>
    <col min="5" max="5" width="34.5703125" style="11" customWidth="1"/>
    <col min="6" max="6" width="37.42578125" style="11" customWidth="1"/>
    <col min="7" max="7" width="39.7109375" style="11" customWidth="1"/>
    <col min="8" max="8" width="27.7109375" style="11" customWidth="1"/>
    <col min="9" max="9" width="24.28515625" style="11" customWidth="1"/>
    <col min="10" max="10" width="21.7109375" style="11" customWidth="1"/>
    <col min="11" max="11" width="24.5703125" style="11" customWidth="1"/>
    <col min="12" max="12" width="18.140625" style="11" customWidth="1"/>
    <col min="13" max="13" width="24.5703125" style="11" customWidth="1"/>
    <col min="14" max="14" width="26" style="11" customWidth="1"/>
    <col min="15" max="15" width="35.42578125" style="14" customWidth="1"/>
    <col min="16" max="16" width="26.28515625" style="11" customWidth="1"/>
    <col min="17" max="17" width="25.7109375" style="11" customWidth="1"/>
    <col min="18" max="18" width="24.28515625" style="11" customWidth="1"/>
    <col min="19" max="19" width="24" style="11" customWidth="1"/>
    <col min="20" max="20" width="20.85546875" style="11" customWidth="1"/>
    <col min="21" max="21" width="21.140625" style="11" customWidth="1"/>
    <col min="22" max="16384" width="9.140625" style="11"/>
  </cols>
  <sheetData>
    <row r="1" spans="1:253" s="13" customFormat="1" ht="100.5" customHeight="1" thickBot="1" x14ac:dyDescent="0.3">
      <c r="A1" s="125" t="s">
        <v>10</v>
      </c>
      <c r="B1" s="126"/>
      <c r="C1" s="126"/>
      <c r="D1" s="126"/>
      <c r="E1" s="126"/>
      <c r="F1" s="126"/>
      <c r="G1" s="126"/>
      <c r="H1" s="127" t="s">
        <v>11</v>
      </c>
      <c r="I1" s="127"/>
      <c r="J1" s="127"/>
      <c r="K1" s="127"/>
      <c r="L1" s="127"/>
      <c r="M1" s="127"/>
      <c r="N1" s="154" t="s">
        <v>12</v>
      </c>
      <c r="O1" s="155"/>
      <c r="P1" s="155"/>
      <c r="Q1" s="155"/>
      <c r="R1" s="155"/>
      <c r="S1" s="155"/>
      <c r="T1" s="155"/>
      <c r="U1" s="155"/>
      <c r="V1" s="12"/>
      <c r="W1" s="12"/>
      <c r="X1" s="12"/>
      <c r="Y1" s="12"/>
      <c r="Z1" s="12"/>
      <c r="AA1" s="12"/>
      <c r="AB1" s="12"/>
      <c r="AC1" s="12"/>
      <c r="AD1" s="12"/>
      <c r="AE1" s="12"/>
      <c r="AF1" s="12"/>
      <c r="AG1" s="12"/>
      <c r="AH1" s="12"/>
      <c r="AI1" s="12"/>
      <c r="AJ1" s="12"/>
      <c r="AK1" s="12"/>
      <c r="AL1" s="12"/>
      <c r="AM1" s="12"/>
      <c r="AN1" s="12"/>
      <c r="AO1" s="12"/>
      <c r="AP1" s="12"/>
      <c r="AQ1" s="12"/>
      <c r="AR1" s="12"/>
      <c r="AS1" s="12"/>
      <c r="AT1" s="12"/>
      <c r="AU1" s="12"/>
      <c r="AV1" s="12"/>
      <c r="AW1" s="12"/>
      <c r="AX1" s="12"/>
      <c r="AY1" s="12"/>
      <c r="AZ1" s="12"/>
      <c r="BA1" s="12"/>
      <c r="BB1" s="12"/>
      <c r="BC1" s="12"/>
      <c r="BD1" s="12"/>
      <c r="BE1" s="12"/>
      <c r="BF1" s="12"/>
      <c r="BG1" s="12"/>
      <c r="BH1" s="12"/>
      <c r="BI1" s="12"/>
      <c r="BJ1" s="12"/>
      <c r="BK1" s="12"/>
      <c r="BL1" s="12"/>
      <c r="BM1" s="12"/>
      <c r="BN1" s="12"/>
      <c r="BO1" s="12"/>
      <c r="BP1" s="12"/>
      <c r="BQ1" s="12"/>
      <c r="BR1" s="12"/>
      <c r="BS1" s="12"/>
      <c r="BT1" s="12"/>
      <c r="BU1" s="12"/>
      <c r="BV1" s="12"/>
      <c r="BW1" s="12"/>
      <c r="BX1" s="12"/>
      <c r="BY1" s="12"/>
      <c r="BZ1" s="12"/>
      <c r="CA1" s="12"/>
      <c r="CB1" s="12"/>
      <c r="CC1" s="12"/>
      <c r="CD1" s="12"/>
      <c r="CE1" s="12"/>
      <c r="CF1" s="12"/>
      <c r="CG1" s="12"/>
      <c r="CH1" s="12"/>
      <c r="CI1" s="12"/>
      <c r="CJ1" s="12"/>
      <c r="CK1" s="12"/>
      <c r="CL1" s="12"/>
      <c r="CM1" s="12"/>
      <c r="CN1" s="12"/>
      <c r="CO1" s="12"/>
      <c r="CP1" s="12"/>
      <c r="CQ1" s="12"/>
      <c r="CR1" s="12"/>
      <c r="CS1" s="12"/>
      <c r="CT1" s="12"/>
      <c r="CU1" s="12"/>
      <c r="CV1" s="12"/>
      <c r="CW1" s="12"/>
      <c r="CX1" s="12"/>
      <c r="CY1" s="12"/>
      <c r="CZ1" s="12"/>
      <c r="DA1" s="12"/>
      <c r="DB1" s="12"/>
      <c r="DC1" s="12"/>
      <c r="DD1" s="12"/>
      <c r="DE1" s="12"/>
      <c r="DF1" s="12"/>
      <c r="DG1" s="12"/>
      <c r="DH1" s="12"/>
      <c r="DI1" s="12"/>
      <c r="DJ1" s="12"/>
      <c r="DK1" s="12"/>
      <c r="DL1" s="12"/>
      <c r="DM1" s="12"/>
      <c r="DN1" s="12"/>
      <c r="DO1" s="12"/>
      <c r="DP1" s="12"/>
      <c r="DQ1" s="12"/>
      <c r="DR1" s="12"/>
      <c r="DS1" s="12"/>
      <c r="DT1" s="12"/>
      <c r="DU1" s="12"/>
      <c r="DV1" s="12"/>
      <c r="DW1" s="12"/>
      <c r="DX1" s="12"/>
      <c r="DY1" s="12"/>
      <c r="DZ1" s="12"/>
      <c r="EA1" s="12"/>
      <c r="EB1" s="12"/>
      <c r="EC1" s="12"/>
      <c r="ED1" s="12"/>
      <c r="EE1" s="12"/>
      <c r="EF1" s="12"/>
      <c r="EG1" s="12"/>
      <c r="EH1" s="12"/>
      <c r="EI1" s="12"/>
      <c r="EJ1" s="12"/>
      <c r="EK1" s="12"/>
      <c r="EL1" s="12"/>
      <c r="EM1" s="12"/>
      <c r="EN1" s="12"/>
      <c r="EO1" s="12"/>
      <c r="EP1" s="12"/>
      <c r="EQ1" s="12"/>
      <c r="ER1" s="12"/>
      <c r="ES1" s="12"/>
      <c r="ET1" s="12"/>
      <c r="EU1" s="12"/>
      <c r="EV1" s="12"/>
      <c r="EW1" s="12"/>
      <c r="EX1" s="12"/>
      <c r="EY1" s="12"/>
      <c r="EZ1" s="12"/>
      <c r="FA1" s="12"/>
      <c r="FB1" s="12"/>
      <c r="FC1" s="12"/>
      <c r="FD1" s="12"/>
      <c r="FE1" s="12"/>
      <c r="FF1" s="12"/>
      <c r="FG1" s="12"/>
      <c r="FH1" s="12"/>
      <c r="FI1" s="12"/>
      <c r="FJ1" s="12"/>
      <c r="FK1" s="12"/>
      <c r="FL1" s="12"/>
      <c r="FM1" s="12"/>
      <c r="FN1" s="12"/>
      <c r="FO1" s="12"/>
      <c r="FP1" s="12"/>
      <c r="FQ1" s="12"/>
      <c r="FR1" s="12"/>
      <c r="FS1" s="12"/>
      <c r="FT1" s="12"/>
      <c r="FU1" s="12"/>
      <c r="FV1" s="12"/>
      <c r="FW1" s="12"/>
      <c r="FX1" s="12"/>
      <c r="FY1" s="12"/>
      <c r="FZ1" s="12"/>
      <c r="GA1" s="12"/>
      <c r="GB1" s="12"/>
      <c r="GC1" s="12"/>
      <c r="GD1" s="12"/>
      <c r="GE1" s="12"/>
      <c r="GF1" s="12"/>
      <c r="GG1" s="12"/>
      <c r="GH1" s="12"/>
      <c r="GI1" s="12"/>
      <c r="GJ1" s="12"/>
      <c r="GK1" s="12"/>
      <c r="GL1" s="12"/>
      <c r="GM1" s="12"/>
      <c r="GN1" s="12"/>
      <c r="GO1" s="12"/>
      <c r="GP1" s="12"/>
      <c r="GQ1" s="12"/>
      <c r="GR1" s="12"/>
      <c r="GS1" s="12"/>
      <c r="GT1" s="12"/>
      <c r="GU1" s="12"/>
      <c r="GV1" s="12"/>
      <c r="GW1" s="12"/>
      <c r="GX1" s="12"/>
      <c r="GY1" s="12"/>
      <c r="GZ1" s="12"/>
      <c r="HA1" s="12"/>
      <c r="HB1" s="12"/>
      <c r="HC1" s="12"/>
      <c r="HD1" s="12"/>
      <c r="HE1" s="12"/>
      <c r="HF1" s="12"/>
      <c r="HG1" s="12"/>
      <c r="HH1" s="12"/>
      <c r="HI1" s="12"/>
      <c r="HJ1" s="12"/>
      <c r="HK1" s="12"/>
      <c r="HL1" s="12"/>
      <c r="HM1" s="12"/>
      <c r="HN1" s="12"/>
      <c r="HO1" s="12"/>
      <c r="HP1" s="12"/>
      <c r="HQ1" s="12"/>
      <c r="HR1" s="12"/>
      <c r="HS1" s="12"/>
      <c r="HT1" s="12"/>
      <c r="HU1" s="12"/>
      <c r="HV1" s="12"/>
      <c r="HW1" s="12"/>
      <c r="HX1" s="12"/>
      <c r="HY1" s="12"/>
      <c r="HZ1" s="12"/>
      <c r="IA1" s="12"/>
      <c r="IB1" s="12"/>
      <c r="IC1" s="12"/>
      <c r="ID1" s="12"/>
      <c r="IE1" s="12"/>
      <c r="IF1" s="12"/>
      <c r="IG1" s="12"/>
      <c r="IH1" s="12"/>
      <c r="II1" s="12"/>
      <c r="IJ1" s="12"/>
      <c r="IK1" s="12"/>
      <c r="IL1" s="12"/>
      <c r="IM1" s="12"/>
      <c r="IN1" s="12"/>
      <c r="IO1" s="12"/>
      <c r="IP1" s="12"/>
      <c r="IQ1" s="12"/>
      <c r="IR1" s="12"/>
      <c r="IS1" s="12"/>
    </row>
    <row r="2" spans="1:253" s="13" customFormat="1" ht="100.5" customHeight="1" thickBot="1" x14ac:dyDescent="0.3">
      <c r="A2" s="128" t="s">
        <v>13</v>
      </c>
      <c r="B2" s="129" t="s">
        <v>14</v>
      </c>
      <c r="C2" s="129" t="s">
        <v>15</v>
      </c>
      <c r="D2" s="130" t="s">
        <v>222</v>
      </c>
      <c r="E2" s="130" t="s">
        <v>16</v>
      </c>
      <c r="F2" s="131" t="s">
        <v>223</v>
      </c>
      <c r="G2" s="132" t="s">
        <v>224</v>
      </c>
      <c r="H2" s="133" t="s">
        <v>17</v>
      </c>
      <c r="I2" s="133" t="s">
        <v>18</v>
      </c>
      <c r="J2" s="134" t="s">
        <v>19</v>
      </c>
      <c r="K2" s="134"/>
      <c r="L2" s="134"/>
      <c r="M2" s="134"/>
      <c r="N2" s="135" t="s">
        <v>20</v>
      </c>
      <c r="O2" s="124" t="s">
        <v>21</v>
      </c>
      <c r="P2" s="124" t="s">
        <v>22</v>
      </c>
      <c r="Q2" s="156" t="s">
        <v>23</v>
      </c>
      <c r="R2" s="157"/>
      <c r="S2" s="157"/>
      <c r="T2" s="157"/>
      <c r="U2" s="157"/>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2"/>
      <c r="AV2" s="12"/>
      <c r="AW2" s="12"/>
      <c r="AX2" s="12"/>
      <c r="AY2" s="12"/>
      <c r="AZ2" s="12"/>
      <c r="BA2" s="12"/>
      <c r="BB2" s="12"/>
      <c r="BC2" s="12"/>
      <c r="BD2" s="12"/>
      <c r="BE2" s="12"/>
      <c r="BF2" s="12"/>
      <c r="BG2" s="12"/>
      <c r="BH2" s="12"/>
      <c r="BI2" s="12"/>
      <c r="BJ2" s="12"/>
      <c r="BK2" s="12"/>
      <c r="BL2" s="12"/>
      <c r="BM2" s="12"/>
      <c r="BN2" s="12"/>
      <c r="BO2" s="12"/>
      <c r="BP2" s="12"/>
      <c r="BQ2" s="12"/>
      <c r="BR2" s="12"/>
      <c r="BS2" s="12"/>
      <c r="BT2" s="12"/>
      <c r="BU2" s="12"/>
      <c r="BV2" s="12"/>
      <c r="BW2" s="12"/>
      <c r="BX2" s="12"/>
      <c r="BY2" s="12"/>
      <c r="BZ2" s="12"/>
      <c r="CA2" s="12"/>
      <c r="CB2" s="12"/>
      <c r="CC2" s="12"/>
      <c r="CD2" s="12"/>
      <c r="CE2" s="12"/>
      <c r="CF2" s="12"/>
      <c r="CG2" s="12"/>
      <c r="CH2" s="12"/>
      <c r="CI2" s="12"/>
      <c r="CJ2" s="12"/>
      <c r="CK2" s="12"/>
      <c r="CL2" s="12"/>
      <c r="CM2" s="12"/>
      <c r="CN2" s="12"/>
      <c r="CO2" s="12"/>
      <c r="CP2" s="12"/>
      <c r="CQ2" s="12"/>
      <c r="CR2" s="12"/>
      <c r="CS2" s="12"/>
      <c r="CT2" s="12"/>
      <c r="CU2" s="12"/>
      <c r="CV2" s="12"/>
      <c r="CW2" s="12"/>
      <c r="CX2" s="12"/>
      <c r="CY2" s="12"/>
      <c r="CZ2" s="12"/>
      <c r="DA2" s="12"/>
      <c r="DB2" s="12"/>
      <c r="DC2" s="12"/>
      <c r="DD2" s="12"/>
      <c r="DE2" s="12"/>
      <c r="DF2" s="12"/>
      <c r="DG2" s="12"/>
      <c r="DH2" s="12"/>
      <c r="DI2" s="12"/>
      <c r="DJ2" s="12"/>
      <c r="DK2" s="12"/>
      <c r="DL2" s="12"/>
      <c r="DM2" s="12"/>
      <c r="DN2" s="12"/>
      <c r="DO2" s="12"/>
      <c r="DP2" s="12"/>
      <c r="DQ2" s="12"/>
      <c r="DR2" s="12"/>
      <c r="DS2" s="12"/>
      <c r="DT2" s="12"/>
      <c r="DU2" s="12"/>
      <c r="DV2" s="12"/>
      <c r="DW2" s="12"/>
      <c r="DX2" s="12"/>
      <c r="DY2" s="12"/>
      <c r="DZ2" s="12"/>
      <c r="EA2" s="12"/>
      <c r="EB2" s="12"/>
      <c r="EC2" s="12"/>
      <c r="ED2" s="12"/>
      <c r="EE2" s="12"/>
      <c r="EF2" s="12"/>
      <c r="EG2" s="12"/>
      <c r="EH2" s="12"/>
      <c r="EI2" s="12"/>
      <c r="EJ2" s="12"/>
      <c r="EK2" s="12"/>
      <c r="EL2" s="12"/>
      <c r="EM2" s="12"/>
      <c r="EN2" s="12"/>
      <c r="EO2" s="12"/>
      <c r="EP2" s="12"/>
      <c r="EQ2" s="12"/>
      <c r="ER2" s="12"/>
      <c r="ES2" s="12"/>
      <c r="ET2" s="12"/>
      <c r="EU2" s="12"/>
      <c r="EV2" s="12"/>
      <c r="EW2" s="12"/>
      <c r="EX2" s="12"/>
      <c r="EY2" s="12"/>
      <c r="EZ2" s="12"/>
      <c r="FA2" s="12"/>
      <c r="FB2" s="12"/>
      <c r="FC2" s="12"/>
      <c r="FD2" s="12"/>
      <c r="FE2" s="12"/>
      <c r="FF2" s="12"/>
      <c r="FG2" s="12"/>
      <c r="FH2" s="12"/>
      <c r="FI2" s="12"/>
      <c r="FJ2" s="12"/>
      <c r="FK2" s="12"/>
      <c r="FL2" s="12"/>
      <c r="FM2" s="12"/>
      <c r="FN2" s="12"/>
      <c r="FO2" s="12"/>
      <c r="FP2" s="12"/>
      <c r="FQ2" s="12"/>
      <c r="FR2" s="12"/>
      <c r="FS2" s="12"/>
      <c r="FT2" s="12"/>
      <c r="FU2" s="12"/>
      <c r="FV2" s="12"/>
      <c r="FW2" s="12"/>
      <c r="FX2" s="12"/>
      <c r="FY2" s="12"/>
      <c r="FZ2" s="12"/>
      <c r="GA2" s="12"/>
      <c r="GB2" s="12"/>
      <c r="GC2" s="12"/>
      <c r="GD2" s="12"/>
      <c r="GE2" s="12"/>
      <c r="GF2" s="12"/>
      <c r="GG2" s="12"/>
      <c r="GH2" s="12"/>
      <c r="GI2" s="12"/>
      <c r="GJ2" s="12"/>
      <c r="GK2" s="12"/>
      <c r="GL2" s="12"/>
      <c r="GM2" s="12"/>
      <c r="GN2" s="12"/>
      <c r="GO2" s="12"/>
      <c r="GP2" s="12"/>
      <c r="GQ2" s="12"/>
      <c r="GR2" s="12"/>
      <c r="GS2" s="12"/>
      <c r="GT2" s="12"/>
      <c r="GU2" s="12"/>
      <c r="GV2" s="12"/>
      <c r="GW2" s="12"/>
      <c r="GX2" s="12"/>
      <c r="GY2" s="12"/>
      <c r="GZ2" s="12"/>
      <c r="HA2" s="12"/>
      <c r="HB2" s="12"/>
      <c r="HC2" s="12"/>
      <c r="HD2" s="12"/>
      <c r="HE2" s="12"/>
      <c r="HF2" s="12"/>
      <c r="HG2" s="12"/>
      <c r="HH2" s="12"/>
      <c r="HI2" s="12"/>
      <c r="HJ2" s="12"/>
      <c r="HK2" s="12"/>
      <c r="HL2" s="12"/>
      <c r="HM2" s="12"/>
      <c r="HN2" s="12"/>
      <c r="HO2" s="12"/>
      <c r="HP2" s="12"/>
      <c r="HQ2" s="12"/>
      <c r="HR2" s="12"/>
      <c r="HS2" s="12"/>
      <c r="HT2" s="12"/>
      <c r="HU2" s="12"/>
      <c r="HV2" s="12"/>
      <c r="HW2" s="12"/>
      <c r="HX2" s="12"/>
      <c r="HY2" s="12"/>
      <c r="HZ2" s="12"/>
      <c r="IA2" s="12"/>
      <c r="IB2" s="12"/>
      <c r="IC2" s="12"/>
      <c r="ID2" s="12"/>
      <c r="IE2" s="12"/>
      <c r="IF2" s="12"/>
      <c r="IG2" s="12"/>
      <c r="IH2" s="12"/>
      <c r="II2" s="12"/>
      <c r="IJ2" s="12"/>
      <c r="IK2" s="12"/>
      <c r="IL2" s="12"/>
      <c r="IM2" s="12"/>
      <c r="IN2" s="12"/>
      <c r="IO2" s="12"/>
      <c r="IP2" s="12"/>
      <c r="IQ2" s="12"/>
      <c r="IR2" s="12"/>
      <c r="IS2" s="12"/>
    </row>
    <row r="3" spans="1:253" s="13" customFormat="1" ht="100.5" customHeight="1" thickTop="1" thickBot="1" x14ac:dyDescent="0.3">
      <c r="A3" s="128"/>
      <c r="B3" s="129"/>
      <c r="C3" s="129"/>
      <c r="D3" s="130"/>
      <c r="E3" s="130"/>
      <c r="F3" s="131"/>
      <c r="G3" s="132"/>
      <c r="H3" s="133"/>
      <c r="I3" s="133"/>
      <c r="J3" s="22" t="s">
        <v>24</v>
      </c>
      <c r="K3" s="22" t="s">
        <v>25</v>
      </c>
      <c r="L3" s="22" t="s">
        <v>26</v>
      </c>
      <c r="M3" s="22" t="s">
        <v>27</v>
      </c>
      <c r="N3" s="135"/>
      <c r="O3" s="124"/>
      <c r="P3" s="124"/>
      <c r="Q3" s="23" t="s">
        <v>395</v>
      </c>
      <c r="R3" s="24" t="s">
        <v>28</v>
      </c>
      <c r="S3" s="23" t="s">
        <v>29</v>
      </c>
      <c r="T3" s="25" t="s">
        <v>30</v>
      </c>
      <c r="U3" s="113" t="s">
        <v>31</v>
      </c>
      <c r="V3" s="12"/>
      <c r="W3" s="12"/>
      <c r="X3" s="12"/>
      <c r="Y3" s="12"/>
      <c r="Z3" s="12"/>
      <c r="AA3" s="12"/>
      <c r="AB3" s="12"/>
      <c r="AC3" s="12"/>
      <c r="AD3" s="12"/>
      <c r="AE3" s="12"/>
      <c r="AF3" s="12"/>
      <c r="AG3" s="12"/>
      <c r="AH3" s="12"/>
      <c r="AI3" s="12"/>
      <c r="AJ3" s="12"/>
      <c r="AK3" s="12"/>
      <c r="AL3" s="12"/>
      <c r="AM3" s="12"/>
      <c r="AN3" s="12"/>
      <c r="AO3" s="12"/>
      <c r="AP3" s="12"/>
      <c r="AQ3" s="12"/>
      <c r="AR3" s="12"/>
      <c r="AS3" s="12"/>
      <c r="AT3" s="12"/>
      <c r="AU3" s="12"/>
      <c r="AV3" s="12"/>
      <c r="AW3" s="12"/>
      <c r="AX3" s="12"/>
      <c r="AY3" s="12"/>
      <c r="AZ3" s="12"/>
      <c r="BA3" s="12"/>
      <c r="BB3" s="12"/>
      <c r="BC3" s="12"/>
      <c r="BD3" s="12"/>
      <c r="BE3" s="12"/>
      <c r="BF3" s="12"/>
      <c r="BG3" s="12"/>
      <c r="BH3" s="12"/>
      <c r="BI3" s="12"/>
      <c r="BJ3" s="12"/>
      <c r="BK3" s="12"/>
      <c r="BL3" s="12"/>
      <c r="BM3" s="12"/>
      <c r="BN3" s="12"/>
      <c r="BO3" s="12"/>
      <c r="BP3" s="12"/>
      <c r="BQ3" s="12"/>
      <c r="BR3" s="12"/>
      <c r="BS3" s="12"/>
      <c r="BT3" s="12"/>
      <c r="BU3" s="12"/>
      <c r="BV3" s="12"/>
      <c r="BW3" s="12"/>
      <c r="BX3" s="12"/>
      <c r="BY3" s="12"/>
      <c r="BZ3" s="12"/>
      <c r="CA3" s="12"/>
      <c r="CB3" s="12"/>
      <c r="CC3" s="12"/>
      <c r="CD3" s="12"/>
      <c r="CE3" s="12"/>
      <c r="CF3" s="12"/>
      <c r="CG3" s="12"/>
      <c r="CH3" s="12"/>
      <c r="CI3" s="12"/>
      <c r="CJ3" s="12"/>
      <c r="CK3" s="12"/>
      <c r="CL3" s="12"/>
      <c r="CM3" s="12"/>
      <c r="CN3" s="12"/>
      <c r="CO3" s="12"/>
      <c r="CP3" s="12"/>
      <c r="CQ3" s="12"/>
      <c r="CR3" s="12"/>
      <c r="CS3" s="12"/>
      <c r="CT3" s="12"/>
      <c r="CU3" s="12"/>
      <c r="CV3" s="12"/>
      <c r="CW3" s="12"/>
      <c r="CX3" s="12"/>
      <c r="CY3" s="12"/>
      <c r="CZ3" s="12"/>
      <c r="DA3" s="12"/>
      <c r="DB3" s="12"/>
      <c r="DC3" s="12"/>
      <c r="DD3" s="12"/>
      <c r="DE3" s="12"/>
      <c r="DF3" s="12"/>
      <c r="DG3" s="12"/>
      <c r="DH3" s="12"/>
      <c r="DI3" s="12"/>
      <c r="DJ3" s="12"/>
      <c r="DK3" s="12"/>
      <c r="DL3" s="12"/>
      <c r="DM3" s="12"/>
      <c r="DN3" s="12"/>
      <c r="DO3" s="12"/>
      <c r="DP3" s="12"/>
      <c r="DQ3" s="12"/>
      <c r="DR3" s="12"/>
      <c r="DS3" s="12"/>
      <c r="DT3" s="12"/>
      <c r="DU3" s="12"/>
      <c r="DV3" s="12"/>
      <c r="DW3" s="12"/>
      <c r="DX3" s="12"/>
      <c r="DY3" s="12"/>
      <c r="DZ3" s="12"/>
      <c r="EA3" s="12"/>
      <c r="EB3" s="12"/>
      <c r="EC3" s="12"/>
      <c r="ED3" s="12"/>
      <c r="EE3" s="12"/>
      <c r="EF3" s="12"/>
      <c r="EG3" s="12"/>
      <c r="EH3" s="12"/>
      <c r="EI3" s="12"/>
      <c r="EJ3" s="12"/>
      <c r="EK3" s="12"/>
      <c r="EL3" s="12"/>
      <c r="EM3" s="12"/>
      <c r="EN3" s="12"/>
      <c r="EO3" s="12"/>
      <c r="EP3" s="12"/>
      <c r="EQ3" s="12"/>
      <c r="ER3" s="12"/>
      <c r="ES3" s="12"/>
      <c r="ET3" s="12"/>
      <c r="EU3" s="12"/>
      <c r="EV3" s="12"/>
      <c r="EW3" s="12"/>
      <c r="EX3" s="12"/>
      <c r="EY3" s="12"/>
      <c r="EZ3" s="12"/>
      <c r="FA3" s="12"/>
      <c r="FB3" s="12"/>
      <c r="FC3" s="12"/>
      <c r="FD3" s="12"/>
      <c r="FE3" s="12"/>
      <c r="FF3" s="12"/>
      <c r="FG3" s="12"/>
      <c r="FH3" s="12"/>
      <c r="FI3" s="12"/>
      <c r="FJ3" s="12"/>
      <c r="FK3" s="12"/>
      <c r="FL3" s="12"/>
      <c r="FM3" s="12"/>
      <c r="FN3" s="12"/>
      <c r="FO3" s="12"/>
      <c r="FP3" s="12"/>
      <c r="FQ3" s="12"/>
      <c r="FR3" s="12"/>
      <c r="FS3" s="12"/>
      <c r="FT3" s="12"/>
      <c r="FU3" s="12"/>
      <c r="FV3" s="12"/>
      <c r="FW3" s="12"/>
      <c r="FX3" s="12"/>
      <c r="FY3" s="12"/>
      <c r="FZ3" s="12"/>
      <c r="GA3" s="12"/>
      <c r="GB3" s="12"/>
      <c r="GC3" s="12"/>
      <c r="GD3" s="12"/>
      <c r="GE3" s="12"/>
      <c r="GF3" s="12"/>
      <c r="GG3" s="12"/>
      <c r="GH3" s="12"/>
      <c r="GI3" s="12"/>
      <c r="GJ3" s="12"/>
      <c r="GK3" s="12"/>
      <c r="GL3" s="12"/>
      <c r="GM3" s="12"/>
      <c r="GN3" s="12"/>
      <c r="GO3" s="12"/>
      <c r="GP3" s="12"/>
      <c r="GQ3" s="12"/>
      <c r="GR3" s="12"/>
      <c r="GS3" s="12"/>
      <c r="GT3" s="12"/>
      <c r="GU3" s="12"/>
      <c r="GV3" s="12"/>
      <c r="GW3" s="12"/>
      <c r="GX3" s="12"/>
      <c r="GY3" s="12"/>
      <c r="GZ3" s="12"/>
      <c r="HA3" s="12"/>
      <c r="HB3" s="12"/>
      <c r="HC3" s="12"/>
      <c r="HD3" s="12"/>
      <c r="HE3" s="12"/>
      <c r="HF3" s="12"/>
      <c r="HG3" s="12"/>
      <c r="HH3" s="12"/>
      <c r="HI3" s="12"/>
      <c r="HJ3" s="12"/>
      <c r="HK3" s="12"/>
      <c r="HL3" s="12"/>
      <c r="HM3" s="12"/>
      <c r="HN3" s="12"/>
      <c r="HO3" s="12"/>
      <c r="HP3" s="12"/>
      <c r="HQ3" s="12"/>
      <c r="HR3" s="12"/>
      <c r="HS3" s="12"/>
      <c r="HT3" s="12"/>
      <c r="HU3" s="12"/>
      <c r="HV3" s="12"/>
      <c r="HW3" s="12"/>
      <c r="HX3" s="12"/>
      <c r="HY3" s="12"/>
      <c r="HZ3" s="12"/>
      <c r="IA3" s="12"/>
      <c r="IB3" s="12"/>
      <c r="IC3" s="12"/>
      <c r="ID3" s="12"/>
      <c r="IE3" s="12"/>
      <c r="IF3" s="12"/>
      <c r="IG3" s="12"/>
      <c r="IH3" s="12"/>
      <c r="II3" s="12"/>
      <c r="IJ3" s="12"/>
      <c r="IK3" s="12"/>
      <c r="IL3" s="12"/>
      <c r="IM3" s="12"/>
      <c r="IN3" s="12"/>
      <c r="IO3" s="12"/>
      <c r="IP3" s="12"/>
      <c r="IQ3" s="12"/>
      <c r="IR3" s="12"/>
      <c r="IS3" s="12"/>
    </row>
    <row r="4" spans="1:253" s="18" customFormat="1" ht="189" customHeight="1" thickTop="1" thickBot="1" x14ac:dyDescent="0.3">
      <c r="A4" s="158" t="s">
        <v>219</v>
      </c>
      <c r="B4" s="136">
        <v>1</v>
      </c>
      <c r="C4" s="162" t="s">
        <v>225</v>
      </c>
      <c r="D4" s="137" t="s">
        <v>430</v>
      </c>
      <c r="E4" s="137" t="s">
        <v>45</v>
      </c>
      <c r="F4" s="48" t="s">
        <v>440</v>
      </c>
      <c r="G4" s="49" t="s">
        <v>40</v>
      </c>
      <c r="H4" s="49" t="s">
        <v>228</v>
      </c>
      <c r="I4" s="49" t="s">
        <v>229</v>
      </c>
      <c r="J4" s="50" t="s">
        <v>35</v>
      </c>
      <c r="K4" s="50" t="s">
        <v>34</v>
      </c>
      <c r="L4" s="50" t="s">
        <v>39</v>
      </c>
      <c r="M4" s="138" t="s">
        <v>230</v>
      </c>
      <c r="N4" s="48" t="s">
        <v>231</v>
      </c>
      <c r="O4" s="48" t="s">
        <v>232</v>
      </c>
      <c r="P4" s="112" t="s">
        <v>233</v>
      </c>
      <c r="Q4" s="115" t="s">
        <v>234</v>
      </c>
      <c r="R4" s="115" t="s">
        <v>435</v>
      </c>
      <c r="S4" s="116" t="s">
        <v>235</v>
      </c>
      <c r="T4" s="117">
        <v>0.8</v>
      </c>
      <c r="U4" s="97" t="s">
        <v>45</v>
      </c>
    </row>
    <row r="5" spans="1:253" s="18" customFormat="1" ht="189" customHeight="1" thickTop="1" thickBot="1" x14ac:dyDescent="0.3">
      <c r="A5" s="159"/>
      <c r="B5" s="136"/>
      <c r="C5" s="163"/>
      <c r="D5" s="137"/>
      <c r="E5" s="137"/>
      <c r="F5" s="52" t="s">
        <v>236</v>
      </c>
      <c r="G5" s="47" t="s">
        <v>32</v>
      </c>
      <c r="H5" s="49" t="s">
        <v>237</v>
      </c>
      <c r="I5" s="49" t="s">
        <v>238</v>
      </c>
      <c r="J5" s="50" t="s">
        <v>35</v>
      </c>
      <c r="K5" s="50" t="s">
        <v>34</v>
      </c>
      <c r="L5" s="50" t="s">
        <v>39</v>
      </c>
      <c r="M5" s="138"/>
      <c r="N5" s="52" t="s">
        <v>231</v>
      </c>
      <c r="O5" s="52" t="s">
        <v>232</v>
      </c>
      <c r="P5" s="48" t="s">
        <v>233</v>
      </c>
      <c r="Q5" s="49" t="s">
        <v>234</v>
      </c>
      <c r="R5" s="49" t="s">
        <v>435</v>
      </c>
      <c r="S5" s="51" t="s">
        <v>235</v>
      </c>
      <c r="T5" s="85">
        <v>1</v>
      </c>
      <c r="U5" s="114" t="s">
        <v>45</v>
      </c>
    </row>
    <row r="6" spans="1:253" s="18" customFormat="1" ht="132.75" customHeight="1" thickTop="1" thickBot="1" x14ac:dyDescent="0.3">
      <c r="A6" s="159"/>
      <c r="B6" s="136"/>
      <c r="C6" s="163"/>
      <c r="D6" s="137"/>
      <c r="E6" s="137"/>
      <c r="F6" s="52" t="s">
        <v>392</v>
      </c>
      <c r="G6" s="47" t="s">
        <v>204</v>
      </c>
      <c r="H6" s="49" t="s">
        <v>242</v>
      </c>
      <c r="I6" s="49" t="s">
        <v>239</v>
      </c>
      <c r="J6" s="50" t="s">
        <v>33</v>
      </c>
      <c r="K6" s="50" t="s">
        <v>210</v>
      </c>
      <c r="L6" s="50" t="s">
        <v>33</v>
      </c>
      <c r="M6" s="138"/>
      <c r="N6" s="52" t="s">
        <v>231</v>
      </c>
      <c r="O6" s="30" t="s">
        <v>240</v>
      </c>
      <c r="P6" s="53" t="s">
        <v>233</v>
      </c>
      <c r="Q6" s="54" t="s">
        <v>234</v>
      </c>
      <c r="R6" s="30" t="s">
        <v>435</v>
      </c>
      <c r="S6" s="30" t="s">
        <v>241</v>
      </c>
      <c r="T6" s="86">
        <v>0.9</v>
      </c>
      <c r="U6" s="97" t="s">
        <v>45</v>
      </c>
    </row>
    <row r="7" spans="1:253" s="18" customFormat="1" ht="132.75" customHeight="1" thickTop="1" thickBot="1" x14ac:dyDescent="0.3">
      <c r="A7" s="159"/>
      <c r="B7" s="136"/>
      <c r="C7" s="163"/>
      <c r="D7" s="137"/>
      <c r="E7" s="137"/>
      <c r="F7" s="53" t="s">
        <v>441</v>
      </c>
      <c r="G7" s="47" t="s">
        <v>201</v>
      </c>
      <c r="H7" s="49" t="s">
        <v>242</v>
      </c>
      <c r="I7" s="49" t="s">
        <v>243</v>
      </c>
      <c r="J7" s="50" t="s">
        <v>35</v>
      </c>
      <c r="K7" s="50" t="s">
        <v>34</v>
      </c>
      <c r="L7" s="50" t="s">
        <v>39</v>
      </c>
      <c r="M7" s="138"/>
      <c r="N7" s="52" t="s">
        <v>244</v>
      </c>
      <c r="O7" s="53" t="s">
        <v>245</v>
      </c>
      <c r="P7" s="53" t="s">
        <v>233</v>
      </c>
      <c r="Q7" s="53" t="s">
        <v>234</v>
      </c>
      <c r="R7" s="47" t="s">
        <v>435</v>
      </c>
      <c r="S7" s="53" t="s">
        <v>246</v>
      </c>
      <c r="T7" s="87">
        <v>1</v>
      </c>
      <c r="U7" s="97" t="s">
        <v>45</v>
      </c>
    </row>
    <row r="8" spans="1:253" s="18" customFormat="1" ht="226.5" customHeight="1" thickTop="1" thickBot="1" x14ac:dyDescent="0.3">
      <c r="A8" s="159"/>
      <c r="B8" s="136"/>
      <c r="C8" s="163"/>
      <c r="D8" s="137"/>
      <c r="E8" s="137"/>
      <c r="F8" s="56" t="s">
        <v>247</v>
      </c>
      <c r="G8" s="47" t="s">
        <v>32</v>
      </c>
      <c r="H8" s="49" t="s">
        <v>242</v>
      </c>
      <c r="I8" s="49" t="s">
        <v>248</v>
      </c>
      <c r="J8" s="50" t="s">
        <v>35</v>
      </c>
      <c r="K8" s="50" t="s">
        <v>34</v>
      </c>
      <c r="L8" s="50" t="s">
        <v>39</v>
      </c>
      <c r="M8" s="138"/>
      <c r="N8" s="52" t="s">
        <v>249</v>
      </c>
      <c r="O8" s="53" t="s">
        <v>250</v>
      </c>
      <c r="P8" s="48" t="s">
        <v>251</v>
      </c>
      <c r="Q8" s="53" t="s">
        <v>234</v>
      </c>
      <c r="R8" s="47" t="s">
        <v>435</v>
      </c>
      <c r="S8" s="53" t="s">
        <v>246</v>
      </c>
      <c r="T8" s="87">
        <v>1</v>
      </c>
      <c r="U8" s="97" t="s">
        <v>45</v>
      </c>
    </row>
    <row r="9" spans="1:253" s="18" customFormat="1" ht="135.75" customHeight="1" thickTop="1" thickBot="1" x14ac:dyDescent="0.3">
      <c r="A9" s="159"/>
      <c r="B9" s="139">
        <v>2</v>
      </c>
      <c r="C9" s="163"/>
      <c r="D9" s="137" t="s">
        <v>431</v>
      </c>
      <c r="E9" s="137" t="s">
        <v>45</v>
      </c>
      <c r="F9" s="52" t="s">
        <v>397</v>
      </c>
      <c r="G9" s="47" t="s">
        <v>37</v>
      </c>
      <c r="H9" s="47" t="s">
        <v>252</v>
      </c>
      <c r="I9" s="47" t="s">
        <v>226</v>
      </c>
      <c r="J9" s="50" t="s">
        <v>33</v>
      </c>
      <c r="K9" s="50" t="s">
        <v>34</v>
      </c>
      <c r="L9" s="50" t="s">
        <v>35</v>
      </c>
      <c r="M9" s="138" t="s">
        <v>253</v>
      </c>
      <c r="N9" s="52" t="s">
        <v>244</v>
      </c>
      <c r="O9" s="53" t="s">
        <v>245</v>
      </c>
      <c r="P9" s="53" t="s">
        <v>233</v>
      </c>
      <c r="Q9" s="47" t="s">
        <v>234</v>
      </c>
      <c r="R9" s="47" t="s">
        <v>435</v>
      </c>
      <c r="S9" s="53" t="s">
        <v>246</v>
      </c>
      <c r="T9" s="87">
        <v>1</v>
      </c>
      <c r="U9" s="97" t="s">
        <v>45</v>
      </c>
    </row>
    <row r="10" spans="1:253" s="18" customFormat="1" ht="245.25" customHeight="1" thickTop="1" thickBot="1" x14ac:dyDescent="0.3">
      <c r="A10" s="159"/>
      <c r="B10" s="139"/>
      <c r="C10" s="163"/>
      <c r="D10" s="137"/>
      <c r="E10" s="137"/>
      <c r="F10" s="52" t="s">
        <v>254</v>
      </c>
      <c r="G10" s="47" t="s">
        <v>32</v>
      </c>
      <c r="H10" s="47" t="s">
        <v>255</v>
      </c>
      <c r="I10" s="47" t="s">
        <v>256</v>
      </c>
      <c r="J10" s="50" t="s">
        <v>33</v>
      </c>
      <c r="K10" s="50" t="s">
        <v>210</v>
      </c>
      <c r="L10" s="50" t="s">
        <v>33</v>
      </c>
      <c r="M10" s="138"/>
      <c r="N10" s="52" t="s">
        <v>257</v>
      </c>
      <c r="O10" s="52" t="s">
        <v>258</v>
      </c>
      <c r="P10" s="48" t="s">
        <v>233</v>
      </c>
      <c r="Q10" s="47" t="s">
        <v>234</v>
      </c>
      <c r="R10" s="57" t="s">
        <v>259</v>
      </c>
      <c r="S10" s="57" t="s">
        <v>260</v>
      </c>
      <c r="T10" s="87">
        <v>0.9</v>
      </c>
      <c r="U10" s="97" t="s">
        <v>45</v>
      </c>
    </row>
    <row r="11" spans="1:253" s="18" customFormat="1" ht="132.75" customHeight="1" thickTop="1" thickBot="1" x14ac:dyDescent="0.3">
      <c r="A11" s="159"/>
      <c r="B11" s="139"/>
      <c r="C11" s="163"/>
      <c r="D11" s="137"/>
      <c r="E11" s="137"/>
      <c r="F11" s="52" t="s">
        <v>261</v>
      </c>
      <c r="G11" s="47" t="s">
        <v>32</v>
      </c>
      <c r="H11" s="47" t="s">
        <v>262</v>
      </c>
      <c r="I11" s="47" t="s">
        <v>263</v>
      </c>
      <c r="J11" s="50" t="s">
        <v>33</v>
      </c>
      <c r="K11" s="50" t="s">
        <v>210</v>
      </c>
      <c r="L11" s="50" t="s">
        <v>33</v>
      </c>
      <c r="M11" s="138"/>
      <c r="N11" s="52" t="s">
        <v>264</v>
      </c>
      <c r="O11" s="53" t="s">
        <v>245</v>
      </c>
      <c r="P11" s="52" t="s">
        <v>233</v>
      </c>
      <c r="Q11" s="47" t="s">
        <v>234</v>
      </c>
      <c r="R11" s="47" t="s">
        <v>435</v>
      </c>
      <c r="S11" s="55" t="s">
        <v>265</v>
      </c>
      <c r="T11" s="87">
        <v>1</v>
      </c>
      <c r="U11" s="98" t="s">
        <v>45</v>
      </c>
    </row>
    <row r="12" spans="1:253" s="18" customFormat="1" ht="357.75" customHeight="1" thickTop="1" thickBot="1" x14ac:dyDescent="0.3">
      <c r="A12" s="159"/>
      <c r="B12" s="139"/>
      <c r="C12" s="163"/>
      <c r="D12" s="137"/>
      <c r="E12" s="137"/>
      <c r="F12" s="52" t="s">
        <v>266</v>
      </c>
      <c r="G12" s="47" t="s">
        <v>32</v>
      </c>
      <c r="H12" s="47" t="s">
        <v>267</v>
      </c>
      <c r="I12" s="47" t="s">
        <v>268</v>
      </c>
      <c r="J12" s="50" t="s">
        <v>33</v>
      </c>
      <c r="K12" s="50" t="s">
        <v>41</v>
      </c>
      <c r="L12" s="50" t="s">
        <v>33</v>
      </c>
      <c r="M12" s="138"/>
      <c r="N12" s="52" t="s">
        <v>264</v>
      </c>
      <c r="O12" s="53" t="s">
        <v>245</v>
      </c>
      <c r="P12" s="52" t="s">
        <v>233</v>
      </c>
      <c r="Q12" s="52" t="s">
        <v>234</v>
      </c>
      <c r="R12" s="47" t="s">
        <v>435</v>
      </c>
      <c r="S12" s="47" t="s">
        <v>269</v>
      </c>
      <c r="T12" s="87">
        <v>1</v>
      </c>
      <c r="U12" s="98" t="s">
        <v>45</v>
      </c>
    </row>
    <row r="13" spans="1:253" s="18" customFormat="1" ht="282.75" customHeight="1" thickTop="1" thickBot="1" x14ac:dyDescent="0.3">
      <c r="A13" s="159"/>
      <c r="B13" s="139"/>
      <c r="C13" s="163"/>
      <c r="D13" s="137"/>
      <c r="E13" s="137"/>
      <c r="F13" s="52" t="s">
        <v>270</v>
      </c>
      <c r="G13" s="47" t="s">
        <v>32</v>
      </c>
      <c r="H13" s="52" t="s">
        <v>271</v>
      </c>
      <c r="I13" s="52" t="s">
        <v>243</v>
      </c>
      <c r="J13" s="50" t="s">
        <v>33</v>
      </c>
      <c r="K13" s="50" t="s">
        <v>41</v>
      </c>
      <c r="L13" s="50" t="s">
        <v>33</v>
      </c>
      <c r="M13" s="138"/>
      <c r="N13" s="52" t="s">
        <v>264</v>
      </c>
      <c r="O13" s="52" t="s">
        <v>250</v>
      </c>
      <c r="P13" s="48" t="s">
        <v>251</v>
      </c>
      <c r="Q13" s="52" t="s">
        <v>234</v>
      </c>
      <c r="R13" s="47" t="s">
        <v>396</v>
      </c>
      <c r="S13" s="47" t="s">
        <v>272</v>
      </c>
      <c r="T13" s="87">
        <v>1</v>
      </c>
      <c r="U13" s="98" t="s">
        <v>45</v>
      </c>
    </row>
    <row r="14" spans="1:253" s="18" customFormat="1" ht="226.5" customHeight="1" thickTop="1" thickBot="1" x14ac:dyDescent="0.3">
      <c r="A14" s="159"/>
      <c r="B14" s="139"/>
      <c r="C14" s="163"/>
      <c r="D14" s="137"/>
      <c r="E14" s="137"/>
      <c r="F14" s="52" t="s">
        <v>273</v>
      </c>
      <c r="G14" s="47" t="s">
        <v>32</v>
      </c>
      <c r="H14" s="52" t="s">
        <v>274</v>
      </c>
      <c r="I14" s="52" t="s">
        <v>239</v>
      </c>
      <c r="J14" s="50" t="s">
        <v>35</v>
      </c>
      <c r="K14" s="50" t="s">
        <v>41</v>
      </c>
      <c r="L14" s="50" t="s">
        <v>35</v>
      </c>
      <c r="M14" s="140" t="s">
        <v>275</v>
      </c>
      <c r="N14" s="52" t="s">
        <v>257</v>
      </c>
      <c r="O14" s="53" t="s">
        <v>276</v>
      </c>
      <c r="P14" s="52" t="s">
        <v>233</v>
      </c>
      <c r="Q14" s="52" t="s">
        <v>234</v>
      </c>
      <c r="R14" s="47" t="s">
        <v>435</v>
      </c>
      <c r="S14" s="47" t="s">
        <v>277</v>
      </c>
      <c r="T14" s="87">
        <v>1</v>
      </c>
      <c r="U14" s="98" t="s">
        <v>45</v>
      </c>
    </row>
    <row r="15" spans="1:253" s="18" customFormat="1" ht="282.75" customHeight="1" thickTop="1" thickBot="1" x14ac:dyDescent="0.3">
      <c r="A15" s="159"/>
      <c r="B15" s="139"/>
      <c r="C15" s="163"/>
      <c r="D15" s="137"/>
      <c r="E15" s="137"/>
      <c r="F15" s="52" t="s">
        <v>443</v>
      </c>
      <c r="G15" s="47" t="s">
        <v>32</v>
      </c>
      <c r="H15" s="52" t="s">
        <v>271</v>
      </c>
      <c r="I15" s="52" t="s">
        <v>278</v>
      </c>
      <c r="J15" s="50" t="s">
        <v>35</v>
      </c>
      <c r="K15" s="50" t="s">
        <v>41</v>
      </c>
      <c r="L15" s="50" t="s">
        <v>35</v>
      </c>
      <c r="M15" s="140"/>
      <c r="N15" s="52" t="s">
        <v>257</v>
      </c>
      <c r="O15" s="52" t="s">
        <v>250</v>
      </c>
      <c r="P15" s="48" t="s">
        <v>251</v>
      </c>
      <c r="Q15" s="52" t="s">
        <v>234</v>
      </c>
      <c r="R15" s="47" t="s">
        <v>435</v>
      </c>
      <c r="S15" s="47" t="s">
        <v>279</v>
      </c>
      <c r="T15" s="87">
        <v>1</v>
      </c>
      <c r="U15" s="98" t="s">
        <v>45</v>
      </c>
    </row>
    <row r="16" spans="1:253" s="18" customFormat="1" ht="48.75" thickTop="1" thickBot="1" x14ac:dyDescent="0.3">
      <c r="A16" s="159"/>
      <c r="B16" s="139"/>
      <c r="C16" s="163"/>
      <c r="D16" s="137"/>
      <c r="E16" s="137"/>
      <c r="F16" s="52" t="s">
        <v>280</v>
      </c>
      <c r="G16" s="47" t="s">
        <v>40</v>
      </c>
      <c r="H16" s="52" t="s">
        <v>281</v>
      </c>
      <c r="I16" s="47" t="s">
        <v>282</v>
      </c>
      <c r="J16" s="47" t="s">
        <v>282</v>
      </c>
      <c r="K16" s="47" t="s">
        <v>282</v>
      </c>
      <c r="L16" s="47" t="s">
        <v>282</v>
      </c>
      <c r="M16" s="140"/>
      <c r="N16" s="47" t="s">
        <v>282</v>
      </c>
      <c r="O16" s="47" t="s">
        <v>282</v>
      </c>
      <c r="P16" s="47" t="s">
        <v>282</v>
      </c>
      <c r="Q16" s="47" t="s">
        <v>282</v>
      </c>
      <c r="R16" s="47" t="s">
        <v>282</v>
      </c>
      <c r="S16" s="47" t="s">
        <v>282</v>
      </c>
      <c r="T16" s="88" t="s">
        <v>282</v>
      </c>
      <c r="U16" s="98" t="s">
        <v>45</v>
      </c>
    </row>
    <row r="17" spans="1:21" s="18" customFormat="1" ht="96" thickTop="1" thickBot="1" x14ac:dyDescent="0.3">
      <c r="A17" s="159"/>
      <c r="B17" s="139"/>
      <c r="C17" s="163"/>
      <c r="D17" s="137"/>
      <c r="E17" s="137"/>
      <c r="F17" s="52" t="s">
        <v>283</v>
      </c>
      <c r="G17" s="47" t="s">
        <v>37</v>
      </c>
      <c r="H17" s="52" t="s">
        <v>284</v>
      </c>
      <c r="I17" s="52" t="s">
        <v>278</v>
      </c>
      <c r="J17" s="50" t="s">
        <v>33</v>
      </c>
      <c r="K17" s="50" t="s">
        <v>210</v>
      </c>
      <c r="L17" s="50" t="s">
        <v>33</v>
      </c>
      <c r="M17" s="140"/>
      <c r="N17" s="52" t="s">
        <v>257</v>
      </c>
      <c r="O17" s="52" t="s">
        <v>250</v>
      </c>
      <c r="P17" s="48" t="s">
        <v>251</v>
      </c>
      <c r="Q17" s="52" t="s">
        <v>234</v>
      </c>
      <c r="R17" s="47" t="s">
        <v>435</v>
      </c>
      <c r="S17" s="47" t="s">
        <v>285</v>
      </c>
      <c r="T17" s="87">
        <v>1</v>
      </c>
      <c r="U17" s="98" t="s">
        <v>45</v>
      </c>
    </row>
    <row r="18" spans="1:21" s="18" customFormat="1" ht="226.5" customHeight="1" thickTop="1" thickBot="1" x14ac:dyDescent="0.3">
      <c r="A18" s="159"/>
      <c r="B18" s="139"/>
      <c r="C18" s="163"/>
      <c r="D18" s="137"/>
      <c r="E18" s="137"/>
      <c r="F18" s="53" t="s">
        <v>286</v>
      </c>
      <c r="G18" s="47" t="s">
        <v>32</v>
      </c>
      <c r="H18" s="52" t="s">
        <v>287</v>
      </c>
      <c r="I18" s="52" t="s">
        <v>288</v>
      </c>
      <c r="J18" s="50" t="s">
        <v>33</v>
      </c>
      <c r="K18" s="50" t="s">
        <v>210</v>
      </c>
      <c r="L18" s="50" t="s">
        <v>33</v>
      </c>
      <c r="M18" s="140"/>
      <c r="N18" s="52" t="s">
        <v>249</v>
      </c>
      <c r="O18" s="53" t="s">
        <v>250</v>
      </c>
      <c r="P18" s="48" t="s">
        <v>251</v>
      </c>
      <c r="Q18" s="52" t="s">
        <v>234</v>
      </c>
      <c r="R18" s="47" t="s">
        <v>435</v>
      </c>
      <c r="S18" s="47" t="s">
        <v>285</v>
      </c>
      <c r="T18" s="87">
        <v>0.9</v>
      </c>
      <c r="U18" s="98" t="s">
        <v>45</v>
      </c>
    </row>
    <row r="19" spans="1:21" s="18" customFormat="1" ht="170.25" customHeight="1" thickTop="1" thickBot="1" x14ac:dyDescent="0.3">
      <c r="A19" s="159"/>
      <c r="B19" s="139">
        <v>3</v>
      </c>
      <c r="C19" s="163"/>
      <c r="D19" s="137" t="s">
        <v>367</v>
      </c>
      <c r="E19" s="137" t="s">
        <v>45</v>
      </c>
      <c r="F19" s="52" t="s">
        <v>397</v>
      </c>
      <c r="G19" s="47" t="s">
        <v>37</v>
      </c>
      <c r="H19" s="52" t="s">
        <v>289</v>
      </c>
      <c r="I19" s="52" t="s">
        <v>288</v>
      </c>
      <c r="J19" s="50" t="s">
        <v>33</v>
      </c>
      <c r="K19" s="50" t="s">
        <v>41</v>
      </c>
      <c r="L19" s="50" t="s">
        <v>33</v>
      </c>
      <c r="M19" s="141" t="s">
        <v>275</v>
      </c>
      <c r="N19" s="52" t="s">
        <v>290</v>
      </c>
      <c r="O19" s="48" t="s">
        <v>232</v>
      </c>
      <c r="P19" s="48" t="s">
        <v>233</v>
      </c>
      <c r="Q19" s="52" t="s">
        <v>234</v>
      </c>
      <c r="R19" s="47" t="s">
        <v>435</v>
      </c>
      <c r="S19" s="51" t="s">
        <v>291</v>
      </c>
      <c r="T19" s="87">
        <v>1</v>
      </c>
      <c r="U19" s="98" t="s">
        <v>45</v>
      </c>
    </row>
    <row r="20" spans="1:21" s="18" customFormat="1" ht="226.5" customHeight="1" thickTop="1" thickBot="1" x14ac:dyDescent="0.3">
      <c r="A20" s="159"/>
      <c r="B20" s="139"/>
      <c r="C20" s="163"/>
      <c r="D20" s="137"/>
      <c r="E20" s="137"/>
      <c r="F20" s="52" t="s">
        <v>292</v>
      </c>
      <c r="G20" s="47" t="s">
        <v>32</v>
      </c>
      <c r="H20" s="47" t="s">
        <v>255</v>
      </c>
      <c r="I20" s="47" t="s">
        <v>256</v>
      </c>
      <c r="J20" s="50" t="s">
        <v>33</v>
      </c>
      <c r="K20" s="50" t="s">
        <v>210</v>
      </c>
      <c r="L20" s="50" t="s">
        <v>33</v>
      </c>
      <c r="M20" s="141"/>
      <c r="N20" s="52" t="s">
        <v>293</v>
      </c>
      <c r="O20" s="53" t="s">
        <v>250</v>
      </c>
      <c r="P20" s="48" t="s">
        <v>251</v>
      </c>
      <c r="Q20" s="52" t="s">
        <v>234</v>
      </c>
      <c r="R20" s="47" t="s">
        <v>435</v>
      </c>
      <c r="S20" s="47" t="s">
        <v>294</v>
      </c>
      <c r="T20" s="87" t="s">
        <v>295</v>
      </c>
      <c r="U20" s="98" t="s">
        <v>45</v>
      </c>
    </row>
    <row r="21" spans="1:21" s="18" customFormat="1" ht="189" customHeight="1" thickTop="1" thickBot="1" x14ac:dyDescent="0.3">
      <c r="A21" s="159"/>
      <c r="B21" s="139"/>
      <c r="C21" s="163"/>
      <c r="D21" s="137"/>
      <c r="E21" s="137"/>
      <c r="F21" s="52" t="s">
        <v>444</v>
      </c>
      <c r="G21" s="47" t="s">
        <v>32</v>
      </c>
      <c r="H21" s="47" t="s">
        <v>255</v>
      </c>
      <c r="I21" s="47" t="s">
        <v>226</v>
      </c>
      <c r="J21" s="47" t="s">
        <v>282</v>
      </c>
      <c r="K21" s="47" t="s">
        <v>282</v>
      </c>
      <c r="L21" s="47" t="s">
        <v>282</v>
      </c>
      <c r="M21" s="141"/>
      <c r="N21" s="47" t="s">
        <v>282</v>
      </c>
      <c r="O21" s="47" t="s">
        <v>282</v>
      </c>
      <c r="P21" s="47" t="s">
        <v>282</v>
      </c>
      <c r="Q21" s="47" t="s">
        <v>282</v>
      </c>
      <c r="R21" s="47" t="s">
        <v>282</v>
      </c>
      <c r="S21" s="47" t="s">
        <v>282</v>
      </c>
      <c r="T21" s="88" t="s">
        <v>282</v>
      </c>
      <c r="U21" s="98" t="s">
        <v>45</v>
      </c>
    </row>
    <row r="22" spans="1:21" s="18" customFormat="1" ht="96" thickTop="1" thickBot="1" x14ac:dyDescent="0.3">
      <c r="A22" s="159"/>
      <c r="B22" s="139"/>
      <c r="C22" s="163"/>
      <c r="D22" s="137"/>
      <c r="E22" s="137"/>
      <c r="F22" s="52" t="s">
        <v>296</v>
      </c>
      <c r="G22" s="47" t="s">
        <v>40</v>
      </c>
      <c r="H22" s="52" t="s">
        <v>281</v>
      </c>
      <c r="I22" s="47" t="s">
        <v>282</v>
      </c>
      <c r="J22" s="47" t="s">
        <v>282</v>
      </c>
      <c r="K22" s="47" t="s">
        <v>282</v>
      </c>
      <c r="L22" s="47" t="s">
        <v>282</v>
      </c>
      <c r="M22" s="141"/>
      <c r="N22" s="47" t="s">
        <v>282</v>
      </c>
      <c r="O22" s="47" t="s">
        <v>282</v>
      </c>
      <c r="P22" s="47" t="s">
        <v>282</v>
      </c>
      <c r="Q22" s="47" t="s">
        <v>282</v>
      </c>
      <c r="R22" s="47" t="s">
        <v>282</v>
      </c>
      <c r="S22" s="47" t="s">
        <v>282</v>
      </c>
      <c r="T22" s="88" t="s">
        <v>282</v>
      </c>
      <c r="U22" s="98" t="s">
        <v>45</v>
      </c>
    </row>
    <row r="23" spans="1:21" s="18" customFormat="1" ht="64.5" thickTop="1" thickBot="1" x14ac:dyDescent="0.3">
      <c r="A23" s="159"/>
      <c r="B23" s="139"/>
      <c r="C23" s="163"/>
      <c r="D23" s="137"/>
      <c r="E23" s="137"/>
      <c r="F23" s="52" t="s">
        <v>297</v>
      </c>
      <c r="G23" s="47" t="s">
        <v>32</v>
      </c>
      <c r="H23" s="52" t="s">
        <v>281</v>
      </c>
      <c r="I23" s="47" t="s">
        <v>282</v>
      </c>
      <c r="J23" s="47" t="s">
        <v>282</v>
      </c>
      <c r="K23" s="47" t="s">
        <v>282</v>
      </c>
      <c r="L23" s="47" t="s">
        <v>282</v>
      </c>
      <c r="M23" s="141"/>
      <c r="N23" s="47" t="s">
        <v>282</v>
      </c>
      <c r="O23" s="47" t="s">
        <v>282</v>
      </c>
      <c r="P23" s="47" t="s">
        <v>282</v>
      </c>
      <c r="Q23" s="47" t="s">
        <v>282</v>
      </c>
      <c r="R23" s="47" t="s">
        <v>282</v>
      </c>
      <c r="S23" s="47" t="s">
        <v>282</v>
      </c>
      <c r="T23" s="88" t="s">
        <v>282</v>
      </c>
      <c r="U23" s="98" t="s">
        <v>45</v>
      </c>
    </row>
    <row r="24" spans="1:21" s="18" customFormat="1" ht="132.75" customHeight="1" thickTop="1" thickBot="1" x14ac:dyDescent="0.3">
      <c r="A24" s="159"/>
      <c r="B24" s="139"/>
      <c r="C24" s="163"/>
      <c r="D24" s="137"/>
      <c r="E24" s="137"/>
      <c r="F24" s="52" t="s">
        <v>298</v>
      </c>
      <c r="G24" s="47" t="s">
        <v>32</v>
      </c>
      <c r="H24" s="52" t="s">
        <v>281</v>
      </c>
      <c r="I24" s="47" t="s">
        <v>282</v>
      </c>
      <c r="J24" s="47" t="s">
        <v>282</v>
      </c>
      <c r="K24" s="47" t="s">
        <v>282</v>
      </c>
      <c r="L24" s="47" t="s">
        <v>282</v>
      </c>
      <c r="M24" s="141"/>
      <c r="N24" s="47" t="s">
        <v>282</v>
      </c>
      <c r="O24" s="47" t="s">
        <v>282</v>
      </c>
      <c r="P24" s="47" t="s">
        <v>282</v>
      </c>
      <c r="Q24" s="47" t="s">
        <v>282</v>
      </c>
      <c r="R24" s="47" t="s">
        <v>282</v>
      </c>
      <c r="S24" s="47" t="s">
        <v>282</v>
      </c>
      <c r="T24" s="88" t="s">
        <v>282</v>
      </c>
      <c r="U24" s="98" t="s">
        <v>45</v>
      </c>
    </row>
    <row r="25" spans="1:21" s="18" customFormat="1" ht="226.5" customHeight="1" thickTop="1" thickBot="1" x14ac:dyDescent="0.3">
      <c r="A25" s="159"/>
      <c r="B25" s="139"/>
      <c r="C25" s="163"/>
      <c r="D25" s="137"/>
      <c r="E25" s="137"/>
      <c r="F25" s="53" t="s">
        <v>286</v>
      </c>
      <c r="G25" s="58" t="s">
        <v>32</v>
      </c>
      <c r="H25" s="52" t="s">
        <v>299</v>
      </c>
      <c r="I25" s="52" t="s">
        <v>288</v>
      </c>
      <c r="J25" s="50" t="s">
        <v>33</v>
      </c>
      <c r="K25" s="50" t="s">
        <v>210</v>
      </c>
      <c r="L25" s="50" t="s">
        <v>33</v>
      </c>
      <c r="M25" s="141"/>
      <c r="N25" s="52" t="s">
        <v>300</v>
      </c>
      <c r="O25" s="53" t="s">
        <v>250</v>
      </c>
      <c r="P25" s="48" t="s">
        <v>251</v>
      </c>
      <c r="Q25" s="52" t="s">
        <v>234</v>
      </c>
      <c r="R25" s="47" t="s">
        <v>435</v>
      </c>
      <c r="S25" s="47" t="s">
        <v>285</v>
      </c>
      <c r="T25" s="87">
        <v>0.9</v>
      </c>
      <c r="U25" s="98" t="s">
        <v>45</v>
      </c>
    </row>
    <row r="26" spans="1:21" s="18" customFormat="1" ht="226.5" customHeight="1" thickTop="1" thickBot="1" x14ac:dyDescent="0.3">
      <c r="A26" s="159"/>
      <c r="B26" s="139">
        <v>4</v>
      </c>
      <c r="C26" s="163"/>
      <c r="D26" s="137" t="s">
        <v>432</v>
      </c>
      <c r="E26" s="140" t="s">
        <v>227</v>
      </c>
      <c r="F26" s="52" t="s">
        <v>397</v>
      </c>
      <c r="G26" s="47" t="s">
        <v>37</v>
      </c>
      <c r="H26" s="52" t="s">
        <v>289</v>
      </c>
      <c r="I26" s="52" t="s">
        <v>288</v>
      </c>
      <c r="J26" s="50" t="s">
        <v>33</v>
      </c>
      <c r="K26" s="50" t="s">
        <v>41</v>
      </c>
      <c r="L26" s="50" t="s">
        <v>33</v>
      </c>
      <c r="M26" s="147" t="s">
        <v>275</v>
      </c>
      <c r="N26" s="52" t="s">
        <v>300</v>
      </c>
      <c r="O26" s="52" t="s">
        <v>245</v>
      </c>
      <c r="P26" s="52" t="s">
        <v>233</v>
      </c>
      <c r="Q26" s="52" t="s">
        <v>234</v>
      </c>
      <c r="R26" s="47" t="s">
        <v>435</v>
      </c>
      <c r="S26" s="52" t="s">
        <v>291</v>
      </c>
      <c r="T26" s="87">
        <v>1</v>
      </c>
      <c r="U26" s="98" t="s">
        <v>45</v>
      </c>
    </row>
    <row r="27" spans="1:21" s="18" customFormat="1" ht="226.5" customHeight="1" thickTop="1" thickBot="1" x14ac:dyDescent="0.3">
      <c r="A27" s="159"/>
      <c r="B27" s="139"/>
      <c r="C27" s="163"/>
      <c r="D27" s="137"/>
      <c r="E27" s="140"/>
      <c r="F27" s="52" t="s">
        <v>442</v>
      </c>
      <c r="G27" s="47" t="s">
        <v>32</v>
      </c>
      <c r="H27" s="47" t="s">
        <v>255</v>
      </c>
      <c r="I27" s="47" t="s">
        <v>256</v>
      </c>
      <c r="J27" s="50" t="s">
        <v>33</v>
      </c>
      <c r="K27" s="50" t="s">
        <v>210</v>
      </c>
      <c r="L27" s="50" t="s">
        <v>33</v>
      </c>
      <c r="M27" s="147"/>
      <c r="N27" s="52" t="s">
        <v>300</v>
      </c>
      <c r="O27" s="52" t="s">
        <v>250</v>
      </c>
      <c r="P27" s="48" t="s">
        <v>251</v>
      </c>
      <c r="Q27" s="52" t="s">
        <v>234</v>
      </c>
      <c r="R27" s="47" t="s">
        <v>435</v>
      </c>
      <c r="S27" s="47" t="s">
        <v>301</v>
      </c>
      <c r="T27" s="87" t="s">
        <v>295</v>
      </c>
      <c r="U27" s="98" t="s">
        <v>45</v>
      </c>
    </row>
    <row r="28" spans="1:21" s="18" customFormat="1" ht="222" thickTop="1" thickBot="1" x14ac:dyDescent="0.3">
      <c r="A28" s="159"/>
      <c r="B28" s="139"/>
      <c r="C28" s="163"/>
      <c r="D28" s="137"/>
      <c r="E28" s="140"/>
      <c r="F28" s="52" t="s">
        <v>302</v>
      </c>
      <c r="G28" s="47" t="s">
        <v>32</v>
      </c>
      <c r="H28" s="30" t="s">
        <v>303</v>
      </c>
      <c r="I28" s="30" t="s">
        <v>226</v>
      </c>
      <c r="J28" s="32" t="s">
        <v>33</v>
      </c>
      <c r="K28" s="32" t="s">
        <v>210</v>
      </c>
      <c r="L28" s="32" t="s">
        <v>33</v>
      </c>
      <c r="M28" s="147"/>
      <c r="N28" s="30" t="s">
        <v>304</v>
      </c>
      <c r="O28" s="30" t="s">
        <v>305</v>
      </c>
      <c r="P28" s="30" t="s">
        <v>306</v>
      </c>
      <c r="Q28" s="30" t="s">
        <v>307</v>
      </c>
      <c r="R28" s="30" t="s">
        <v>436</v>
      </c>
      <c r="S28" s="30" t="s">
        <v>308</v>
      </c>
      <c r="T28" s="89">
        <v>0.8</v>
      </c>
      <c r="U28" s="99" t="s">
        <v>45</v>
      </c>
    </row>
    <row r="29" spans="1:21" s="18" customFormat="1" ht="132.75" customHeight="1" thickTop="1" thickBot="1" x14ac:dyDescent="0.3">
      <c r="A29" s="159"/>
      <c r="B29" s="139"/>
      <c r="C29" s="163"/>
      <c r="D29" s="137"/>
      <c r="E29" s="140"/>
      <c r="F29" s="52" t="s">
        <v>309</v>
      </c>
      <c r="G29" s="47" t="s">
        <v>204</v>
      </c>
      <c r="H29" s="52" t="s">
        <v>281</v>
      </c>
      <c r="I29" s="47" t="s">
        <v>282</v>
      </c>
      <c r="J29" s="47" t="s">
        <v>282</v>
      </c>
      <c r="K29" s="47" t="s">
        <v>282</v>
      </c>
      <c r="L29" s="47" t="s">
        <v>282</v>
      </c>
      <c r="M29" s="147"/>
      <c r="N29" s="47" t="s">
        <v>282</v>
      </c>
      <c r="O29" s="47" t="s">
        <v>282</v>
      </c>
      <c r="P29" s="47" t="s">
        <v>282</v>
      </c>
      <c r="Q29" s="47" t="s">
        <v>282</v>
      </c>
      <c r="R29" s="47" t="s">
        <v>282</v>
      </c>
      <c r="S29" s="47" t="s">
        <v>282</v>
      </c>
      <c r="T29" s="88" t="s">
        <v>282</v>
      </c>
      <c r="U29" s="98" t="s">
        <v>45</v>
      </c>
    </row>
    <row r="30" spans="1:21" s="18" customFormat="1" ht="226.5" customHeight="1" thickTop="1" thickBot="1" x14ac:dyDescent="0.3">
      <c r="A30" s="159"/>
      <c r="B30" s="139"/>
      <c r="C30" s="163"/>
      <c r="D30" s="137"/>
      <c r="E30" s="140"/>
      <c r="F30" s="59" t="s">
        <v>286</v>
      </c>
      <c r="G30" s="60" t="s">
        <v>32</v>
      </c>
      <c r="H30" s="61" t="s">
        <v>299</v>
      </c>
      <c r="I30" s="61" t="s">
        <v>288</v>
      </c>
      <c r="J30" s="62" t="s">
        <v>33</v>
      </c>
      <c r="K30" s="62" t="s">
        <v>210</v>
      </c>
      <c r="L30" s="62" t="s">
        <v>33</v>
      </c>
      <c r="M30" s="147"/>
      <c r="N30" s="61" t="s">
        <v>300</v>
      </c>
      <c r="O30" s="61" t="s">
        <v>250</v>
      </c>
      <c r="P30" s="48" t="s">
        <v>251</v>
      </c>
      <c r="Q30" s="52" t="s">
        <v>234</v>
      </c>
      <c r="R30" s="47" t="s">
        <v>435</v>
      </c>
      <c r="S30" s="47" t="s">
        <v>285</v>
      </c>
      <c r="T30" s="87">
        <v>0.9</v>
      </c>
      <c r="U30" s="98" t="s">
        <v>45</v>
      </c>
    </row>
    <row r="31" spans="1:21" s="18" customFormat="1" ht="114" customHeight="1" thickTop="1" x14ac:dyDescent="0.25">
      <c r="A31" s="159"/>
      <c r="B31" s="165">
        <v>5</v>
      </c>
      <c r="C31" s="163"/>
      <c r="D31" s="166" t="s">
        <v>391</v>
      </c>
      <c r="E31" s="147" t="s">
        <v>227</v>
      </c>
      <c r="F31" s="49" t="s">
        <v>399</v>
      </c>
      <c r="G31" s="49" t="s">
        <v>310</v>
      </c>
      <c r="H31" s="49" t="s">
        <v>353</v>
      </c>
      <c r="I31" s="49" t="s">
        <v>354</v>
      </c>
      <c r="J31" s="32" t="s">
        <v>35</v>
      </c>
      <c r="K31" s="32" t="s">
        <v>38</v>
      </c>
      <c r="L31" s="32" t="s">
        <v>39</v>
      </c>
      <c r="M31" s="147" t="s">
        <v>355</v>
      </c>
      <c r="N31" s="49" t="s">
        <v>356</v>
      </c>
      <c r="O31" s="49" t="s">
        <v>357</v>
      </c>
      <c r="P31" s="60" t="s">
        <v>398</v>
      </c>
      <c r="Q31" s="49" t="s">
        <v>358</v>
      </c>
      <c r="R31" s="49" t="s">
        <v>359</v>
      </c>
      <c r="S31" s="49" t="s">
        <v>360</v>
      </c>
      <c r="T31" s="90">
        <v>0.8</v>
      </c>
      <c r="U31" s="97" t="s">
        <v>227</v>
      </c>
    </row>
    <row r="32" spans="1:21" s="18" customFormat="1" ht="113.25" customHeight="1" x14ac:dyDescent="0.25">
      <c r="A32" s="159"/>
      <c r="B32" s="149"/>
      <c r="C32" s="163"/>
      <c r="D32" s="160"/>
      <c r="E32" s="160"/>
      <c r="F32" s="47" t="s">
        <v>400</v>
      </c>
      <c r="G32" s="47" t="s">
        <v>310</v>
      </c>
      <c r="H32" s="49" t="s">
        <v>353</v>
      </c>
      <c r="I32" s="49" t="s">
        <v>361</v>
      </c>
      <c r="J32" s="32" t="s">
        <v>35</v>
      </c>
      <c r="K32" s="32" t="s">
        <v>38</v>
      </c>
      <c r="L32" s="32" t="s">
        <v>39</v>
      </c>
      <c r="M32" s="160"/>
      <c r="N32" s="47" t="s">
        <v>356</v>
      </c>
      <c r="O32" s="47" t="s">
        <v>357</v>
      </c>
      <c r="P32" s="63" t="s">
        <v>398</v>
      </c>
      <c r="Q32" s="30" t="s">
        <v>358</v>
      </c>
      <c r="R32" s="30" t="s">
        <v>359</v>
      </c>
      <c r="S32" s="30" t="s">
        <v>360</v>
      </c>
      <c r="T32" s="89">
        <v>0.8</v>
      </c>
      <c r="U32" s="97" t="s">
        <v>227</v>
      </c>
    </row>
    <row r="33" spans="1:63" s="18" customFormat="1" ht="168" customHeight="1" thickBot="1" x14ac:dyDescent="0.3">
      <c r="A33" s="159"/>
      <c r="B33" s="152"/>
      <c r="C33" s="163"/>
      <c r="D33" s="167"/>
      <c r="E33" s="167"/>
      <c r="F33" s="47" t="s">
        <v>401</v>
      </c>
      <c r="G33" s="47" t="s">
        <v>310</v>
      </c>
      <c r="H33" s="49" t="s">
        <v>362</v>
      </c>
      <c r="I33" s="49" t="s">
        <v>363</v>
      </c>
      <c r="J33" s="32" t="s">
        <v>35</v>
      </c>
      <c r="K33" s="32" t="s">
        <v>38</v>
      </c>
      <c r="L33" s="32" t="s">
        <v>39</v>
      </c>
      <c r="M33" s="161"/>
      <c r="N33" s="47" t="s">
        <v>356</v>
      </c>
      <c r="O33" s="47" t="s">
        <v>357</v>
      </c>
      <c r="P33" s="63" t="s">
        <v>398</v>
      </c>
      <c r="Q33" s="47" t="s">
        <v>358</v>
      </c>
      <c r="R33" s="47" t="s">
        <v>364</v>
      </c>
      <c r="S33" s="47" t="s">
        <v>365</v>
      </c>
      <c r="T33" s="87">
        <v>1</v>
      </c>
      <c r="U33" s="97" t="s">
        <v>227</v>
      </c>
    </row>
    <row r="34" spans="1:63" s="18" customFormat="1" ht="162.75" customHeight="1" thickTop="1" x14ac:dyDescent="0.25">
      <c r="A34" s="159"/>
      <c r="B34" s="148">
        <v>6</v>
      </c>
      <c r="C34" s="163"/>
      <c r="D34" s="151" t="s">
        <v>407</v>
      </c>
      <c r="E34" s="151" t="s">
        <v>45</v>
      </c>
      <c r="F34" s="64" t="s">
        <v>368</v>
      </c>
      <c r="G34" s="65" t="s">
        <v>37</v>
      </c>
      <c r="H34" s="66" t="s">
        <v>402</v>
      </c>
      <c r="I34" s="65" t="s">
        <v>369</v>
      </c>
      <c r="J34" s="65" t="s">
        <v>35</v>
      </c>
      <c r="K34" s="65" t="s">
        <v>34</v>
      </c>
      <c r="L34" s="65" t="s">
        <v>39</v>
      </c>
      <c r="M34" s="153" t="s">
        <v>419</v>
      </c>
      <c r="N34" s="47" t="s">
        <v>370</v>
      </c>
      <c r="O34" s="52" t="s">
        <v>371</v>
      </c>
      <c r="P34" s="47" t="s">
        <v>372</v>
      </c>
      <c r="Q34" s="47" t="s">
        <v>366</v>
      </c>
      <c r="R34" s="47" t="s">
        <v>366</v>
      </c>
      <c r="S34" s="52" t="s">
        <v>406</v>
      </c>
      <c r="T34" s="87" t="s">
        <v>373</v>
      </c>
      <c r="U34" s="169" t="s">
        <v>45</v>
      </c>
    </row>
    <row r="35" spans="1:63" s="18" customFormat="1" ht="141.75" x14ac:dyDescent="0.25">
      <c r="A35" s="159"/>
      <c r="B35" s="149"/>
      <c r="C35" s="163"/>
      <c r="D35" s="149"/>
      <c r="E35" s="149"/>
      <c r="F35" s="67" t="s">
        <v>374</v>
      </c>
      <c r="G35" s="47" t="s">
        <v>37</v>
      </c>
      <c r="H35" s="47" t="s">
        <v>403</v>
      </c>
      <c r="I35" s="47" t="s">
        <v>369</v>
      </c>
      <c r="J35" s="47" t="s">
        <v>35</v>
      </c>
      <c r="K35" s="47" t="s">
        <v>34</v>
      </c>
      <c r="L35" s="47" t="s">
        <v>39</v>
      </c>
      <c r="M35" s="149"/>
      <c r="N35" s="47" t="s">
        <v>375</v>
      </c>
      <c r="O35" s="52" t="s">
        <v>416</v>
      </c>
      <c r="P35" s="47" t="s">
        <v>376</v>
      </c>
      <c r="Q35" s="47" t="s">
        <v>366</v>
      </c>
      <c r="R35" s="47" t="s">
        <v>366</v>
      </c>
      <c r="S35" s="52" t="s">
        <v>377</v>
      </c>
      <c r="T35" s="87" t="s">
        <v>318</v>
      </c>
      <c r="U35" s="169" t="s">
        <v>45</v>
      </c>
    </row>
    <row r="36" spans="1:63" s="27" customFormat="1" ht="222" customHeight="1" x14ac:dyDescent="0.25">
      <c r="A36" s="159"/>
      <c r="B36" s="149"/>
      <c r="C36" s="163"/>
      <c r="D36" s="149"/>
      <c r="E36" s="149"/>
      <c r="F36" s="67" t="s">
        <v>378</v>
      </c>
      <c r="G36" s="47" t="s">
        <v>32</v>
      </c>
      <c r="H36" s="47" t="s">
        <v>379</v>
      </c>
      <c r="I36" s="47" t="s">
        <v>239</v>
      </c>
      <c r="J36" s="47" t="s">
        <v>35</v>
      </c>
      <c r="K36" s="47" t="s">
        <v>34</v>
      </c>
      <c r="L36" s="47" t="s">
        <v>39</v>
      </c>
      <c r="M36" s="149"/>
      <c r="N36" s="47" t="s">
        <v>356</v>
      </c>
      <c r="O36" s="52" t="s">
        <v>380</v>
      </c>
      <c r="P36" s="47" t="s">
        <v>381</v>
      </c>
      <c r="Q36" s="47" t="s">
        <v>366</v>
      </c>
      <c r="R36" s="47" t="s">
        <v>366</v>
      </c>
      <c r="S36" s="52" t="s">
        <v>382</v>
      </c>
      <c r="T36" s="87" t="s">
        <v>373</v>
      </c>
      <c r="U36" s="169" t="s">
        <v>45</v>
      </c>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8"/>
      <c r="BK36" s="18"/>
    </row>
    <row r="37" spans="1:63" s="27" customFormat="1" ht="173.25" x14ac:dyDescent="0.25">
      <c r="A37" s="159"/>
      <c r="B37" s="149"/>
      <c r="C37" s="163"/>
      <c r="D37" s="149"/>
      <c r="E37" s="149"/>
      <c r="F37" s="67" t="s">
        <v>383</v>
      </c>
      <c r="G37" s="47" t="s">
        <v>32</v>
      </c>
      <c r="H37" s="47" t="s">
        <v>404</v>
      </c>
      <c r="I37" s="47" t="s">
        <v>384</v>
      </c>
      <c r="J37" s="47" t="s">
        <v>33</v>
      </c>
      <c r="K37" s="47" t="s">
        <v>34</v>
      </c>
      <c r="L37" s="47" t="s">
        <v>35</v>
      </c>
      <c r="M37" s="149"/>
      <c r="N37" s="47" t="s">
        <v>385</v>
      </c>
      <c r="O37" s="52" t="s">
        <v>417</v>
      </c>
      <c r="P37" s="47" t="s">
        <v>376</v>
      </c>
      <c r="Q37" s="47" t="s">
        <v>366</v>
      </c>
      <c r="R37" s="47" t="s">
        <v>366</v>
      </c>
      <c r="S37" s="52" t="s">
        <v>386</v>
      </c>
      <c r="T37" s="87" t="s">
        <v>387</v>
      </c>
      <c r="U37" s="169" t="s">
        <v>45</v>
      </c>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8"/>
      <c r="BK37" s="18"/>
    </row>
    <row r="38" spans="1:63" s="27" customFormat="1" ht="126" customHeight="1" x14ac:dyDescent="0.25">
      <c r="A38" s="159"/>
      <c r="B38" s="149"/>
      <c r="C38" s="163"/>
      <c r="D38" s="149"/>
      <c r="E38" s="149"/>
      <c r="F38" s="67" t="s">
        <v>388</v>
      </c>
      <c r="G38" s="47" t="s">
        <v>204</v>
      </c>
      <c r="H38" s="47" t="s">
        <v>389</v>
      </c>
      <c r="I38" s="47" t="s">
        <v>389</v>
      </c>
      <c r="J38" s="47" t="s">
        <v>389</v>
      </c>
      <c r="K38" s="47" t="s">
        <v>389</v>
      </c>
      <c r="L38" s="47" t="s">
        <v>389</v>
      </c>
      <c r="M38" s="149"/>
      <c r="N38" s="47" t="s">
        <v>389</v>
      </c>
      <c r="O38" s="47" t="s">
        <v>389</v>
      </c>
      <c r="P38" s="47" t="s">
        <v>389</v>
      </c>
      <c r="Q38" s="47" t="s">
        <v>389</v>
      </c>
      <c r="R38" s="47" t="s">
        <v>389</v>
      </c>
      <c r="S38" s="47" t="s">
        <v>389</v>
      </c>
      <c r="T38" s="88" t="s">
        <v>389</v>
      </c>
      <c r="U38" s="169" t="s">
        <v>45</v>
      </c>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8"/>
      <c r="BK38" s="18"/>
    </row>
    <row r="39" spans="1:63" s="27" customFormat="1" ht="90" customHeight="1" thickBot="1" x14ac:dyDescent="0.3">
      <c r="A39" s="159"/>
      <c r="B39" s="150"/>
      <c r="C39" s="163"/>
      <c r="D39" s="152"/>
      <c r="E39" s="152"/>
      <c r="F39" s="68" t="s">
        <v>433</v>
      </c>
      <c r="G39" s="69" t="s">
        <v>32</v>
      </c>
      <c r="H39" s="69" t="s">
        <v>379</v>
      </c>
      <c r="I39" s="69" t="s">
        <v>405</v>
      </c>
      <c r="J39" s="69" t="s">
        <v>35</v>
      </c>
      <c r="K39" s="69" t="s">
        <v>210</v>
      </c>
      <c r="L39" s="69" t="s">
        <v>35</v>
      </c>
      <c r="M39" s="152"/>
      <c r="N39" s="69" t="s">
        <v>356</v>
      </c>
      <c r="O39" s="70" t="s">
        <v>390</v>
      </c>
      <c r="P39" s="69" t="s">
        <v>381</v>
      </c>
      <c r="Q39" s="69" t="s">
        <v>366</v>
      </c>
      <c r="R39" s="71" t="s">
        <v>366</v>
      </c>
      <c r="S39" s="70"/>
      <c r="T39" s="91" t="s">
        <v>295</v>
      </c>
      <c r="U39" s="169" t="s">
        <v>45</v>
      </c>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8"/>
      <c r="BK39" s="18"/>
    </row>
    <row r="40" spans="1:63" s="18" customFormat="1" ht="162.75" customHeight="1" thickTop="1" x14ac:dyDescent="0.25">
      <c r="A40" s="159"/>
      <c r="B40" s="148">
        <v>7</v>
      </c>
      <c r="C40" s="163"/>
      <c r="D40" s="151" t="s">
        <v>408</v>
      </c>
      <c r="E40" s="151" t="s">
        <v>45</v>
      </c>
      <c r="F40" s="64" t="s">
        <v>368</v>
      </c>
      <c r="G40" s="65" t="s">
        <v>37</v>
      </c>
      <c r="H40" s="66" t="s">
        <v>402</v>
      </c>
      <c r="I40" s="65" t="s">
        <v>369</v>
      </c>
      <c r="J40" s="65" t="s">
        <v>35</v>
      </c>
      <c r="K40" s="65" t="s">
        <v>34</v>
      </c>
      <c r="L40" s="65" t="s">
        <v>39</v>
      </c>
      <c r="M40" s="153" t="s">
        <v>419</v>
      </c>
      <c r="N40" s="47" t="s">
        <v>370</v>
      </c>
      <c r="O40" s="52" t="s">
        <v>371</v>
      </c>
      <c r="P40" s="47" t="s">
        <v>372</v>
      </c>
      <c r="Q40" s="47" t="s">
        <v>366</v>
      </c>
      <c r="R40" s="47" t="s">
        <v>366</v>
      </c>
      <c r="S40" s="52" t="s">
        <v>406</v>
      </c>
      <c r="T40" s="87" t="s">
        <v>373</v>
      </c>
      <c r="U40" s="169" t="s">
        <v>45</v>
      </c>
    </row>
    <row r="41" spans="1:63" s="18" customFormat="1" ht="141.75" x14ac:dyDescent="0.25">
      <c r="A41" s="159"/>
      <c r="B41" s="149"/>
      <c r="C41" s="163"/>
      <c r="D41" s="149"/>
      <c r="E41" s="149"/>
      <c r="F41" s="67" t="s">
        <v>374</v>
      </c>
      <c r="G41" s="47" t="s">
        <v>37</v>
      </c>
      <c r="H41" s="47" t="s">
        <v>403</v>
      </c>
      <c r="I41" s="47" t="s">
        <v>369</v>
      </c>
      <c r="J41" s="47" t="s">
        <v>35</v>
      </c>
      <c r="K41" s="47" t="s">
        <v>34</v>
      </c>
      <c r="L41" s="47" t="s">
        <v>39</v>
      </c>
      <c r="M41" s="149"/>
      <c r="N41" s="47" t="s">
        <v>375</v>
      </c>
      <c r="O41" s="52" t="s">
        <v>416</v>
      </c>
      <c r="P41" s="47" t="s">
        <v>376</v>
      </c>
      <c r="Q41" s="47" t="s">
        <v>366</v>
      </c>
      <c r="R41" s="47" t="s">
        <v>366</v>
      </c>
      <c r="S41" s="52" t="s">
        <v>377</v>
      </c>
      <c r="T41" s="87" t="s">
        <v>318</v>
      </c>
      <c r="U41" s="169" t="s">
        <v>45</v>
      </c>
    </row>
    <row r="42" spans="1:63" s="27" customFormat="1" ht="222" customHeight="1" x14ac:dyDescent="0.25">
      <c r="A42" s="159"/>
      <c r="B42" s="149"/>
      <c r="C42" s="163"/>
      <c r="D42" s="149"/>
      <c r="E42" s="149"/>
      <c r="F42" s="67" t="s">
        <v>378</v>
      </c>
      <c r="G42" s="47" t="s">
        <v>32</v>
      </c>
      <c r="H42" s="47" t="s">
        <v>379</v>
      </c>
      <c r="I42" s="47" t="s">
        <v>239</v>
      </c>
      <c r="J42" s="47" t="s">
        <v>35</v>
      </c>
      <c r="K42" s="47" t="s">
        <v>34</v>
      </c>
      <c r="L42" s="47" t="s">
        <v>39</v>
      </c>
      <c r="M42" s="149"/>
      <c r="N42" s="47" t="s">
        <v>356</v>
      </c>
      <c r="O42" s="52" t="s">
        <v>380</v>
      </c>
      <c r="P42" s="47" t="s">
        <v>381</v>
      </c>
      <c r="Q42" s="47" t="s">
        <v>366</v>
      </c>
      <c r="R42" s="47" t="s">
        <v>366</v>
      </c>
      <c r="S42" s="52" t="s">
        <v>382</v>
      </c>
      <c r="T42" s="87" t="s">
        <v>373</v>
      </c>
      <c r="U42" s="169" t="s">
        <v>45</v>
      </c>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8"/>
      <c r="BK42" s="18"/>
    </row>
    <row r="43" spans="1:63" s="27" customFormat="1" ht="173.25" x14ac:dyDescent="0.25">
      <c r="A43" s="159"/>
      <c r="B43" s="149"/>
      <c r="C43" s="163"/>
      <c r="D43" s="149"/>
      <c r="E43" s="149"/>
      <c r="F43" s="67" t="s">
        <v>383</v>
      </c>
      <c r="G43" s="47" t="s">
        <v>32</v>
      </c>
      <c r="H43" s="47" t="s">
        <v>404</v>
      </c>
      <c r="I43" s="47" t="s">
        <v>384</v>
      </c>
      <c r="J43" s="47" t="s">
        <v>33</v>
      </c>
      <c r="K43" s="47" t="s">
        <v>34</v>
      </c>
      <c r="L43" s="47" t="s">
        <v>35</v>
      </c>
      <c r="M43" s="149"/>
      <c r="N43" s="47" t="s">
        <v>385</v>
      </c>
      <c r="O43" s="52" t="s">
        <v>417</v>
      </c>
      <c r="P43" s="47" t="s">
        <v>376</v>
      </c>
      <c r="Q43" s="47" t="s">
        <v>366</v>
      </c>
      <c r="R43" s="47" t="s">
        <v>366</v>
      </c>
      <c r="S43" s="52" t="s">
        <v>386</v>
      </c>
      <c r="T43" s="87" t="s">
        <v>387</v>
      </c>
      <c r="U43" s="169" t="s">
        <v>45</v>
      </c>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8"/>
      <c r="BK43" s="18"/>
    </row>
    <row r="44" spans="1:63" s="27" customFormat="1" ht="126" customHeight="1" x14ac:dyDescent="0.25">
      <c r="A44" s="159"/>
      <c r="B44" s="149"/>
      <c r="C44" s="163"/>
      <c r="D44" s="149"/>
      <c r="E44" s="149"/>
      <c r="F44" s="67" t="s">
        <v>388</v>
      </c>
      <c r="G44" s="47" t="s">
        <v>37</v>
      </c>
      <c r="H44" s="47" t="s">
        <v>389</v>
      </c>
      <c r="I44" s="47" t="s">
        <v>389</v>
      </c>
      <c r="J44" s="47" t="s">
        <v>389</v>
      </c>
      <c r="K44" s="47" t="s">
        <v>389</v>
      </c>
      <c r="L44" s="47" t="s">
        <v>389</v>
      </c>
      <c r="M44" s="149"/>
      <c r="N44" s="47" t="s">
        <v>389</v>
      </c>
      <c r="O44" s="47" t="s">
        <v>389</v>
      </c>
      <c r="P44" s="47" t="s">
        <v>389</v>
      </c>
      <c r="Q44" s="47" t="s">
        <v>389</v>
      </c>
      <c r="R44" s="47" t="s">
        <v>389</v>
      </c>
      <c r="S44" s="47" t="s">
        <v>389</v>
      </c>
      <c r="T44" s="88" t="s">
        <v>389</v>
      </c>
      <c r="U44" s="169" t="s">
        <v>45</v>
      </c>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8"/>
      <c r="BK44" s="18"/>
    </row>
    <row r="45" spans="1:63" s="27" customFormat="1" ht="90" customHeight="1" thickBot="1" x14ac:dyDescent="0.3">
      <c r="A45" s="159"/>
      <c r="B45" s="150"/>
      <c r="C45" s="163"/>
      <c r="D45" s="152"/>
      <c r="E45" s="152"/>
      <c r="F45" s="68" t="s">
        <v>433</v>
      </c>
      <c r="G45" s="69" t="s">
        <v>32</v>
      </c>
      <c r="H45" s="69" t="s">
        <v>379</v>
      </c>
      <c r="I45" s="69" t="s">
        <v>405</v>
      </c>
      <c r="J45" s="69" t="s">
        <v>35</v>
      </c>
      <c r="K45" s="69" t="s">
        <v>210</v>
      </c>
      <c r="L45" s="69" t="s">
        <v>35</v>
      </c>
      <c r="M45" s="152"/>
      <c r="N45" s="69" t="s">
        <v>356</v>
      </c>
      <c r="O45" s="70" t="s">
        <v>390</v>
      </c>
      <c r="P45" s="69" t="s">
        <v>381</v>
      </c>
      <c r="Q45" s="69" t="s">
        <v>366</v>
      </c>
      <c r="R45" s="71" t="s">
        <v>366</v>
      </c>
      <c r="S45" s="70"/>
      <c r="T45" s="91" t="s">
        <v>295</v>
      </c>
      <c r="U45" s="169" t="s">
        <v>45</v>
      </c>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8"/>
      <c r="BK45" s="18"/>
    </row>
    <row r="46" spans="1:63" s="27" customFormat="1" ht="174" thickTop="1" x14ac:dyDescent="0.25">
      <c r="A46" s="159"/>
      <c r="B46" s="148">
        <v>8</v>
      </c>
      <c r="C46" s="163"/>
      <c r="D46" s="151" t="s">
        <v>409</v>
      </c>
      <c r="E46" s="151" t="s">
        <v>45</v>
      </c>
      <c r="F46" s="64" t="s">
        <v>368</v>
      </c>
      <c r="G46" s="65" t="s">
        <v>37</v>
      </c>
      <c r="H46" s="66" t="s">
        <v>402</v>
      </c>
      <c r="I46" s="65" t="s">
        <v>369</v>
      </c>
      <c r="J46" s="65" t="s">
        <v>35</v>
      </c>
      <c r="K46" s="65" t="s">
        <v>34</v>
      </c>
      <c r="L46" s="65" t="s">
        <v>39</v>
      </c>
      <c r="M46" s="153" t="s">
        <v>419</v>
      </c>
      <c r="N46" s="47" t="s">
        <v>370</v>
      </c>
      <c r="O46" s="52" t="s">
        <v>371</v>
      </c>
      <c r="P46" s="47" t="s">
        <v>372</v>
      </c>
      <c r="Q46" s="47" t="s">
        <v>366</v>
      </c>
      <c r="R46" s="47" t="s">
        <v>366</v>
      </c>
      <c r="S46" s="52" t="s">
        <v>406</v>
      </c>
      <c r="T46" s="87" t="s">
        <v>373</v>
      </c>
      <c r="U46" s="169" t="s">
        <v>45</v>
      </c>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8"/>
      <c r="BK46" s="18"/>
    </row>
    <row r="47" spans="1:63" s="27" customFormat="1" ht="141.75" x14ac:dyDescent="0.25">
      <c r="A47" s="159"/>
      <c r="B47" s="149"/>
      <c r="C47" s="163"/>
      <c r="D47" s="149"/>
      <c r="E47" s="149"/>
      <c r="F47" s="67" t="s">
        <v>374</v>
      </c>
      <c r="G47" s="47" t="s">
        <v>37</v>
      </c>
      <c r="H47" s="47" t="s">
        <v>403</v>
      </c>
      <c r="I47" s="47" t="s">
        <v>369</v>
      </c>
      <c r="J47" s="47" t="s">
        <v>35</v>
      </c>
      <c r="K47" s="47" t="s">
        <v>34</v>
      </c>
      <c r="L47" s="47" t="s">
        <v>39</v>
      </c>
      <c r="M47" s="149"/>
      <c r="N47" s="47" t="s">
        <v>375</v>
      </c>
      <c r="O47" s="52" t="s">
        <v>416</v>
      </c>
      <c r="P47" s="47" t="s">
        <v>376</v>
      </c>
      <c r="Q47" s="47" t="s">
        <v>366</v>
      </c>
      <c r="R47" s="47" t="s">
        <v>366</v>
      </c>
      <c r="S47" s="52" t="s">
        <v>377</v>
      </c>
      <c r="T47" s="87" t="s">
        <v>318</v>
      </c>
      <c r="U47" s="169" t="s">
        <v>45</v>
      </c>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8"/>
      <c r="BK47" s="18"/>
    </row>
    <row r="48" spans="1:63" s="27" customFormat="1" ht="222" customHeight="1" x14ac:dyDescent="0.25">
      <c r="A48" s="159"/>
      <c r="B48" s="149"/>
      <c r="C48" s="163"/>
      <c r="D48" s="149"/>
      <c r="E48" s="149"/>
      <c r="F48" s="67" t="s">
        <v>378</v>
      </c>
      <c r="G48" s="47" t="s">
        <v>32</v>
      </c>
      <c r="H48" s="47" t="s">
        <v>379</v>
      </c>
      <c r="I48" s="47" t="s">
        <v>239</v>
      </c>
      <c r="J48" s="47" t="s">
        <v>35</v>
      </c>
      <c r="K48" s="47" t="s">
        <v>34</v>
      </c>
      <c r="L48" s="47" t="s">
        <v>39</v>
      </c>
      <c r="M48" s="149"/>
      <c r="N48" s="47" t="s">
        <v>356</v>
      </c>
      <c r="O48" s="52" t="s">
        <v>380</v>
      </c>
      <c r="P48" s="47" t="s">
        <v>381</v>
      </c>
      <c r="Q48" s="47" t="s">
        <v>366</v>
      </c>
      <c r="R48" s="47" t="s">
        <v>366</v>
      </c>
      <c r="S48" s="52" t="s">
        <v>382</v>
      </c>
      <c r="T48" s="87" t="s">
        <v>373</v>
      </c>
      <c r="U48" s="169" t="s">
        <v>45</v>
      </c>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8"/>
      <c r="BK48" s="18"/>
    </row>
    <row r="49" spans="1:63" s="27" customFormat="1" ht="173.25" x14ac:dyDescent="0.25">
      <c r="A49" s="159"/>
      <c r="B49" s="149"/>
      <c r="C49" s="163"/>
      <c r="D49" s="149"/>
      <c r="E49" s="149"/>
      <c r="F49" s="67" t="s">
        <v>383</v>
      </c>
      <c r="G49" s="47" t="s">
        <v>32</v>
      </c>
      <c r="H49" s="47" t="s">
        <v>404</v>
      </c>
      <c r="I49" s="47" t="s">
        <v>384</v>
      </c>
      <c r="J49" s="47" t="s">
        <v>33</v>
      </c>
      <c r="K49" s="47" t="s">
        <v>34</v>
      </c>
      <c r="L49" s="47" t="s">
        <v>35</v>
      </c>
      <c r="M49" s="149"/>
      <c r="N49" s="47" t="s">
        <v>385</v>
      </c>
      <c r="O49" s="52" t="s">
        <v>417</v>
      </c>
      <c r="P49" s="47" t="s">
        <v>376</v>
      </c>
      <c r="Q49" s="47" t="s">
        <v>366</v>
      </c>
      <c r="R49" s="47" t="s">
        <v>366</v>
      </c>
      <c r="S49" s="52" t="s">
        <v>386</v>
      </c>
      <c r="T49" s="87" t="s">
        <v>387</v>
      </c>
      <c r="U49" s="169" t="s">
        <v>45</v>
      </c>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8"/>
      <c r="BK49" s="18"/>
    </row>
    <row r="50" spans="1:63" s="27" customFormat="1" ht="126" customHeight="1" x14ac:dyDescent="0.25">
      <c r="A50" s="159"/>
      <c r="B50" s="149"/>
      <c r="C50" s="163"/>
      <c r="D50" s="149"/>
      <c r="E50" s="149"/>
      <c r="F50" s="67" t="s">
        <v>388</v>
      </c>
      <c r="G50" s="47" t="s">
        <v>37</v>
      </c>
      <c r="H50" s="47" t="s">
        <v>389</v>
      </c>
      <c r="I50" s="47" t="s">
        <v>389</v>
      </c>
      <c r="J50" s="47" t="s">
        <v>389</v>
      </c>
      <c r="K50" s="47" t="s">
        <v>389</v>
      </c>
      <c r="L50" s="47" t="s">
        <v>389</v>
      </c>
      <c r="M50" s="149"/>
      <c r="N50" s="47" t="s">
        <v>389</v>
      </c>
      <c r="O50" s="47" t="s">
        <v>389</v>
      </c>
      <c r="P50" s="47" t="s">
        <v>389</v>
      </c>
      <c r="Q50" s="47" t="s">
        <v>389</v>
      </c>
      <c r="R50" s="47" t="s">
        <v>389</v>
      </c>
      <c r="S50" s="47" t="s">
        <v>389</v>
      </c>
      <c r="T50" s="88" t="s">
        <v>389</v>
      </c>
      <c r="U50" s="169" t="s">
        <v>45</v>
      </c>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8"/>
      <c r="BK50" s="18"/>
    </row>
    <row r="51" spans="1:63" s="27" customFormat="1" ht="63.75" thickBot="1" x14ac:dyDescent="0.3">
      <c r="A51" s="159"/>
      <c r="B51" s="150"/>
      <c r="C51" s="163"/>
      <c r="D51" s="152"/>
      <c r="E51" s="152"/>
      <c r="F51" s="68" t="s">
        <v>434</v>
      </c>
      <c r="G51" s="69" t="s">
        <v>32</v>
      </c>
      <c r="H51" s="69" t="s">
        <v>379</v>
      </c>
      <c r="I51" s="69" t="s">
        <v>405</v>
      </c>
      <c r="J51" s="69" t="s">
        <v>35</v>
      </c>
      <c r="K51" s="69" t="s">
        <v>210</v>
      </c>
      <c r="L51" s="69" t="s">
        <v>35</v>
      </c>
      <c r="M51" s="152"/>
      <c r="N51" s="69" t="s">
        <v>356</v>
      </c>
      <c r="O51" s="70" t="s">
        <v>390</v>
      </c>
      <c r="P51" s="69" t="s">
        <v>381</v>
      </c>
      <c r="Q51" s="69" t="s">
        <v>366</v>
      </c>
      <c r="R51" s="71" t="s">
        <v>366</v>
      </c>
      <c r="S51" s="70"/>
      <c r="T51" s="91" t="s">
        <v>295</v>
      </c>
      <c r="U51" s="169" t="s">
        <v>45</v>
      </c>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8"/>
      <c r="BK51" s="18"/>
    </row>
    <row r="52" spans="1:63" s="46" customFormat="1" ht="174" thickTop="1" x14ac:dyDescent="0.25">
      <c r="A52" s="159"/>
      <c r="B52" s="118">
        <v>9</v>
      </c>
      <c r="C52" s="163"/>
      <c r="D52" s="121" t="s">
        <v>410</v>
      </c>
      <c r="E52" s="121" t="s">
        <v>45</v>
      </c>
      <c r="F52" s="72" t="s">
        <v>445</v>
      </c>
      <c r="G52" s="73" t="s">
        <v>32</v>
      </c>
      <c r="H52" s="74" t="s">
        <v>402</v>
      </c>
      <c r="I52" s="73" t="s">
        <v>369</v>
      </c>
      <c r="J52" s="73" t="s">
        <v>35</v>
      </c>
      <c r="K52" s="73" t="s">
        <v>34</v>
      </c>
      <c r="L52" s="73" t="s">
        <v>39</v>
      </c>
      <c r="M52" s="123" t="s">
        <v>418</v>
      </c>
      <c r="N52" s="75" t="s">
        <v>370</v>
      </c>
      <c r="O52" s="76" t="s">
        <v>371</v>
      </c>
      <c r="P52" s="75" t="s">
        <v>372</v>
      </c>
      <c r="Q52" s="75" t="s">
        <v>366</v>
      </c>
      <c r="R52" s="75" t="s">
        <v>366</v>
      </c>
      <c r="S52" s="76" t="s">
        <v>406</v>
      </c>
      <c r="T52" s="92" t="s">
        <v>373</v>
      </c>
      <c r="U52" s="170" t="s">
        <v>45</v>
      </c>
      <c r="V52" s="45"/>
      <c r="W52" s="45"/>
      <c r="X52" s="45"/>
      <c r="Y52" s="45"/>
      <c r="Z52" s="45"/>
      <c r="AA52" s="45"/>
      <c r="AB52" s="45"/>
      <c r="AC52" s="45"/>
      <c r="AD52" s="45"/>
      <c r="AE52" s="45"/>
      <c r="AF52" s="45"/>
      <c r="AG52" s="45"/>
      <c r="AH52" s="45"/>
      <c r="AI52" s="45"/>
      <c r="AJ52" s="45"/>
      <c r="AK52" s="45"/>
      <c r="AL52" s="45"/>
      <c r="AM52" s="45"/>
      <c r="AN52" s="45"/>
      <c r="AO52" s="45"/>
      <c r="AP52" s="45"/>
      <c r="AQ52" s="45"/>
      <c r="AR52" s="45"/>
      <c r="AS52" s="45"/>
      <c r="AT52" s="45"/>
      <c r="AU52" s="45"/>
      <c r="AV52" s="45"/>
      <c r="AW52" s="45"/>
      <c r="AX52" s="45"/>
      <c r="AY52" s="45"/>
      <c r="AZ52" s="45"/>
      <c r="BA52" s="45"/>
      <c r="BB52" s="45"/>
      <c r="BC52" s="45"/>
      <c r="BD52" s="45"/>
      <c r="BE52" s="45"/>
      <c r="BF52" s="45"/>
      <c r="BG52" s="45"/>
      <c r="BH52" s="45"/>
      <c r="BI52" s="45"/>
      <c r="BJ52" s="45"/>
      <c r="BK52" s="45"/>
    </row>
    <row r="53" spans="1:63" s="46" customFormat="1" ht="141.75" x14ac:dyDescent="0.25">
      <c r="A53" s="159"/>
      <c r="B53" s="119"/>
      <c r="C53" s="163"/>
      <c r="D53" s="119"/>
      <c r="E53" s="119"/>
      <c r="F53" s="77" t="s">
        <v>411</v>
      </c>
      <c r="G53" s="75" t="s">
        <v>37</v>
      </c>
      <c r="H53" s="75" t="s">
        <v>403</v>
      </c>
      <c r="I53" s="75" t="s">
        <v>369</v>
      </c>
      <c r="J53" s="75" t="s">
        <v>35</v>
      </c>
      <c r="K53" s="75" t="s">
        <v>34</v>
      </c>
      <c r="L53" s="75" t="s">
        <v>39</v>
      </c>
      <c r="M53" s="119"/>
      <c r="N53" s="75" t="s">
        <v>375</v>
      </c>
      <c r="O53" s="76" t="s">
        <v>416</v>
      </c>
      <c r="P53" s="75" t="s">
        <v>376</v>
      </c>
      <c r="Q53" s="75" t="s">
        <v>366</v>
      </c>
      <c r="R53" s="75" t="s">
        <v>366</v>
      </c>
      <c r="S53" s="76" t="s">
        <v>377</v>
      </c>
      <c r="T53" s="92" t="s">
        <v>318</v>
      </c>
      <c r="U53" s="170" t="s">
        <v>45</v>
      </c>
      <c r="V53" s="45"/>
      <c r="W53" s="45"/>
      <c r="X53" s="45"/>
      <c r="Y53" s="45"/>
      <c r="Z53" s="45"/>
      <c r="AA53" s="45"/>
      <c r="AB53" s="45"/>
      <c r="AC53" s="45"/>
      <c r="AD53" s="45"/>
      <c r="AE53" s="45"/>
      <c r="AF53" s="45"/>
      <c r="AG53" s="45"/>
      <c r="AH53" s="45"/>
      <c r="AI53" s="45"/>
      <c r="AJ53" s="45"/>
      <c r="AK53" s="45"/>
      <c r="AL53" s="45"/>
      <c r="AM53" s="45"/>
      <c r="AN53" s="45"/>
      <c r="AO53" s="45"/>
      <c r="AP53" s="45"/>
      <c r="AQ53" s="45"/>
      <c r="AR53" s="45"/>
      <c r="AS53" s="45"/>
      <c r="AT53" s="45"/>
      <c r="AU53" s="45"/>
      <c r="AV53" s="45"/>
      <c r="AW53" s="45"/>
      <c r="AX53" s="45"/>
      <c r="AY53" s="45"/>
      <c r="AZ53" s="45"/>
      <c r="BA53" s="45"/>
      <c r="BB53" s="45"/>
      <c r="BC53" s="45"/>
      <c r="BD53" s="45"/>
      <c r="BE53" s="45"/>
      <c r="BF53" s="45"/>
      <c r="BG53" s="45"/>
      <c r="BH53" s="45"/>
      <c r="BI53" s="45"/>
      <c r="BJ53" s="45"/>
      <c r="BK53" s="45"/>
    </row>
    <row r="54" spans="1:63" s="46" customFormat="1" ht="222" customHeight="1" x14ac:dyDescent="0.25">
      <c r="A54" s="159"/>
      <c r="B54" s="119"/>
      <c r="C54" s="163"/>
      <c r="D54" s="119"/>
      <c r="E54" s="119"/>
      <c r="F54" s="77" t="s">
        <v>412</v>
      </c>
      <c r="G54" s="75" t="s">
        <v>32</v>
      </c>
      <c r="H54" s="75" t="s">
        <v>403</v>
      </c>
      <c r="I54" s="75" t="s">
        <v>239</v>
      </c>
      <c r="J54" s="75" t="s">
        <v>35</v>
      </c>
      <c r="K54" s="75" t="s">
        <v>34</v>
      </c>
      <c r="L54" s="75" t="s">
        <v>39</v>
      </c>
      <c r="M54" s="119"/>
      <c r="N54" s="75" t="s">
        <v>356</v>
      </c>
      <c r="O54" s="76" t="s">
        <v>380</v>
      </c>
      <c r="P54" s="75" t="s">
        <v>381</v>
      </c>
      <c r="Q54" s="75" t="s">
        <v>366</v>
      </c>
      <c r="R54" s="75" t="s">
        <v>366</v>
      </c>
      <c r="S54" s="76" t="s">
        <v>382</v>
      </c>
      <c r="T54" s="92" t="s">
        <v>373</v>
      </c>
      <c r="U54" s="170" t="s">
        <v>45</v>
      </c>
      <c r="V54" s="45"/>
      <c r="W54" s="45"/>
      <c r="X54" s="45"/>
      <c r="Y54" s="45"/>
      <c r="Z54" s="45"/>
      <c r="AA54" s="45"/>
      <c r="AB54" s="45"/>
      <c r="AC54" s="45"/>
      <c r="AD54" s="45"/>
      <c r="AE54" s="45"/>
      <c r="AF54" s="45"/>
      <c r="AG54" s="45"/>
      <c r="AH54" s="45"/>
      <c r="AI54" s="45"/>
      <c r="AJ54" s="45"/>
      <c r="AK54" s="45"/>
      <c r="AL54" s="45"/>
      <c r="AM54" s="45"/>
      <c r="AN54" s="45"/>
      <c r="AO54" s="45"/>
      <c r="AP54" s="45"/>
      <c r="AQ54" s="45"/>
      <c r="AR54" s="45"/>
      <c r="AS54" s="45"/>
      <c r="AT54" s="45"/>
      <c r="AU54" s="45"/>
      <c r="AV54" s="45"/>
      <c r="AW54" s="45"/>
      <c r="AX54" s="45"/>
      <c r="AY54" s="45"/>
      <c r="AZ54" s="45"/>
      <c r="BA54" s="45"/>
      <c r="BB54" s="45"/>
      <c r="BC54" s="45"/>
      <c r="BD54" s="45"/>
      <c r="BE54" s="45"/>
      <c r="BF54" s="45"/>
      <c r="BG54" s="45"/>
      <c r="BH54" s="45"/>
      <c r="BI54" s="45"/>
      <c r="BJ54" s="45"/>
      <c r="BK54" s="45"/>
    </row>
    <row r="55" spans="1:63" s="46" customFormat="1" ht="31.5" x14ac:dyDescent="0.25">
      <c r="A55" s="159"/>
      <c r="B55" s="119"/>
      <c r="C55" s="163"/>
      <c r="D55" s="119"/>
      <c r="E55" s="119"/>
      <c r="F55" s="77" t="s">
        <v>413</v>
      </c>
      <c r="G55" s="75" t="s">
        <v>204</v>
      </c>
      <c r="H55" s="75" t="s">
        <v>389</v>
      </c>
      <c r="I55" s="75" t="s">
        <v>389</v>
      </c>
      <c r="J55" s="75" t="s">
        <v>389</v>
      </c>
      <c r="K55" s="75" t="s">
        <v>389</v>
      </c>
      <c r="L55" s="75" t="s">
        <v>389</v>
      </c>
      <c r="M55" s="119"/>
      <c r="N55" s="75" t="s">
        <v>389</v>
      </c>
      <c r="O55" s="75" t="s">
        <v>389</v>
      </c>
      <c r="P55" s="75" t="s">
        <v>389</v>
      </c>
      <c r="Q55" s="75" t="s">
        <v>389</v>
      </c>
      <c r="R55" s="75" t="s">
        <v>389</v>
      </c>
      <c r="S55" s="75" t="s">
        <v>389</v>
      </c>
      <c r="T55" s="93" t="s">
        <v>389</v>
      </c>
      <c r="U55" s="170" t="s">
        <v>45</v>
      </c>
      <c r="V55" s="45"/>
      <c r="W55" s="45"/>
      <c r="X55" s="45"/>
      <c r="Y55" s="45"/>
      <c r="Z55" s="45"/>
      <c r="AA55" s="45"/>
      <c r="AB55" s="45"/>
      <c r="AC55" s="45"/>
      <c r="AD55" s="45"/>
      <c r="AE55" s="45"/>
      <c r="AF55" s="45"/>
      <c r="AG55" s="45"/>
      <c r="AH55" s="45"/>
      <c r="AI55" s="45"/>
      <c r="AJ55" s="45"/>
      <c r="AK55" s="45"/>
      <c r="AL55" s="45"/>
      <c r="AM55" s="45"/>
      <c r="AN55" s="45"/>
      <c r="AO55" s="45"/>
      <c r="AP55" s="45"/>
      <c r="AQ55" s="45"/>
      <c r="AR55" s="45"/>
      <c r="AS55" s="45"/>
      <c r="AT55" s="45"/>
      <c r="AU55" s="45"/>
      <c r="AV55" s="45"/>
      <c r="AW55" s="45"/>
      <c r="AX55" s="45"/>
      <c r="AY55" s="45"/>
      <c r="AZ55" s="45"/>
      <c r="BA55" s="45"/>
      <c r="BB55" s="45"/>
      <c r="BC55" s="45"/>
      <c r="BD55" s="45"/>
      <c r="BE55" s="45"/>
      <c r="BF55" s="45"/>
      <c r="BG55" s="45"/>
      <c r="BH55" s="45"/>
      <c r="BI55" s="45"/>
      <c r="BJ55" s="45"/>
      <c r="BK55" s="45"/>
    </row>
    <row r="56" spans="1:63" s="46" customFormat="1" ht="126" customHeight="1" x14ac:dyDescent="0.25">
      <c r="A56" s="159"/>
      <c r="B56" s="119"/>
      <c r="C56" s="163"/>
      <c r="D56" s="119"/>
      <c r="E56" s="119"/>
      <c r="F56" s="77" t="s">
        <v>437</v>
      </c>
      <c r="G56" s="75" t="s">
        <v>37</v>
      </c>
      <c r="H56" s="75" t="s">
        <v>404</v>
      </c>
      <c r="I56" s="75" t="s">
        <v>384</v>
      </c>
      <c r="J56" s="75" t="s">
        <v>33</v>
      </c>
      <c r="K56" s="75" t="s">
        <v>34</v>
      </c>
      <c r="L56" s="75" t="s">
        <v>35</v>
      </c>
      <c r="M56" s="119"/>
      <c r="N56" s="75" t="s">
        <v>385</v>
      </c>
      <c r="O56" s="76" t="s">
        <v>415</v>
      </c>
      <c r="P56" s="75" t="s">
        <v>376</v>
      </c>
      <c r="Q56" s="75" t="s">
        <v>366</v>
      </c>
      <c r="R56" s="75" t="s">
        <v>366</v>
      </c>
      <c r="S56" s="76" t="s">
        <v>386</v>
      </c>
      <c r="T56" s="92" t="s">
        <v>387</v>
      </c>
      <c r="U56" s="170" t="s">
        <v>45</v>
      </c>
      <c r="V56" s="45"/>
      <c r="W56" s="45"/>
      <c r="X56" s="45"/>
      <c r="Y56" s="45"/>
      <c r="Z56" s="45"/>
      <c r="AA56" s="45"/>
      <c r="AB56" s="45"/>
      <c r="AC56" s="45"/>
      <c r="AD56" s="45"/>
      <c r="AE56" s="45"/>
      <c r="AF56" s="45"/>
      <c r="AG56" s="45"/>
      <c r="AH56" s="45"/>
      <c r="AI56" s="45"/>
      <c r="AJ56" s="45"/>
      <c r="AK56" s="45"/>
      <c r="AL56" s="45"/>
      <c r="AM56" s="45"/>
      <c r="AN56" s="45"/>
      <c r="AO56" s="45"/>
      <c r="AP56" s="45"/>
      <c r="AQ56" s="45"/>
      <c r="AR56" s="45"/>
      <c r="AS56" s="45"/>
      <c r="AT56" s="45"/>
      <c r="AU56" s="45"/>
      <c r="AV56" s="45"/>
      <c r="AW56" s="45"/>
      <c r="AX56" s="45"/>
      <c r="AY56" s="45"/>
      <c r="AZ56" s="45"/>
      <c r="BA56" s="45"/>
      <c r="BB56" s="45"/>
      <c r="BC56" s="45"/>
      <c r="BD56" s="45"/>
      <c r="BE56" s="45"/>
      <c r="BF56" s="45"/>
      <c r="BG56" s="45"/>
      <c r="BH56" s="45"/>
      <c r="BI56" s="45"/>
      <c r="BJ56" s="45"/>
      <c r="BK56" s="45"/>
    </row>
    <row r="57" spans="1:63" s="46" customFormat="1" ht="63.75" thickBot="1" x14ac:dyDescent="0.3">
      <c r="A57" s="159"/>
      <c r="B57" s="120"/>
      <c r="C57" s="163"/>
      <c r="D57" s="122"/>
      <c r="E57" s="122"/>
      <c r="F57" s="78" t="s">
        <v>414</v>
      </c>
      <c r="G57" s="79" t="s">
        <v>32</v>
      </c>
      <c r="H57" s="79" t="s">
        <v>379</v>
      </c>
      <c r="I57" s="79" t="s">
        <v>405</v>
      </c>
      <c r="J57" s="79" t="s">
        <v>35</v>
      </c>
      <c r="K57" s="79" t="s">
        <v>210</v>
      </c>
      <c r="L57" s="79" t="s">
        <v>35</v>
      </c>
      <c r="M57" s="122"/>
      <c r="N57" s="79" t="s">
        <v>356</v>
      </c>
      <c r="O57" s="80" t="s">
        <v>390</v>
      </c>
      <c r="P57" s="79" t="s">
        <v>381</v>
      </c>
      <c r="Q57" s="79" t="s">
        <v>366</v>
      </c>
      <c r="R57" s="81" t="s">
        <v>366</v>
      </c>
      <c r="S57" s="80"/>
      <c r="T57" s="94" t="s">
        <v>295</v>
      </c>
      <c r="U57" s="170" t="s">
        <v>45</v>
      </c>
      <c r="V57" s="45"/>
      <c r="W57" s="45"/>
      <c r="X57" s="45"/>
      <c r="Y57" s="45"/>
      <c r="Z57" s="45"/>
      <c r="AA57" s="45"/>
      <c r="AB57" s="45"/>
      <c r="AC57" s="45"/>
      <c r="AD57" s="45"/>
      <c r="AE57" s="45"/>
      <c r="AF57" s="45"/>
      <c r="AG57" s="45"/>
      <c r="AH57" s="45"/>
      <c r="AI57" s="45"/>
      <c r="AJ57" s="45"/>
      <c r="AK57" s="45"/>
      <c r="AL57" s="45"/>
      <c r="AM57" s="45"/>
      <c r="AN57" s="45"/>
      <c r="AO57" s="45"/>
      <c r="AP57" s="45"/>
      <c r="AQ57" s="45"/>
      <c r="AR57" s="45"/>
      <c r="AS57" s="45"/>
      <c r="AT57" s="45"/>
      <c r="AU57" s="45"/>
      <c r="AV57" s="45"/>
      <c r="AW57" s="45"/>
      <c r="AX57" s="45"/>
      <c r="AY57" s="45"/>
      <c r="AZ57" s="45"/>
      <c r="BA57" s="45"/>
      <c r="BB57" s="45"/>
      <c r="BC57" s="45"/>
      <c r="BD57" s="45"/>
      <c r="BE57" s="45"/>
      <c r="BF57" s="45"/>
      <c r="BG57" s="45"/>
      <c r="BH57" s="45"/>
      <c r="BI57" s="45"/>
      <c r="BJ57" s="45"/>
      <c r="BK57" s="45"/>
    </row>
    <row r="58" spans="1:63" s="46" customFormat="1" ht="174" thickTop="1" x14ac:dyDescent="0.25">
      <c r="A58" s="159"/>
      <c r="B58" s="118">
        <v>10</v>
      </c>
      <c r="C58" s="163"/>
      <c r="D58" s="121" t="s">
        <v>420</v>
      </c>
      <c r="E58" s="121" t="s">
        <v>45</v>
      </c>
      <c r="F58" s="72" t="s">
        <v>421</v>
      </c>
      <c r="G58" s="73" t="s">
        <v>37</v>
      </c>
      <c r="H58" s="74" t="s">
        <v>402</v>
      </c>
      <c r="I58" s="73" t="s">
        <v>369</v>
      </c>
      <c r="J58" s="73" t="s">
        <v>35</v>
      </c>
      <c r="K58" s="73" t="s">
        <v>34</v>
      </c>
      <c r="L58" s="73" t="s">
        <v>39</v>
      </c>
      <c r="M58" s="123" t="s">
        <v>418</v>
      </c>
      <c r="N58" s="75" t="s">
        <v>370</v>
      </c>
      <c r="O58" s="76" t="s">
        <v>371</v>
      </c>
      <c r="P58" s="75" t="s">
        <v>372</v>
      </c>
      <c r="Q58" s="75" t="s">
        <v>366</v>
      </c>
      <c r="R58" s="75" t="s">
        <v>366</v>
      </c>
      <c r="S58" s="76" t="s">
        <v>406</v>
      </c>
      <c r="T58" s="92" t="s">
        <v>373</v>
      </c>
      <c r="U58" s="170" t="s">
        <v>45</v>
      </c>
      <c r="V58" s="45"/>
      <c r="W58" s="45"/>
      <c r="X58" s="45"/>
      <c r="Y58" s="45"/>
      <c r="Z58" s="45"/>
      <c r="AA58" s="45"/>
      <c r="AB58" s="45"/>
      <c r="AC58" s="45"/>
      <c r="AD58" s="45"/>
      <c r="AE58" s="45"/>
      <c r="AF58" s="45"/>
      <c r="AG58" s="45"/>
      <c r="AH58" s="45"/>
      <c r="AI58" s="45"/>
      <c r="AJ58" s="45"/>
      <c r="AK58" s="45"/>
      <c r="AL58" s="45"/>
      <c r="AM58" s="45"/>
      <c r="AN58" s="45"/>
      <c r="AO58" s="45"/>
      <c r="AP58" s="45"/>
      <c r="AQ58" s="45"/>
      <c r="AR58" s="45"/>
      <c r="AS58" s="45"/>
      <c r="AT58" s="45"/>
      <c r="AU58" s="45"/>
      <c r="AV58" s="45"/>
      <c r="AW58" s="45"/>
      <c r="AX58" s="45"/>
      <c r="AY58" s="45"/>
      <c r="AZ58" s="45"/>
      <c r="BA58" s="45"/>
      <c r="BB58" s="45"/>
      <c r="BC58" s="45"/>
      <c r="BD58" s="45"/>
      <c r="BE58" s="45"/>
      <c r="BF58" s="45"/>
      <c r="BG58" s="45"/>
      <c r="BH58" s="45"/>
      <c r="BI58" s="45"/>
      <c r="BJ58" s="45"/>
      <c r="BK58" s="45"/>
    </row>
    <row r="59" spans="1:63" s="46" customFormat="1" ht="141.75" x14ac:dyDescent="0.25">
      <c r="A59" s="159"/>
      <c r="B59" s="119"/>
      <c r="C59" s="163"/>
      <c r="D59" s="119"/>
      <c r="E59" s="119"/>
      <c r="F59" s="77" t="s">
        <v>422</v>
      </c>
      <c r="G59" s="75" t="s">
        <v>37</v>
      </c>
      <c r="H59" s="75" t="s">
        <v>403</v>
      </c>
      <c r="I59" s="75" t="s">
        <v>369</v>
      </c>
      <c r="J59" s="75" t="s">
        <v>35</v>
      </c>
      <c r="K59" s="75" t="s">
        <v>34</v>
      </c>
      <c r="L59" s="75" t="s">
        <v>39</v>
      </c>
      <c r="M59" s="119"/>
      <c r="N59" s="75" t="s">
        <v>375</v>
      </c>
      <c r="O59" s="76" t="s">
        <v>416</v>
      </c>
      <c r="P59" s="75" t="s">
        <v>376</v>
      </c>
      <c r="Q59" s="75" t="s">
        <v>366</v>
      </c>
      <c r="R59" s="75" t="s">
        <v>366</v>
      </c>
      <c r="S59" s="76" t="s">
        <v>377</v>
      </c>
      <c r="T59" s="92" t="s">
        <v>318</v>
      </c>
      <c r="U59" s="170" t="s">
        <v>45</v>
      </c>
      <c r="V59" s="45"/>
      <c r="W59" s="45"/>
      <c r="X59" s="45"/>
      <c r="Y59" s="45"/>
      <c r="Z59" s="45"/>
      <c r="AA59" s="45"/>
      <c r="AB59" s="45"/>
      <c r="AC59" s="45"/>
      <c r="AD59" s="45"/>
      <c r="AE59" s="45"/>
      <c r="AF59" s="45"/>
      <c r="AG59" s="45"/>
      <c r="AH59" s="45"/>
      <c r="AI59" s="45"/>
      <c r="AJ59" s="45"/>
      <c r="AK59" s="45"/>
      <c r="AL59" s="45"/>
      <c r="AM59" s="45"/>
      <c r="AN59" s="45"/>
      <c r="AO59" s="45"/>
      <c r="AP59" s="45"/>
      <c r="AQ59" s="45"/>
      <c r="AR59" s="45"/>
      <c r="AS59" s="45"/>
      <c r="AT59" s="45"/>
      <c r="AU59" s="45"/>
      <c r="AV59" s="45"/>
      <c r="AW59" s="45"/>
      <c r="AX59" s="45"/>
      <c r="AY59" s="45"/>
      <c r="AZ59" s="45"/>
      <c r="BA59" s="45"/>
      <c r="BB59" s="45"/>
      <c r="BC59" s="45"/>
      <c r="BD59" s="45"/>
      <c r="BE59" s="45"/>
      <c r="BF59" s="45"/>
      <c r="BG59" s="45"/>
      <c r="BH59" s="45"/>
      <c r="BI59" s="45"/>
      <c r="BJ59" s="45"/>
      <c r="BK59" s="45"/>
    </row>
    <row r="60" spans="1:63" s="46" customFormat="1" ht="222" customHeight="1" x14ac:dyDescent="0.25">
      <c r="A60" s="159"/>
      <c r="B60" s="119"/>
      <c r="C60" s="163"/>
      <c r="D60" s="119"/>
      <c r="E60" s="119"/>
      <c r="F60" s="77" t="s">
        <v>439</v>
      </c>
      <c r="G60" s="75" t="s">
        <v>32</v>
      </c>
      <c r="H60" s="75" t="s">
        <v>403</v>
      </c>
      <c r="I60" s="75" t="s">
        <v>239</v>
      </c>
      <c r="J60" s="75" t="s">
        <v>35</v>
      </c>
      <c r="K60" s="75" t="s">
        <v>34</v>
      </c>
      <c r="L60" s="75" t="s">
        <v>39</v>
      </c>
      <c r="M60" s="119"/>
      <c r="N60" s="75" t="s">
        <v>356</v>
      </c>
      <c r="O60" s="76" t="s">
        <v>380</v>
      </c>
      <c r="P60" s="75" t="s">
        <v>381</v>
      </c>
      <c r="Q60" s="75" t="s">
        <v>366</v>
      </c>
      <c r="R60" s="75" t="s">
        <v>366</v>
      </c>
      <c r="S60" s="76" t="s">
        <v>382</v>
      </c>
      <c r="T60" s="92" t="s">
        <v>373</v>
      </c>
      <c r="U60" s="170" t="s">
        <v>45</v>
      </c>
      <c r="V60" s="45"/>
      <c r="W60" s="45"/>
      <c r="X60" s="45"/>
      <c r="Y60" s="45"/>
      <c r="Z60" s="45"/>
      <c r="AA60" s="45"/>
      <c r="AB60" s="45"/>
      <c r="AC60" s="45"/>
      <c r="AD60" s="45"/>
      <c r="AE60" s="45"/>
      <c r="AF60" s="45"/>
      <c r="AG60" s="45"/>
      <c r="AH60" s="45"/>
      <c r="AI60" s="45"/>
      <c r="AJ60" s="45"/>
      <c r="AK60" s="45"/>
      <c r="AL60" s="45"/>
      <c r="AM60" s="45"/>
      <c r="AN60" s="45"/>
      <c r="AO60" s="45"/>
      <c r="AP60" s="45"/>
      <c r="AQ60" s="45"/>
      <c r="AR60" s="45"/>
      <c r="AS60" s="45"/>
      <c r="AT60" s="45"/>
      <c r="AU60" s="45"/>
      <c r="AV60" s="45"/>
      <c r="AW60" s="45"/>
      <c r="AX60" s="45"/>
      <c r="AY60" s="45"/>
      <c r="AZ60" s="45"/>
      <c r="BA60" s="45"/>
      <c r="BB60" s="45"/>
      <c r="BC60" s="45"/>
      <c r="BD60" s="45"/>
      <c r="BE60" s="45"/>
      <c r="BF60" s="45"/>
      <c r="BG60" s="45"/>
      <c r="BH60" s="45"/>
      <c r="BI60" s="45"/>
      <c r="BJ60" s="45"/>
      <c r="BK60" s="45"/>
    </row>
    <row r="61" spans="1:63" s="46" customFormat="1" ht="31.5" x14ac:dyDescent="0.25">
      <c r="A61" s="159"/>
      <c r="B61" s="119"/>
      <c r="C61" s="163"/>
      <c r="D61" s="119"/>
      <c r="E61" s="119"/>
      <c r="F61" s="77" t="s">
        <v>423</v>
      </c>
      <c r="G61" s="75" t="s">
        <v>204</v>
      </c>
      <c r="H61" s="75" t="s">
        <v>389</v>
      </c>
      <c r="I61" s="75" t="s">
        <v>389</v>
      </c>
      <c r="J61" s="75" t="s">
        <v>389</v>
      </c>
      <c r="K61" s="75" t="s">
        <v>389</v>
      </c>
      <c r="L61" s="75" t="s">
        <v>389</v>
      </c>
      <c r="M61" s="119"/>
      <c r="N61" s="75" t="s">
        <v>389</v>
      </c>
      <c r="O61" s="75" t="s">
        <v>389</v>
      </c>
      <c r="P61" s="75" t="s">
        <v>389</v>
      </c>
      <c r="Q61" s="75" t="s">
        <v>389</v>
      </c>
      <c r="R61" s="75" t="s">
        <v>389</v>
      </c>
      <c r="S61" s="75" t="s">
        <v>389</v>
      </c>
      <c r="T61" s="93" t="s">
        <v>389</v>
      </c>
      <c r="U61" s="170" t="s">
        <v>45</v>
      </c>
      <c r="V61" s="45"/>
      <c r="W61" s="45"/>
      <c r="X61" s="45"/>
      <c r="Y61" s="45"/>
      <c r="Z61" s="45"/>
      <c r="AA61" s="45"/>
      <c r="AB61" s="45"/>
      <c r="AC61" s="45"/>
      <c r="AD61" s="45"/>
      <c r="AE61" s="45"/>
      <c r="AF61" s="45"/>
      <c r="AG61" s="45"/>
      <c r="AH61" s="45"/>
      <c r="AI61" s="45"/>
      <c r="AJ61" s="45"/>
      <c r="AK61" s="45"/>
      <c r="AL61" s="45"/>
      <c r="AM61" s="45"/>
      <c r="AN61" s="45"/>
      <c r="AO61" s="45"/>
      <c r="AP61" s="45"/>
      <c r="AQ61" s="45"/>
      <c r="AR61" s="45"/>
      <c r="AS61" s="45"/>
      <c r="AT61" s="45"/>
      <c r="AU61" s="45"/>
      <c r="AV61" s="45"/>
      <c r="AW61" s="45"/>
      <c r="AX61" s="45"/>
      <c r="AY61" s="45"/>
      <c r="AZ61" s="45"/>
      <c r="BA61" s="45"/>
      <c r="BB61" s="45"/>
      <c r="BC61" s="45"/>
      <c r="BD61" s="45"/>
      <c r="BE61" s="45"/>
      <c r="BF61" s="45"/>
      <c r="BG61" s="45"/>
      <c r="BH61" s="45"/>
      <c r="BI61" s="45"/>
      <c r="BJ61" s="45"/>
      <c r="BK61" s="45"/>
    </row>
    <row r="62" spans="1:63" s="46" customFormat="1" ht="126" customHeight="1" x14ac:dyDescent="0.25">
      <c r="A62" s="159"/>
      <c r="B62" s="119"/>
      <c r="C62" s="163"/>
      <c r="D62" s="119"/>
      <c r="E62" s="119"/>
      <c r="F62" s="77" t="s">
        <v>424</v>
      </c>
      <c r="G62" s="75" t="s">
        <v>32</v>
      </c>
      <c r="H62" s="75" t="s">
        <v>403</v>
      </c>
      <c r="I62" s="75" t="s">
        <v>369</v>
      </c>
      <c r="J62" s="75" t="s">
        <v>33</v>
      </c>
      <c r="K62" s="75" t="s">
        <v>34</v>
      </c>
      <c r="L62" s="75" t="s">
        <v>35</v>
      </c>
      <c r="M62" s="119"/>
      <c r="N62" s="75" t="s">
        <v>385</v>
      </c>
      <c r="O62" s="76" t="s">
        <v>415</v>
      </c>
      <c r="P62" s="75" t="s">
        <v>376</v>
      </c>
      <c r="Q62" s="75" t="s">
        <v>366</v>
      </c>
      <c r="R62" s="75" t="s">
        <v>366</v>
      </c>
      <c r="S62" s="76" t="s">
        <v>386</v>
      </c>
      <c r="T62" s="92" t="s">
        <v>387</v>
      </c>
      <c r="U62" s="170" t="s">
        <v>45</v>
      </c>
      <c r="V62" s="45"/>
      <c r="W62" s="45"/>
      <c r="X62" s="45"/>
      <c r="Y62" s="45"/>
      <c r="Z62" s="45"/>
      <c r="AA62" s="45"/>
      <c r="AB62" s="45"/>
      <c r="AC62" s="45"/>
      <c r="AD62" s="45"/>
      <c r="AE62" s="45"/>
      <c r="AF62" s="45"/>
      <c r="AG62" s="45"/>
      <c r="AH62" s="45"/>
      <c r="AI62" s="45"/>
      <c r="AJ62" s="45"/>
      <c r="AK62" s="45"/>
      <c r="AL62" s="45"/>
      <c r="AM62" s="45"/>
      <c r="AN62" s="45"/>
      <c r="AO62" s="45"/>
      <c r="AP62" s="45"/>
      <c r="AQ62" s="45"/>
      <c r="AR62" s="45"/>
      <c r="AS62" s="45"/>
      <c r="AT62" s="45"/>
      <c r="AU62" s="45"/>
      <c r="AV62" s="45"/>
      <c r="AW62" s="45"/>
      <c r="AX62" s="45"/>
      <c r="AY62" s="45"/>
      <c r="AZ62" s="45"/>
      <c r="BA62" s="45"/>
      <c r="BB62" s="45"/>
      <c r="BC62" s="45"/>
      <c r="BD62" s="45"/>
      <c r="BE62" s="45"/>
      <c r="BF62" s="45"/>
      <c r="BG62" s="45"/>
      <c r="BH62" s="45"/>
      <c r="BI62" s="45"/>
      <c r="BJ62" s="45"/>
      <c r="BK62" s="45"/>
    </row>
    <row r="63" spans="1:63" s="46" customFormat="1" ht="79.5" thickBot="1" x14ac:dyDescent="0.3">
      <c r="A63" s="159"/>
      <c r="B63" s="120"/>
      <c r="C63" s="163"/>
      <c r="D63" s="122"/>
      <c r="E63" s="122"/>
      <c r="F63" s="78" t="s">
        <v>427</v>
      </c>
      <c r="G63" s="79" t="s">
        <v>32</v>
      </c>
      <c r="H63" s="79" t="s">
        <v>379</v>
      </c>
      <c r="I63" s="75" t="s">
        <v>369</v>
      </c>
      <c r="J63" s="79" t="s">
        <v>35</v>
      </c>
      <c r="K63" s="79" t="s">
        <v>210</v>
      </c>
      <c r="L63" s="79" t="s">
        <v>35</v>
      </c>
      <c r="M63" s="122"/>
      <c r="N63" s="79" t="s">
        <v>356</v>
      </c>
      <c r="O63" s="80" t="s">
        <v>390</v>
      </c>
      <c r="P63" s="79" t="s">
        <v>381</v>
      </c>
      <c r="Q63" s="79" t="s">
        <v>366</v>
      </c>
      <c r="R63" s="81" t="s">
        <v>366</v>
      </c>
      <c r="S63" s="80"/>
      <c r="T63" s="94" t="s">
        <v>295</v>
      </c>
      <c r="U63" s="170" t="s">
        <v>45</v>
      </c>
      <c r="V63" s="45"/>
      <c r="W63" s="45"/>
      <c r="X63" s="45"/>
      <c r="Y63" s="45"/>
      <c r="Z63" s="45"/>
      <c r="AA63" s="45"/>
      <c r="AB63" s="45"/>
      <c r="AC63" s="45"/>
      <c r="AD63" s="45"/>
      <c r="AE63" s="45"/>
      <c r="AF63" s="45"/>
      <c r="AG63" s="45"/>
      <c r="AH63" s="45"/>
      <c r="AI63" s="45"/>
      <c r="AJ63" s="45"/>
      <c r="AK63" s="45"/>
      <c r="AL63" s="45"/>
      <c r="AM63" s="45"/>
      <c r="AN63" s="45"/>
      <c r="AO63" s="45"/>
      <c r="AP63" s="45"/>
      <c r="AQ63" s="45"/>
      <c r="AR63" s="45"/>
      <c r="AS63" s="45"/>
      <c r="AT63" s="45"/>
      <c r="AU63" s="45"/>
      <c r="AV63" s="45"/>
      <c r="AW63" s="45"/>
      <c r="AX63" s="45"/>
      <c r="AY63" s="45"/>
      <c r="AZ63" s="45"/>
      <c r="BA63" s="45"/>
      <c r="BB63" s="45"/>
      <c r="BC63" s="45"/>
      <c r="BD63" s="45"/>
      <c r="BE63" s="45"/>
      <c r="BF63" s="45"/>
      <c r="BG63" s="45"/>
      <c r="BH63" s="45"/>
      <c r="BI63" s="45"/>
      <c r="BJ63" s="45"/>
      <c r="BK63" s="45"/>
    </row>
    <row r="64" spans="1:63" s="46" customFormat="1" ht="174" thickTop="1" x14ac:dyDescent="0.25">
      <c r="A64" s="159"/>
      <c r="B64" s="118">
        <v>11</v>
      </c>
      <c r="C64" s="163"/>
      <c r="D64" s="121" t="s">
        <v>425</v>
      </c>
      <c r="E64" s="121" t="s">
        <v>45</v>
      </c>
      <c r="F64" s="72" t="s">
        <v>426</v>
      </c>
      <c r="G64" s="73" t="s">
        <v>37</v>
      </c>
      <c r="H64" s="74" t="s">
        <v>402</v>
      </c>
      <c r="I64" s="73" t="s">
        <v>369</v>
      </c>
      <c r="J64" s="73" t="s">
        <v>35</v>
      </c>
      <c r="K64" s="73" t="s">
        <v>34</v>
      </c>
      <c r="L64" s="73" t="s">
        <v>39</v>
      </c>
      <c r="M64" s="123" t="s">
        <v>418</v>
      </c>
      <c r="N64" s="75" t="s">
        <v>370</v>
      </c>
      <c r="O64" s="76" t="s">
        <v>371</v>
      </c>
      <c r="P64" s="75" t="s">
        <v>372</v>
      </c>
      <c r="Q64" s="75" t="s">
        <v>366</v>
      </c>
      <c r="R64" s="75" t="s">
        <v>366</v>
      </c>
      <c r="S64" s="76" t="s">
        <v>406</v>
      </c>
      <c r="T64" s="92" t="s">
        <v>373</v>
      </c>
      <c r="U64" s="170" t="s">
        <v>45</v>
      </c>
      <c r="V64" s="45"/>
      <c r="W64" s="45"/>
      <c r="X64" s="45"/>
      <c r="Y64" s="45"/>
      <c r="Z64" s="45"/>
      <c r="AA64" s="45"/>
      <c r="AB64" s="45"/>
      <c r="AC64" s="45"/>
      <c r="AD64" s="45"/>
      <c r="AE64" s="45"/>
      <c r="AF64" s="45"/>
      <c r="AG64" s="45"/>
      <c r="AH64" s="45"/>
      <c r="AI64" s="45"/>
      <c r="AJ64" s="45"/>
      <c r="AK64" s="45"/>
      <c r="AL64" s="45"/>
      <c r="AM64" s="45"/>
      <c r="AN64" s="45"/>
      <c r="AO64" s="45"/>
      <c r="AP64" s="45"/>
      <c r="AQ64" s="45"/>
      <c r="AR64" s="45"/>
      <c r="AS64" s="45"/>
      <c r="AT64" s="45"/>
      <c r="AU64" s="45"/>
      <c r="AV64" s="45"/>
      <c r="AW64" s="45"/>
      <c r="AX64" s="45"/>
      <c r="AY64" s="45"/>
      <c r="AZ64" s="45"/>
      <c r="BA64" s="45"/>
      <c r="BB64" s="45"/>
      <c r="BC64" s="45"/>
      <c r="BD64" s="45"/>
      <c r="BE64" s="45"/>
      <c r="BF64" s="45"/>
      <c r="BG64" s="45"/>
      <c r="BH64" s="45"/>
      <c r="BI64" s="45"/>
      <c r="BJ64" s="45"/>
      <c r="BK64" s="45"/>
    </row>
    <row r="65" spans="1:63" s="46" customFormat="1" ht="173.25" x14ac:dyDescent="0.25">
      <c r="A65" s="159"/>
      <c r="B65" s="119"/>
      <c r="C65" s="163"/>
      <c r="D65" s="119"/>
      <c r="E65" s="119"/>
      <c r="F65" s="77" t="s">
        <v>438</v>
      </c>
      <c r="G65" s="75" t="s">
        <v>37</v>
      </c>
      <c r="H65" s="75" t="s">
        <v>403</v>
      </c>
      <c r="I65" s="75" t="s">
        <v>369</v>
      </c>
      <c r="J65" s="75" t="s">
        <v>35</v>
      </c>
      <c r="K65" s="75" t="s">
        <v>34</v>
      </c>
      <c r="L65" s="75" t="s">
        <v>39</v>
      </c>
      <c r="M65" s="119"/>
      <c r="N65" s="75" t="s">
        <v>375</v>
      </c>
      <c r="O65" s="76" t="s">
        <v>416</v>
      </c>
      <c r="P65" s="75" t="s">
        <v>376</v>
      </c>
      <c r="Q65" s="75" t="s">
        <v>366</v>
      </c>
      <c r="R65" s="75" t="s">
        <v>366</v>
      </c>
      <c r="S65" s="76" t="s">
        <v>377</v>
      </c>
      <c r="T65" s="92" t="s">
        <v>318</v>
      </c>
      <c r="U65" s="170" t="s">
        <v>45</v>
      </c>
      <c r="V65" s="45"/>
      <c r="W65" s="45"/>
      <c r="X65" s="45"/>
      <c r="Y65" s="45"/>
      <c r="Z65" s="45"/>
      <c r="AA65" s="45"/>
      <c r="AB65" s="45"/>
      <c r="AC65" s="45"/>
      <c r="AD65" s="45"/>
      <c r="AE65" s="45"/>
      <c r="AF65" s="45"/>
      <c r="AG65" s="45"/>
      <c r="AH65" s="45"/>
      <c r="AI65" s="45"/>
      <c r="AJ65" s="45"/>
      <c r="AK65" s="45"/>
      <c r="AL65" s="45"/>
      <c r="AM65" s="45"/>
      <c r="AN65" s="45"/>
      <c r="AO65" s="45"/>
      <c r="AP65" s="45"/>
      <c r="AQ65" s="45"/>
      <c r="AR65" s="45"/>
      <c r="AS65" s="45"/>
      <c r="AT65" s="45"/>
      <c r="AU65" s="45"/>
      <c r="AV65" s="45"/>
      <c r="AW65" s="45"/>
      <c r="AX65" s="45"/>
      <c r="AY65" s="45"/>
      <c r="AZ65" s="45"/>
      <c r="BA65" s="45"/>
      <c r="BB65" s="45"/>
      <c r="BC65" s="45"/>
      <c r="BD65" s="45"/>
      <c r="BE65" s="45"/>
      <c r="BF65" s="45"/>
      <c r="BG65" s="45"/>
      <c r="BH65" s="45"/>
      <c r="BI65" s="45"/>
      <c r="BJ65" s="45"/>
      <c r="BK65" s="45"/>
    </row>
    <row r="66" spans="1:63" s="46" customFormat="1" ht="222" customHeight="1" x14ac:dyDescent="0.25">
      <c r="A66" s="159"/>
      <c r="B66" s="119"/>
      <c r="C66" s="163"/>
      <c r="D66" s="119"/>
      <c r="E66" s="119"/>
      <c r="F66" s="77" t="s">
        <v>439</v>
      </c>
      <c r="G66" s="75" t="s">
        <v>32</v>
      </c>
      <c r="H66" s="75" t="s">
        <v>403</v>
      </c>
      <c r="I66" s="75" t="s">
        <v>239</v>
      </c>
      <c r="J66" s="75" t="s">
        <v>35</v>
      </c>
      <c r="K66" s="75" t="s">
        <v>34</v>
      </c>
      <c r="L66" s="75" t="s">
        <v>39</v>
      </c>
      <c r="M66" s="119"/>
      <c r="N66" s="75" t="s">
        <v>356</v>
      </c>
      <c r="O66" s="76" t="s">
        <v>380</v>
      </c>
      <c r="P66" s="75" t="s">
        <v>381</v>
      </c>
      <c r="Q66" s="75" t="s">
        <v>366</v>
      </c>
      <c r="R66" s="75" t="s">
        <v>366</v>
      </c>
      <c r="S66" s="76" t="s">
        <v>382</v>
      </c>
      <c r="T66" s="92" t="s">
        <v>373</v>
      </c>
      <c r="U66" s="170" t="s">
        <v>45</v>
      </c>
      <c r="V66" s="45"/>
      <c r="W66" s="45"/>
      <c r="X66" s="45"/>
      <c r="Y66" s="45"/>
      <c r="Z66" s="45"/>
      <c r="AA66" s="45"/>
      <c r="AB66" s="45"/>
      <c r="AC66" s="45"/>
      <c r="AD66" s="45"/>
      <c r="AE66" s="45"/>
      <c r="AF66" s="45"/>
      <c r="AG66" s="45"/>
      <c r="AH66" s="45"/>
      <c r="AI66" s="45"/>
      <c r="AJ66" s="45"/>
      <c r="AK66" s="45"/>
      <c r="AL66" s="45"/>
      <c r="AM66" s="45"/>
      <c r="AN66" s="45"/>
      <c r="AO66" s="45"/>
      <c r="AP66" s="45"/>
      <c r="AQ66" s="45"/>
      <c r="AR66" s="45"/>
      <c r="AS66" s="45"/>
      <c r="AT66" s="45"/>
      <c r="AU66" s="45"/>
      <c r="AV66" s="45"/>
      <c r="AW66" s="45"/>
      <c r="AX66" s="45"/>
      <c r="AY66" s="45"/>
      <c r="AZ66" s="45"/>
      <c r="BA66" s="45"/>
      <c r="BB66" s="45"/>
      <c r="BC66" s="45"/>
      <c r="BD66" s="45"/>
      <c r="BE66" s="45"/>
      <c r="BF66" s="45"/>
      <c r="BG66" s="45"/>
      <c r="BH66" s="45"/>
      <c r="BI66" s="45"/>
      <c r="BJ66" s="45"/>
      <c r="BK66" s="45"/>
    </row>
    <row r="67" spans="1:63" s="46" customFormat="1" ht="31.5" x14ac:dyDescent="0.25">
      <c r="A67" s="159"/>
      <c r="B67" s="119"/>
      <c r="C67" s="163"/>
      <c r="D67" s="119"/>
      <c r="E67" s="119"/>
      <c r="F67" s="77" t="s">
        <v>423</v>
      </c>
      <c r="G67" s="75" t="s">
        <v>204</v>
      </c>
      <c r="H67" s="75" t="s">
        <v>389</v>
      </c>
      <c r="I67" s="75" t="s">
        <v>389</v>
      </c>
      <c r="J67" s="75" t="s">
        <v>389</v>
      </c>
      <c r="K67" s="75" t="s">
        <v>389</v>
      </c>
      <c r="L67" s="75" t="s">
        <v>389</v>
      </c>
      <c r="M67" s="119"/>
      <c r="N67" s="75" t="s">
        <v>389</v>
      </c>
      <c r="O67" s="75" t="s">
        <v>389</v>
      </c>
      <c r="P67" s="75" t="s">
        <v>389</v>
      </c>
      <c r="Q67" s="75" t="s">
        <v>389</v>
      </c>
      <c r="R67" s="75" t="s">
        <v>389</v>
      </c>
      <c r="S67" s="75" t="s">
        <v>389</v>
      </c>
      <c r="T67" s="93" t="s">
        <v>389</v>
      </c>
      <c r="U67" s="170" t="s">
        <v>45</v>
      </c>
      <c r="V67" s="45"/>
      <c r="W67" s="45"/>
      <c r="X67" s="45"/>
      <c r="Y67" s="45"/>
      <c r="Z67" s="45"/>
      <c r="AA67" s="45"/>
      <c r="AB67" s="45"/>
      <c r="AC67" s="45"/>
      <c r="AD67" s="45"/>
      <c r="AE67" s="45"/>
      <c r="AF67" s="45"/>
      <c r="AG67" s="45"/>
      <c r="AH67" s="45"/>
      <c r="AI67" s="45"/>
      <c r="AJ67" s="45"/>
      <c r="AK67" s="45"/>
      <c r="AL67" s="45"/>
      <c r="AM67" s="45"/>
      <c r="AN67" s="45"/>
      <c r="AO67" s="45"/>
      <c r="AP67" s="45"/>
      <c r="AQ67" s="45"/>
      <c r="AR67" s="45"/>
      <c r="AS67" s="45"/>
      <c r="AT67" s="45"/>
      <c r="AU67" s="45"/>
      <c r="AV67" s="45"/>
      <c r="AW67" s="45"/>
      <c r="AX67" s="45"/>
      <c r="AY67" s="45"/>
      <c r="AZ67" s="45"/>
      <c r="BA67" s="45"/>
      <c r="BB67" s="45"/>
      <c r="BC67" s="45"/>
      <c r="BD67" s="45"/>
      <c r="BE67" s="45"/>
      <c r="BF67" s="45"/>
      <c r="BG67" s="45"/>
      <c r="BH67" s="45"/>
      <c r="BI67" s="45"/>
      <c r="BJ67" s="45"/>
      <c r="BK67" s="45"/>
    </row>
    <row r="68" spans="1:63" s="46" customFormat="1" ht="126" customHeight="1" x14ac:dyDescent="0.25">
      <c r="A68" s="159"/>
      <c r="B68" s="119"/>
      <c r="C68" s="163"/>
      <c r="D68" s="119"/>
      <c r="E68" s="119"/>
      <c r="F68" s="77" t="s">
        <v>424</v>
      </c>
      <c r="G68" s="75" t="s">
        <v>32</v>
      </c>
      <c r="H68" s="75" t="s">
        <v>403</v>
      </c>
      <c r="I68" s="75" t="s">
        <v>369</v>
      </c>
      <c r="J68" s="75" t="s">
        <v>33</v>
      </c>
      <c r="K68" s="75" t="s">
        <v>34</v>
      </c>
      <c r="L68" s="75" t="s">
        <v>35</v>
      </c>
      <c r="M68" s="119"/>
      <c r="N68" s="75" t="s">
        <v>385</v>
      </c>
      <c r="O68" s="76" t="s">
        <v>415</v>
      </c>
      <c r="P68" s="75" t="s">
        <v>376</v>
      </c>
      <c r="Q68" s="75" t="s">
        <v>366</v>
      </c>
      <c r="R68" s="75" t="s">
        <v>366</v>
      </c>
      <c r="S68" s="76" t="s">
        <v>386</v>
      </c>
      <c r="T68" s="92" t="s">
        <v>387</v>
      </c>
      <c r="U68" s="170" t="s">
        <v>45</v>
      </c>
      <c r="V68" s="45"/>
      <c r="W68" s="45"/>
      <c r="X68" s="45"/>
      <c r="Y68" s="45"/>
      <c r="Z68" s="45"/>
      <c r="AA68" s="45"/>
      <c r="AB68" s="45"/>
      <c r="AC68" s="45"/>
      <c r="AD68" s="45"/>
      <c r="AE68" s="45"/>
      <c r="AF68" s="45"/>
      <c r="AG68" s="45"/>
      <c r="AH68" s="45"/>
      <c r="AI68" s="45"/>
      <c r="AJ68" s="45"/>
      <c r="AK68" s="45"/>
      <c r="AL68" s="45"/>
      <c r="AM68" s="45"/>
      <c r="AN68" s="45"/>
      <c r="AO68" s="45"/>
      <c r="AP68" s="45"/>
      <c r="AQ68" s="45"/>
      <c r="AR68" s="45"/>
      <c r="AS68" s="45"/>
      <c r="AT68" s="45"/>
      <c r="AU68" s="45"/>
      <c r="AV68" s="45"/>
      <c r="AW68" s="45"/>
      <c r="AX68" s="45"/>
      <c r="AY68" s="45"/>
      <c r="AZ68" s="45"/>
      <c r="BA68" s="45"/>
      <c r="BB68" s="45"/>
      <c r="BC68" s="45"/>
      <c r="BD68" s="45"/>
      <c r="BE68" s="45"/>
      <c r="BF68" s="45"/>
      <c r="BG68" s="45"/>
      <c r="BH68" s="45"/>
      <c r="BI68" s="45"/>
      <c r="BJ68" s="45"/>
      <c r="BK68" s="45"/>
    </row>
    <row r="69" spans="1:63" s="46" customFormat="1" ht="79.5" thickBot="1" x14ac:dyDescent="0.3">
      <c r="A69" s="159"/>
      <c r="B69" s="120"/>
      <c r="C69" s="163"/>
      <c r="D69" s="122"/>
      <c r="E69" s="122"/>
      <c r="F69" s="78" t="s">
        <v>427</v>
      </c>
      <c r="G69" s="79" t="s">
        <v>32</v>
      </c>
      <c r="H69" s="79" t="s">
        <v>379</v>
      </c>
      <c r="I69" s="75" t="s">
        <v>369</v>
      </c>
      <c r="J69" s="79" t="s">
        <v>35</v>
      </c>
      <c r="K69" s="79" t="s">
        <v>210</v>
      </c>
      <c r="L69" s="79" t="s">
        <v>35</v>
      </c>
      <c r="M69" s="122"/>
      <c r="N69" s="79" t="s">
        <v>356</v>
      </c>
      <c r="O69" s="80" t="s">
        <v>390</v>
      </c>
      <c r="P69" s="79" t="s">
        <v>381</v>
      </c>
      <c r="Q69" s="84" t="s">
        <v>366</v>
      </c>
      <c r="R69" s="105" t="s">
        <v>366</v>
      </c>
      <c r="S69" s="106"/>
      <c r="T69" s="107" t="s">
        <v>295</v>
      </c>
      <c r="U69" s="171" t="s">
        <v>45</v>
      </c>
      <c r="V69" s="45"/>
      <c r="W69" s="45"/>
      <c r="X69" s="45"/>
      <c r="Y69" s="45"/>
      <c r="Z69" s="45"/>
      <c r="AA69" s="45"/>
      <c r="AB69" s="45"/>
      <c r="AC69" s="45"/>
      <c r="AD69" s="45"/>
      <c r="AE69" s="45"/>
      <c r="AF69" s="45"/>
      <c r="AG69" s="45"/>
      <c r="AH69" s="45"/>
      <c r="AI69" s="45"/>
      <c r="AJ69" s="45"/>
      <c r="AK69" s="45"/>
      <c r="AL69" s="45"/>
      <c r="AM69" s="45"/>
      <c r="AN69" s="45"/>
      <c r="AO69" s="45"/>
      <c r="AP69" s="45"/>
      <c r="AQ69" s="45"/>
      <c r="AR69" s="45"/>
      <c r="AS69" s="45"/>
      <c r="AT69" s="45"/>
      <c r="AU69" s="45"/>
      <c r="AV69" s="45"/>
      <c r="AW69" s="45"/>
      <c r="AX69" s="45"/>
      <c r="AY69" s="45"/>
      <c r="AZ69" s="45"/>
      <c r="BA69" s="45"/>
      <c r="BB69" s="45"/>
      <c r="BC69" s="45"/>
      <c r="BD69" s="45"/>
      <c r="BE69" s="45"/>
      <c r="BF69" s="45"/>
      <c r="BG69" s="45"/>
      <c r="BH69" s="45"/>
      <c r="BI69" s="45"/>
      <c r="BJ69" s="45"/>
      <c r="BK69" s="45"/>
    </row>
    <row r="70" spans="1:63" s="18" customFormat="1" ht="158.25" thickBot="1" x14ac:dyDescent="0.3">
      <c r="A70" s="159"/>
      <c r="B70" s="143">
        <v>12</v>
      </c>
      <c r="C70" s="163"/>
      <c r="D70" s="143" t="s">
        <v>428</v>
      </c>
      <c r="E70" s="143"/>
      <c r="F70" s="28" t="s">
        <v>393</v>
      </c>
      <c r="G70" s="29" t="s">
        <v>311</v>
      </c>
      <c r="H70" s="30" t="s">
        <v>312</v>
      </c>
      <c r="I70" s="31" t="s">
        <v>238</v>
      </c>
      <c r="J70" s="32" t="s">
        <v>33</v>
      </c>
      <c r="K70" s="32" t="s">
        <v>34</v>
      </c>
      <c r="L70" s="33" t="s">
        <v>35</v>
      </c>
      <c r="M70" s="145" t="s">
        <v>313</v>
      </c>
      <c r="N70" s="100" t="s">
        <v>314</v>
      </c>
      <c r="O70" s="101" t="s">
        <v>315</v>
      </c>
      <c r="P70" s="104" t="s">
        <v>307</v>
      </c>
      <c r="Q70" s="99" t="s">
        <v>316</v>
      </c>
      <c r="R70" s="108"/>
      <c r="S70" s="99" t="s">
        <v>317</v>
      </c>
      <c r="T70" s="109" t="s">
        <v>318</v>
      </c>
      <c r="U70" s="172" t="s">
        <v>319</v>
      </c>
    </row>
    <row r="71" spans="1:63" s="18" customFormat="1" ht="331.5" thickTop="1" x14ac:dyDescent="0.25">
      <c r="A71" s="159"/>
      <c r="B71" s="144"/>
      <c r="C71" s="163"/>
      <c r="D71" s="144"/>
      <c r="E71" s="144"/>
      <c r="F71" s="35" t="s">
        <v>320</v>
      </c>
      <c r="G71" s="29" t="s">
        <v>311</v>
      </c>
      <c r="H71" s="36" t="s">
        <v>312</v>
      </c>
      <c r="I71" s="34" t="s">
        <v>238</v>
      </c>
      <c r="J71" s="37" t="s">
        <v>33</v>
      </c>
      <c r="K71" s="38" t="s">
        <v>34</v>
      </c>
      <c r="L71" s="33" t="s">
        <v>35</v>
      </c>
      <c r="M71" s="145"/>
      <c r="N71" s="102" t="s">
        <v>321</v>
      </c>
      <c r="O71" s="103" t="s">
        <v>322</v>
      </c>
      <c r="P71" s="95" t="s">
        <v>307</v>
      </c>
      <c r="Q71" s="34" t="s">
        <v>323</v>
      </c>
      <c r="R71" s="108"/>
      <c r="S71" s="99" t="s">
        <v>324</v>
      </c>
      <c r="T71" s="110">
        <v>1</v>
      </c>
      <c r="U71" s="172" t="s">
        <v>319</v>
      </c>
    </row>
    <row r="72" spans="1:63" s="18" customFormat="1" ht="141.75" x14ac:dyDescent="0.25">
      <c r="A72" s="159"/>
      <c r="B72" s="144"/>
      <c r="C72" s="163"/>
      <c r="D72" s="144"/>
      <c r="E72" s="144"/>
      <c r="F72" s="35" t="s">
        <v>325</v>
      </c>
      <c r="G72" s="29" t="s">
        <v>311</v>
      </c>
      <c r="H72" s="36" t="s">
        <v>312</v>
      </c>
      <c r="I72" s="34" t="s">
        <v>238</v>
      </c>
      <c r="J72" s="37" t="s">
        <v>33</v>
      </c>
      <c r="K72" s="38" t="s">
        <v>34</v>
      </c>
      <c r="L72" s="33" t="s">
        <v>35</v>
      </c>
      <c r="M72" s="145"/>
      <c r="N72" s="102" t="s">
        <v>321</v>
      </c>
      <c r="O72" s="103" t="s">
        <v>322</v>
      </c>
      <c r="P72" s="95" t="s">
        <v>307</v>
      </c>
      <c r="Q72" s="34" t="s">
        <v>323</v>
      </c>
      <c r="R72" s="108"/>
      <c r="S72" s="99" t="s">
        <v>326</v>
      </c>
      <c r="T72" s="110">
        <v>1</v>
      </c>
      <c r="U72" s="172" t="s">
        <v>319</v>
      </c>
    </row>
    <row r="73" spans="1:63" s="18" customFormat="1" ht="126" x14ac:dyDescent="0.25">
      <c r="A73" s="159"/>
      <c r="B73" s="144"/>
      <c r="C73" s="163"/>
      <c r="D73" s="144"/>
      <c r="E73" s="144"/>
      <c r="F73" s="35" t="s">
        <v>327</v>
      </c>
      <c r="G73" s="29" t="s">
        <v>311</v>
      </c>
      <c r="H73" s="36" t="s">
        <v>312</v>
      </c>
      <c r="I73" s="34" t="s">
        <v>238</v>
      </c>
      <c r="J73" s="37" t="s">
        <v>33</v>
      </c>
      <c r="K73" s="38" t="s">
        <v>34</v>
      </c>
      <c r="L73" s="33" t="s">
        <v>35</v>
      </c>
      <c r="M73" s="145"/>
      <c r="N73" s="102" t="s">
        <v>321</v>
      </c>
      <c r="O73" s="103" t="s">
        <v>322</v>
      </c>
      <c r="P73" s="95" t="s">
        <v>307</v>
      </c>
      <c r="Q73" s="34" t="s">
        <v>323</v>
      </c>
      <c r="R73" s="108"/>
      <c r="S73" s="99" t="s">
        <v>328</v>
      </c>
      <c r="T73" s="110">
        <v>1</v>
      </c>
      <c r="U73" s="172" t="s">
        <v>319</v>
      </c>
    </row>
    <row r="74" spans="1:63" s="18" customFormat="1" ht="346.5" x14ac:dyDescent="0.25">
      <c r="A74" s="159"/>
      <c r="B74" s="144"/>
      <c r="C74" s="163"/>
      <c r="D74" s="144"/>
      <c r="E74" s="144"/>
      <c r="F74" s="39" t="s">
        <v>329</v>
      </c>
      <c r="G74" s="29" t="s">
        <v>311</v>
      </c>
      <c r="H74" s="36" t="s">
        <v>312</v>
      </c>
      <c r="I74" s="34" t="s">
        <v>238</v>
      </c>
      <c r="J74" s="37" t="s">
        <v>33</v>
      </c>
      <c r="K74" s="38" t="s">
        <v>34</v>
      </c>
      <c r="L74" s="33" t="s">
        <v>35</v>
      </c>
      <c r="M74" s="145"/>
      <c r="N74" s="102" t="s">
        <v>321</v>
      </c>
      <c r="O74" s="103" t="s">
        <v>322</v>
      </c>
      <c r="P74" s="95" t="s">
        <v>307</v>
      </c>
      <c r="Q74" s="34" t="s">
        <v>323</v>
      </c>
      <c r="R74" s="108"/>
      <c r="S74" s="99" t="s">
        <v>330</v>
      </c>
      <c r="T74" s="110">
        <v>1</v>
      </c>
      <c r="U74" s="172" t="s">
        <v>319</v>
      </c>
    </row>
    <row r="75" spans="1:63" s="18" customFormat="1" ht="189" x14ac:dyDescent="0.25">
      <c r="A75" s="159"/>
      <c r="B75" s="144"/>
      <c r="C75" s="163"/>
      <c r="D75" s="144"/>
      <c r="E75" s="144"/>
      <c r="F75" s="40" t="s">
        <v>331</v>
      </c>
      <c r="G75" s="29" t="s">
        <v>311</v>
      </c>
      <c r="H75" s="36" t="s">
        <v>312</v>
      </c>
      <c r="I75" s="34" t="s">
        <v>238</v>
      </c>
      <c r="J75" s="37" t="s">
        <v>33</v>
      </c>
      <c r="K75" s="38" t="s">
        <v>34</v>
      </c>
      <c r="L75" s="33" t="s">
        <v>35</v>
      </c>
      <c r="M75" s="145"/>
      <c r="N75" s="102" t="s">
        <v>321</v>
      </c>
      <c r="O75" s="103" t="s">
        <v>322</v>
      </c>
      <c r="P75" s="95" t="s">
        <v>307</v>
      </c>
      <c r="Q75" s="34" t="s">
        <v>323</v>
      </c>
      <c r="R75" s="108"/>
      <c r="S75" s="99" t="s">
        <v>330</v>
      </c>
      <c r="T75" s="110">
        <v>1</v>
      </c>
      <c r="U75" s="34" t="s">
        <v>319</v>
      </c>
    </row>
    <row r="76" spans="1:63" s="18" customFormat="1" ht="110.25" x14ac:dyDescent="0.25">
      <c r="A76" s="159"/>
      <c r="B76" s="144"/>
      <c r="C76" s="163"/>
      <c r="D76" s="144"/>
      <c r="E76" s="144"/>
      <c r="F76" s="40" t="s">
        <v>332</v>
      </c>
      <c r="G76" s="29" t="s">
        <v>311</v>
      </c>
      <c r="H76" s="36" t="s">
        <v>312</v>
      </c>
      <c r="I76" s="34" t="s">
        <v>238</v>
      </c>
      <c r="J76" s="37" t="s">
        <v>33</v>
      </c>
      <c r="K76" s="38" t="s">
        <v>34</v>
      </c>
      <c r="L76" s="33" t="s">
        <v>35</v>
      </c>
      <c r="M76" s="145"/>
      <c r="N76" s="102" t="s">
        <v>321</v>
      </c>
      <c r="O76" s="103" t="s">
        <v>322</v>
      </c>
      <c r="P76" s="95" t="s">
        <v>307</v>
      </c>
      <c r="Q76" s="34" t="s">
        <v>323</v>
      </c>
      <c r="R76" s="108"/>
      <c r="S76" s="99" t="s">
        <v>333</v>
      </c>
      <c r="T76" s="110">
        <v>1</v>
      </c>
      <c r="U76" s="34" t="s">
        <v>319</v>
      </c>
    </row>
    <row r="77" spans="1:63" s="18" customFormat="1" ht="157.5" x14ac:dyDescent="0.25">
      <c r="A77" s="159"/>
      <c r="B77" s="144"/>
      <c r="C77" s="163"/>
      <c r="D77" s="144"/>
      <c r="E77" s="144"/>
      <c r="F77" s="40" t="s">
        <v>334</v>
      </c>
      <c r="G77" s="29" t="s">
        <v>311</v>
      </c>
      <c r="H77" s="36" t="s">
        <v>312</v>
      </c>
      <c r="I77" s="34" t="s">
        <v>238</v>
      </c>
      <c r="J77" s="37" t="s">
        <v>33</v>
      </c>
      <c r="K77" s="38" t="s">
        <v>34</v>
      </c>
      <c r="L77" s="33" t="s">
        <v>35</v>
      </c>
      <c r="M77" s="145"/>
      <c r="N77" s="102" t="s">
        <v>321</v>
      </c>
      <c r="O77" s="103" t="s">
        <v>322</v>
      </c>
      <c r="P77" s="95" t="s">
        <v>307</v>
      </c>
      <c r="Q77" s="34" t="s">
        <v>323</v>
      </c>
      <c r="R77" s="108"/>
      <c r="S77" s="99" t="s">
        <v>333</v>
      </c>
      <c r="T77" s="110">
        <v>1</v>
      </c>
      <c r="U77" s="34" t="s">
        <v>319</v>
      </c>
    </row>
    <row r="78" spans="1:63" s="18" customFormat="1" ht="236.25" x14ac:dyDescent="0.25">
      <c r="A78" s="159"/>
      <c r="B78" s="144"/>
      <c r="C78" s="163"/>
      <c r="D78" s="144"/>
      <c r="E78" s="144"/>
      <c r="F78" s="40" t="s">
        <v>335</v>
      </c>
      <c r="G78" s="29" t="s">
        <v>311</v>
      </c>
      <c r="H78" s="36" t="s">
        <v>312</v>
      </c>
      <c r="I78" s="34" t="s">
        <v>238</v>
      </c>
      <c r="J78" s="37" t="s">
        <v>33</v>
      </c>
      <c r="K78" s="38" t="s">
        <v>34</v>
      </c>
      <c r="L78" s="33" t="s">
        <v>35</v>
      </c>
      <c r="M78" s="145"/>
      <c r="N78" s="102" t="s">
        <v>321</v>
      </c>
      <c r="O78" s="103" t="s">
        <v>322</v>
      </c>
      <c r="P78" s="95" t="s">
        <v>307</v>
      </c>
      <c r="Q78" s="34" t="s">
        <v>323</v>
      </c>
      <c r="R78" s="108"/>
      <c r="S78" s="99" t="s">
        <v>333</v>
      </c>
      <c r="T78" s="110">
        <v>1</v>
      </c>
      <c r="U78" s="34" t="s">
        <v>319</v>
      </c>
    </row>
    <row r="79" spans="1:63" s="18" customFormat="1" ht="220.5" x14ac:dyDescent="0.25">
      <c r="A79" s="159"/>
      <c r="B79" s="144"/>
      <c r="C79" s="163"/>
      <c r="D79" s="144"/>
      <c r="E79" s="144"/>
      <c r="F79" s="35" t="s">
        <v>336</v>
      </c>
      <c r="G79" s="29" t="s">
        <v>311</v>
      </c>
      <c r="H79" s="36" t="s">
        <v>312</v>
      </c>
      <c r="I79" s="34" t="s">
        <v>238</v>
      </c>
      <c r="J79" s="37" t="s">
        <v>33</v>
      </c>
      <c r="K79" s="38" t="s">
        <v>34</v>
      </c>
      <c r="L79" s="33" t="s">
        <v>35</v>
      </c>
      <c r="M79" s="145"/>
      <c r="N79" s="102" t="s">
        <v>321</v>
      </c>
      <c r="O79" s="103" t="s">
        <v>322</v>
      </c>
      <c r="P79" s="95" t="s">
        <v>307</v>
      </c>
      <c r="Q79" s="34" t="s">
        <v>323</v>
      </c>
      <c r="R79" s="108"/>
      <c r="S79" s="99" t="s">
        <v>333</v>
      </c>
      <c r="T79" s="110">
        <v>1</v>
      </c>
      <c r="U79" s="34" t="s">
        <v>319</v>
      </c>
    </row>
    <row r="80" spans="1:63" s="18" customFormat="1" ht="110.25" x14ac:dyDescent="0.25">
      <c r="A80" s="159"/>
      <c r="B80" s="144"/>
      <c r="C80" s="163"/>
      <c r="D80" s="144"/>
      <c r="E80" s="144"/>
      <c r="F80" s="35" t="s">
        <v>337</v>
      </c>
      <c r="G80" s="29" t="s">
        <v>311</v>
      </c>
      <c r="H80" s="36" t="s">
        <v>312</v>
      </c>
      <c r="I80" s="34" t="s">
        <v>238</v>
      </c>
      <c r="J80" s="37" t="s">
        <v>33</v>
      </c>
      <c r="K80" s="38" t="s">
        <v>34</v>
      </c>
      <c r="L80" s="33" t="s">
        <v>35</v>
      </c>
      <c r="M80" s="145"/>
      <c r="N80" s="102" t="s">
        <v>321</v>
      </c>
      <c r="O80" s="103" t="s">
        <v>322</v>
      </c>
      <c r="P80" s="95" t="s">
        <v>307</v>
      </c>
      <c r="Q80" s="34" t="s">
        <v>338</v>
      </c>
      <c r="R80" s="108"/>
      <c r="S80" s="99" t="s">
        <v>339</v>
      </c>
      <c r="T80" s="110">
        <v>1</v>
      </c>
      <c r="U80" s="34" t="s">
        <v>319</v>
      </c>
    </row>
    <row r="81" spans="1:21" s="18" customFormat="1" ht="252" x14ac:dyDescent="0.25">
      <c r="A81" s="159"/>
      <c r="B81" s="144"/>
      <c r="C81" s="163"/>
      <c r="D81" s="144"/>
      <c r="E81" s="144"/>
      <c r="F81" s="35" t="s">
        <v>340</v>
      </c>
      <c r="G81" s="29" t="s">
        <v>37</v>
      </c>
      <c r="H81" s="36" t="s">
        <v>312</v>
      </c>
      <c r="I81" s="34" t="s">
        <v>238</v>
      </c>
      <c r="J81" s="37" t="s">
        <v>33</v>
      </c>
      <c r="K81" s="38" t="s">
        <v>34</v>
      </c>
      <c r="L81" s="33" t="s">
        <v>35</v>
      </c>
      <c r="M81" s="145"/>
      <c r="N81" s="102" t="s">
        <v>321</v>
      </c>
      <c r="O81" s="103" t="s">
        <v>322</v>
      </c>
      <c r="P81" s="95" t="s">
        <v>307</v>
      </c>
      <c r="Q81" s="34" t="s">
        <v>338</v>
      </c>
      <c r="R81" s="108"/>
      <c r="S81" s="99" t="s">
        <v>339</v>
      </c>
      <c r="T81" s="110">
        <v>1</v>
      </c>
      <c r="U81" s="34" t="s">
        <v>319</v>
      </c>
    </row>
    <row r="82" spans="1:21" s="18" customFormat="1" ht="378" x14ac:dyDescent="0.25">
      <c r="A82" s="159"/>
      <c r="B82" s="144"/>
      <c r="C82" s="163"/>
      <c r="D82" s="144"/>
      <c r="E82" s="144"/>
      <c r="F82" s="35" t="s">
        <v>341</v>
      </c>
      <c r="G82" s="29" t="s">
        <v>342</v>
      </c>
      <c r="H82" s="36" t="s">
        <v>312</v>
      </c>
      <c r="I82" s="34" t="s">
        <v>238</v>
      </c>
      <c r="J82" s="37" t="s">
        <v>33</v>
      </c>
      <c r="K82" s="38" t="s">
        <v>34</v>
      </c>
      <c r="L82" s="33" t="s">
        <v>35</v>
      </c>
      <c r="M82" s="145"/>
      <c r="N82" s="102" t="s">
        <v>321</v>
      </c>
      <c r="O82" s="103" t="s">
        <v>322</v>
      </c>
      <c r="P82" s="95" t="s">
        <v>307</v>
      </c>
      <c r="Q82" s="34" t="s">
        <v>338</v>
      </c>
      <c r="R82" s="108"/>
      <c r="S82" s="99" t="s">
        <v>343</v>
      </c>
      <c r="T82" s="110">
        <v>1</v>
      </c>
      <c r="U82" s="34" t="s">
        <v>319</v>
      </c>
    </row>
    <row r="83" spans="1:21" s="18" customFormat="1" ht="94.5" x14ac:dyDescent="0.25">
      <c r="A83" s="159"/>
      <c r="B83" s="144"/>
      <c r="C83" s="163"/>
      <c r="D83" s="144"/>
      <c r="E83" s="144"/>
      <c r="F83" s="35" t="s">
        <v>344</v>
      </c>
      <c r="G83" s="29" t="s">
        <v>311</v>
      </c>
      <c r="H83" s="36" t="s">
        <v>312</v>
      </c>
      <c r="I83" s="34" t="s">
        <v>238</v>
      </c>
      <c r="J83" s="37" t="s">
        <v>33</v>
      </c>
      <c r="K83" s="38" t="s">
        <v>34</v>
      </c>
      <c r="L83" s="33" t="s">
        <v>35</v>
      </c>
      <c r="M83" s="145"/>
      <c r="N83" s="102" t="s">
        <v>321</v>
      </c>
      <c r="O83" s="34" t="s">
        <v>322</v>
      </c>
      <c r="P83" s="95" t="s">
        <v>307</v>
      </c>
      <c r="Q83" s="34" t="s">
        <v>338</v>
      </c>
      <c r="R83" s="108"/>
      <c r="S83" s="99" t="s">
        <v>339</v>
      </c>
      <c r="T83" s="110">
        <v>1</v>
      </c>
      <c r="U83" s="34" t="s">
        <v>319</v>
      </c>
    </row>
    <row r="84" spans="1:21" s="18" customFormat="1" ht="94.5" x14ac:dyDescent="0.25">
      <c r="A84" s="159"/>
      <c r="B84" s="144"/>
      <c r="C84" s="163"/>
      <c r="D84" s="144"/>
      <c r="E84" s="144"/>
      <c r="F84" s="41" t="s">
        <v>345</v>
      </c>
      <c r="G84" s="29" t="s">
        <v>311</v>
      </c>
      <c r="H84" s="36" t="s">
        <v>312</v>
      </c>
      <c r="I84" s="34" t="s">
        <v>238</v>
      </c>
      <c r="J84" s="37" t="s">
        <v>33</v>
      </c>
      <c r="K84" s="38" t="s">
        <v>34</v>
      </c>
      <c r="L84" s="33" t="s">
        <v>35</v>
      </c>
      <c r="M84" s="145"/>
      <c r="N84" s="102" t="s">
        <v>321</v>
      </c>
      <c r="O84" s="103" t="s">
        <v>322</v>
      </c>
      <c r="P84" s="95" t="s">
        <v>307</v>
      </c>
      <c r="Q84" s="34" t="s">
        <v>338</v>
      </c>
      <c r="R84" s="108"/>
      <c r="S84" s="99" t="s">
        <v>339</v>
      </c>
      <c r="T84" s="110">
        <v>1</v>
      </c>
      <c r="U84" s="34" t="s">
        <v>319</v>
      </c>
    </row>
    <row r="85" spans="1:21" s="18" customFormat="1" ht="141.75" x14ac:dyDescent="0.25">
      <c r="A85" s="159"/>
      <c r="B85" s="144"/>
      <c r="C85" s="163"/>
      <c r="D85" s="144"/>
      <c r="E85" s="144"/>
      <c r="F85" s="35" t="s">
        <v>346</v>
      </c>
      <c r="G85" s="29" t="s">
        <v>311</v>
      </c>
      <c r="H85" s="36" t="s">
        <v>312</v>
      </c>
      <c r="I85" s="34" t="s">
        <v>238</v>
      </c>
      <c r="J85" s="37" t="s">
        <v>33</v>
      </c>
      <c r="K85" s="38" t="s">
        <v>34</v>
      </c>
      <c r="L85" s="33" t="s">
        <v>35</v>
      </c>
      <c r="M85" s="145"/>
      <c r="N85" s="102" t="s">
        <v>321</v>
      </c>
      <c r="O85" s="103" t="s">
        <v>322</v>
      </c>
      <c r="P85" s="96" t="s">
        <v>307</v>
      </c>
      <c r="Q85" s="34" t="s">
        <v>338</v>
      </c>
      <c r="R85" s="108"/>
      <c r="S85" s="99" t="s">
        <v>339</v>
      </c>
      <c r="T85" s="110">
        <v>1</v>
      </c>
      <c r="U85" s="34" t="s">
        <v>319</v>
      </c>
    </row>
    <row r="86" spans="1:21" s="18" customFormat="1" ht="15.75" x14ac:dyDescent="0.25">
      <c r="A86" s="159"/>
      <c r="B86" s="144"/>
      <c r="C86" s="163"/>
      <c r="D86" s="144"/>
      <c r="E86" s="144"/>
      <c r="F86" s="146"/>
      <c r="G86" s="142"/>
      <c r="H86" s="142"/>
      <c r="I86" s="142"/>
      <c r="J86" s="142"/>
      <c r="K86" s="142"/>
      <c r="L86" s="142"/>
      <c r="M86" s="145"/>
      <c r="N86" s="142"/>
      <c r="O86" s="142"/>
      <c r="P86" s="142"/>
      <c r="Q86" s="142"/>
      <c r="R86" s="142"/>
      <c r="S86" s="142"/>
      <c r="T86" s="142"/>
      <c r="U86" s="111"/>
    </row>
    <row r="87" spans="1:21" s="18" customFormat="1" ht="236.25" x14ac:dyDescent="0.25">
      <c r="A87" s="159"/>
      <c r="B87" s="144">
        <v>2</v>
      </c>
      <c r="C87" s="163"/>
      <c r="D87" s="144" t="s">
        <v>394</v>
      </c>
      <c r="E87" s="144" t="s">
        <v>45</v>
      </c>
      <c r="F87" s="36" t="s">
        <v>347</v>
      </c>
      <c r="G87" s="34" t="s">
        <v>311</v>
      </c>
      <c r="H87" s="42" t="s">
        <v>312</v>
      </c>
      <c r="I87" s="34" t="s">
        <v>238</v>
      </c>
      <c r="J87" s="37" t="s">
        <v>33</v>
      </c>
      <c r="K87" s="38" t="s">
        <v>34</v>
      </c>
      <c r="L87" s="33" t="s">
        <v>35</v>
      </c>
      <c r="M87" s="145"/>
      <c r="N87" s="102" t="s">
        <v>321</v>
      </c>
      <c r="O87" s="102" t="s">
        <v>348</v>
      </c>
      <c r="P87" s="44" t="s">
        <v>307</v>
      </c>
      <c r="Q87" s="44" t="s">
        <v>338</v>
      </c>
      <c r="R87" s="108"/>
      <c r="S87" s="99" t="s">
        <v>328</v>
      </c>
      <c r="T87" s="109">
        <v>1</v>
      </c>
      <c r="U87" s="34" t="s">
        <v>319</v>
      </c>
    </row>
    <row r="88" spans="1:21" s="18" customFormat="1" ht="173.25" x14ac:dyDescent="0.25">
      <c r="A88" s="159"/>
      <c r="B88" s="144"/>
      <c r="C88" s="163"/>
      <c r="D88" s="144"/>
      <c r="E88" s="144"/>
      <c r="F88" s="43" t="s">
        <v>349</v>
      </c>
      <c r="G88" s="29" t="s">
        <v>311</v>
      </c>
      <c r="H88" s="36" t="s">
        <v>312</v>
      </c>
      <c r="I88" s="34" t="s">
        <v>238</v>
      </c>
      <c r="J88" s="37" t="s">
        <v>33</v>
      </c>
      <c r="K88" s="38" t="s">
        <v>34</v>
      </c>
      <c r="L88" s="33" t="s">
        <v>35</v>
      </c>
      <c r="M88" s="145"/>
      <c r="N88" s="102" t="s">
        <v>321</v>
      </c>
      <c r="O88" s="102" t="s">
        <v>348</v>
      </c>
      <c r="P88" s="44" t="s">
        <v>307</v>
      </c>
      <c r="Q88" s="44" t="s">
        <v>338</v>
      </c>
      <c r="R88" s="108"/>
      <c r="S88" s="99" t="s">
        <v>350</v>
      </c>
      <c r="T88" s="109">
        <v>1</v>
      </c>
      <c r="U88" s="34" t="s">
        <v>319</v>
      </c>
    </row>
    <row r="89" spans="1:21" s="18" customFormat="1" ht="94.5" x14ac:dyDescent="0.25">
      <c r="A89" s="159"/>
      <c r="B89" s="144"/>
      <c r="C89" s="163"/>
      <c r="D89" s="144"/>
      <c r="E89" s="144"/>
      <c r="F89" s="43" t="s">
        <v>351</v>
      </c>
      <c r="G89" s="29" t="s">
        <v>311</v>
      </c>
      <c r="H89" s="36" t="s">
        <v>312</v>
      </c>
      <c r="I89" s="34" t="s">
        <v>238</v>
      </c>
      <c r="J89" s="37" t="s">
        <v>33</v>
      </c>
      <c r="K89" s="38" t="s">
        <v>34</v>
      </c>
      <c r="L89" s="33" t="s">
        <v>35</v>
      </c>
      <c r="M89" s="145"/>
      <c r="N89" s="102" t="s">
        <v>321</v>
      </c>
      <c r="O89" s="102" t="s">
        <v>348</v>
      </c>
      <c r="P89" s="44" t="s">
        <v>307</v>
      </c>
      <c r="Q89" s="44" t="s">
        <v>338</v>
      </c>
      <c r="R89" s="108"/>
      <c r="S89" s="99" t="s">
        <v>339</v>
      </c>
      <c r="T89" s="109">
        <v>1</v>
      </c>
      <c r="U89" s="34" t="s">
        <v>319</v>
      </c>
    </row>
    <row r="90" spans="1:21" s="18" customFormat="1" ht="111" thickBot="1" x14ac:dyDescent="0.3">
      <c r="A90" s="159"/>
      <c r="B90" s="144"/>
      <c r="C90" s="164"/>
      <c r="D90" s="144"/>
      <c r="E90" s="144"/>
      <c r="F90" s="43" t="s">
        <v>352</v>
      </c>
      <c r="G90" s="29" t="s">
        <v>311</v>
      </c>
      <c r="H90" s="36" t="s">
        <v>312</v>
      </c>
      <c r="I90" s="34" t="s">
        <v>238</v>
      </c>
      <c r="J90" s="37" t="s">
        <v>33</v>
      </c>
      <c r="K90" s="38" t="s">
        <v>34</v>
      </c>
      <c r="L90" s="33" t="s">
        <v>35</v>
      </c>
      <c r="M90" s="145"/>
      <c r="N90" s="102" t="s">
        <v>321</v>
      </c>
      <c r="O90" s="102" t="s">
        <v>348</v>
      </c>
      <c r="P90" s="44" t="s">
        <v>307</v>
      </c>
      <c r="Q90" s="44" t="s">
        <v>338</v>
      </c>
      <c r="R90" s="108"/>
      <c r="S90" s="99" t="s">
        <v>339</v>
      </c>
      <c r="T90" s="109">
        <v>1</v>
      </c>
      <c r="U90" s="34" t="s">
        <v>319</v>
      </c>
    </row>
    <row r="91" spans="1:21" s="18" customFormat="1" x14ac:dyDescent="0.4">
      <c r="B91" s="11"/>
      <c r="C91" s="11"/>
      <c r="D91" s="11"/>
      <c r="E91" s="11"/>
      <c r="F91" s="11"/>
      <c r="G91" s="11"/>
      <c r="H91" s="11"/>
      <c r="I91" s="11"/>
      <c r="J91" s="11"/>
      <c r="K91" s="11"/>
      <c r="L91" s="11"/>
      <c r="M91" s="11"/>
      <c r="N91" s="11"/>
      <c r="O91" s="14"/>
      <c r="P91" s="11"/>
      <c r="Q91" s="11"/>
      <c r="R91" s="11"/>
      <c r="S91" s="11"/>
      <c r="T91" s="11"/>
      <c r="U91" s="11"/>
    </row>
    <row r="92" spans="1:21" s="18" customFormat="1" x14ac:dyDescent="0.4">
      <c r="B92" s="11"/>
      <c r="C92" s="11"/>
      <c r="D92" s="11"/>
      <c r="E92" s="11"/>
      <c r="F92" s="11"/>
      <c r="G92" s="11"/>
      <c r="H92" s="11"/>
      <c r="I92" s="11"/>
      <c r="J92" s="11"/>
      <c r="K92" s="11"/>
      <c r="L92" s="11"/>
      <c r="M92" s="11"/>
      <c r="N92" s="11"/>
      <c r="O92" s="14"/>
      <c r="P92" s="11"/>
      <c r="Q92" s="11"/>
      <c r="R92" s="11"/>
      <c r="S92" s="11"/>
      <c r="T92" s="11"/>
      <c r="U92" s="11"/>
    </row>
  </sheetData>
  <mergeCells count="70">
    <mergeCell ref="Q2:U2"/>
    <mergeCell ref="A4:A90"/>
    <mergeCell ref="M31:M33"/>
    <mergeCell ref="C4:C90"/>
    <mergeCell ref="B46:B51"/>
    <mergeCell ref="D46:D51"/>
    <mergeCell ref="E46:E51"/>
    <mergeCell ref="M46:M51"/>
    <mergeCell ref="B31:B33"/>
    <mergeCell ref="D31:D33"/>
    <mergeCell ref="E31:E33"/>
    <mergeCell ref="B34:B39"/>
    <mergeCell ref="D34:D39"/>
    <mergeCell ref="E34:E39"/>
    <mergeCell ref="M34:M39"/>
    <mergeCell ref="B40:B45"/>
    <mergeCell ref="D40:D45"/>
    <mergeCell ref="E40:E45"/>
    <mergeCell ref="M40:M45"/>
    <mergeCell ref="B52:B57"/>
    <mergeCell ref="N86:T86"/>
    <mergeCell ref="B70:B90"/>
    <mergeCell ref="D70:D90"/>
    <mergeCell ref="E70:E90"/>
    <mergeCell ref="M70:M90"/>
    <mergeCell ref="F86:L86"/>
    <mergeCell ref="B19:B25"/>
    <mergeCell ref="D19:D25"/>
    <mergeCell ref="E19:E25"/>
    <mergeCell ref="M19:M25"/>
    <mergeCell ref="B26:B30"/>
    <mergeCell ref="D26:D30"/>
    <mergeCell ref="E26:E30"/>
    <mergeCell ref="M26:M30"/>
    <mergeCell ref="B9:B18"/>
    <mergeCell ref="D9:D18"/>
    <mergeCell ref="E9:E18"/>
    <mergeCell ref="M9:M13"/>
    <mergeCell ref="M14:M18"/>
    <mergeCell ref="B4:B8"/>
    <mergeCell ref="D4:D8"/>
    <mergeCell ref="E4:E8"/>
    <mergeCell ref="M4:M8"/>
    <mergeCell ref="P2:P3"/>
    <mergeCell ref="A1:G1"/>
    <mergeCell ref="H1:M1"/>
    <mergeCell ref="A2:A3"/>
    <mergeCell ref="B2:B3"/>
    <mergeCell ref="C2:C3"/>
    <mergeCell ref="D2:D3"/>
    <mergeCell ref="E2:E3"/>
    <mergeCell ref="F2:F3"/>
    <mergeCell ref="G2:G3"/>
    <mergeCell ref="H2:H3"/>
    <mergeCell ref="I2:I3"/>
    <mergeCell ref="J2:M2"/>
    <mergeCell ref="N2:N3"/>
    <mergeCell ref="O2:O3"/>
    <mergeCell ref="N1:U1"/>
    <mergeCell ref="B64:B69"/>
    <mergeCell ref="D64:D69"/>
    <mergeCell ref="E64:E69"/>
    <mergeCell ref="M64:M69"/>
    <mergeCell ref="M52:M57"/>
    <mergeCell ref="B58:B63"/>
    <mergeCell ref="D58:D63"/>
    <mergeCell ref="E58:E63"/>
    <mergeCell ref="M58:M63"/>
    <mergeCell ref="D52:D57"/>
    <mergeCell ref="E52:E57"/>
  </mergeCells>
  <dataValidations count="4">
    <dataValidation type="list" allowBlank="1" showInputMessage="1" showErrorMessage="1" sqref="L17:L20 L25:L28 L4:L15 L87:L90 L30:L85 N67:T67 N61:T61 N55:T55" xr:uid="{00000000-0002-0000-0200-000000000000}">
      <formula1>"Medio,Alto,Altissimo"</formula1>
    </dataValidation>
    <dataValidation type="list" allowBlank="1" showInputMessage="1" showErrorMessage="1" sqref="K17:K20 K25:K28 K4:K15 K87:K90 K30:K85" xr:uid="{00000000-0002-0000-0200-000001000000}">
      <formula1>"Molto bassa,Bassa,Media,Alta,Altissima"</formula1>
    </dataValidation>
    <dataValidation type="list" allowBlank="1" showInputMessage="1" showErrorMessage="1" sqref="J17:J20 J25:J28 J4:J15 J87:J90 J30:J85" xr:uid="{00000000-0002-0000-0200-000002000000}">
      <formula1>"Alto,Altissimo"</formula1>
    </dataValidation>
    <dataValidation type="list" allowBlank="1" showInputMessage="1" showErrorMessage="1" sqref="G4:G90" xr:uid="{00000000-0002-0000-0200-000003000000}">
      <formula1>soggetti</formula1>
    </dataValidation>
  </dataValidations>
  <pageMargins left="0.23622047244094502" right="0.23622047244094502" top="0.74803149606299213" bottom="0.74803149606299213" header="0.31496062992126012" footer="0.31496062992126012"/>
  <pageSetup paperSize="9" scale="37" fitToWidth="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E39"/>
  <sheetViews>
    <sheetView workbookViewId="0"/>
  </sheetViews>
  <sheetFormatPr defaultRowHeight="15" x14ac:dyDescent="0.25"/>
  <cols>
    <col min="1" max="1" width="24.28515625" customWidth="1"/>
    <col min="2" max="2" width="25.42578125" customWidth="1"/>
    <col min="3" max="3" width="97.5703125" style="16" customWidth="1"/>
    <col min="4" max="4" width="14.42578125" customWidth="1"/>
    <col min="5" max="5" width="9.140625" customWidth="1"/>
  </cols>
  <sheetData>
    <row r="1" spans="1:31" x14ac:dyDescent="0.25">
      <c r="A1" s="15" t="s">
        <v>42</v>
      </c>
      <c r="B1" s="15" t="s">
        <v>43</v>
      </c>
      <c r="C1" s="15" t="s">
        <v>44</v>
      </c>
      <c r="D1" s="15" t="s">
        <v>45</v>
      </c>
    </row>
    <row r="2" spans="1:31" ht="165" x14ac:dyDescent="0.25">
      <c r="A2" t="s">
        <v>46</v>
      </c>
      <c r="B2" t="s">
        <v>47</v>
      </c>
      <c r="C2" s="16" t="s">
        <v>48</v>
      </c>
      <c r="D2" t="s">
        <v>49</v>
      </c>
    </row>
    <row r="3" spans="1:31" ht="45" x14ac:dyDescent="0.25">
      <c r="A3" t="s">
        <v>50</v>
      </c>
      <c r="B3" t="s">
        <v>51</v>
      </c>
      <c r="C3" s="16" t="s">
        <v>52</v>
      </c>
      <c r="D3" t="s">
        <v>53</v>
      </c>
    </row>
    <row r="4" spans="1:31" ht="60" x14ac:dyDescent="0.25">
      <c r="A4" t="s">
        <v>54</v>
      </c>
      <c r="B4" t="s">
        <v>55</v>
      </c>
      <c r="C4" s="16" t="s">
        <v>56</v>
      </c>
      <c r="D4" t="s">
        <v>57</v>
      </c>
    </row>
    <row r="5" spans="1:31" ht="60" x14ac:dyDescent="0.25">
      <c r="A5" t="s">
        <v>58</v>
      </c>
      <c r="B5" t="s">
        <v>59</v>
      </c>
      <c r="C5" s="16" t="s">
        <v>60</v>
      </c>
      <c r="D5" t="s">
        <v>61</v>
      </c>
    </row>
    <row r="6" spans="1:31" ht="60" x14ac:dyDescent="0.25">
      <c r="A6" t="s">
        <v>62</v>
      </c>
      <c r="B6" t="s">
        <v>63</v>
      </c>
      <c r="C6" s="16" t="s">
        <v>64</v>
      </c>
      <c r="D6" t="s">
        <v>65</v>
      </c>
    </row>
    <row r="7" spans="1:31" ht="75" x14ac:dyDescent="0.25">
      <c r="A7" t="s">
        <v>66</v>
      </c>
      <c r="B7" t="s">
        <v>67</v>
      </c>
      <c r="C7" s="16" t="s">
        <v>68</v>
      </c>
      <c r="D7" t="s">
        <v>69</v>
      </c>
      <c r="AE7" t="s">
        <v>70</v>
      </c>
    </row>
    <row r="8" spans="1:31" ht="90" x14ac:dyDescent="0.25">
      <c r="A8" t="s">
        <v>71</v>
      </c>
      <c r="B8" t="s">
        <v>72</v>
      </c>
      <c r="C8" s="16" t="s">
        <v>73</v>
      </c>
      <c r="D8" t="s">
        <v>74</v>
      </c>
      <c r="AE8" t="s">
        <v>70</v>
      </c>
    </row>
    <row r="9" spans="1:31" ht="63" x14ac:dyDescent="0.25">
      <c r="A9" t="s">
        <v>75</v>
      </c>
      <c r="B9" t="s">
        <v>76</v>
      </c>
      <c r="C9" s="17" t="s">
        <v>77</v>
      </c>
      <c r="D9" t="s">
        <v>78</v>
      </c>
      <c r="AE9" t="s">
        <v>70</v>
      </c>
    </row>
    <row r="10" spans="1:31" ht="78.75" x14ac:dyDescent="0.25">
      <c r="A10" t="s">
        <v>79</v>
      </c>
      <c r="B10" t="s">
        <v>80</v>
      </c>
      <c r="C10" s="17" t="s">
        <v>81</v>
      </c>
      <c r="D10" t="s">
        <v>82</v>
      </c>
      <c r="AE10" t="s">
        <v>70</v>
      </c>
    </row>
    <row r="11" spans="1:31" ht="78.75" x14ac:dyDescent="0.25">
      <c r="A11" t="s">
        <v>83</v>
      </c>
      <c r="B11" t="s">
        <v>84</v>
      </c>
      <c r="C11" s="17" t="s">
        <v>85</v>
      </c>
      <c r="D11" t="s">
        <v>86</v>
      </c>
      <c r="AE11" t="s">
        <v>87</v>
      </c>
    </row>
    <row r="12" spans="1:31" ht="110.25" x14ac:dyDescent="0.25">
      <c r="A12" t="s">
        <v>88</v>
      </c>
      <c r="B12" t="s">
        <v>89</v>
      </c>
      <c r="C12" s="17" t="s">
        <v>90</v>
      </c>
      <c r="D12" t="s">
        <v>91</v>
      </c>
      <c r="AE12" t="s">
        <v>87</v>
      </c>
    </row>
    <row r="13" spans="1:31" ht="110.25" x14ac:dyDescent="0.25">
      <c r="A13" t="s">
        <v>92</v>
      </c>
      <c r="B13" t="s">
        <v>93</v>
      </c>
      <c r="C13" s="17" t="s">
        <v>94</v>
      </c>
      <c r="D13" t="s">
        <v>95</v>
      </c>
      <c r="AE13" t="s">
        <v>87</v>
      </c>
    </row>
    <row r="14" spans="1:31" ht="157.5" x14ac:dyDescent="0.25">
      <c r="A14" t="s">
        <v>96</v>
      </c>
      <c r="B14" t="s">
        <v>97</v>
      </c>
      <c r="C14" s="17" t="s">
        <v>98</v>
      </c>
      <c r="D14" t="s">
        <v>99</v>
      </c>
      <c r="AE14" t="s">
        <v>87</v>
      </c>
    </row>
    <row r="15" spans="1:31" ht="78.75" x14ac:dyDescent="0.25">
      <c r="A15" t="s">
        <v>100</v>
      </c>
      <c r="B15" t="s">
        <v>101</v>
      </c>
      <c r="C15" s="17" t="s">
        <v>102</v>
      </c>
      <c r="D15" t="s">
        <v>103</v>
      </c>
      <c r="AE15" t="s">
        <v>87</v>
      </c>
    </row>
    <row r="16" spans="1:31" ht="63" x14ac:dyDescent="0.25">
      <c r="A16" t="s">
        <v>104</v>
      </c>
      <c r="B16" t="s">
        <v>105</v>
      </c>
      <c r="C16" s="17" t="s">
        <v>106</v>
      </c>
      <c r="D16" t="s">
        <v>107</v>
      </c>
      <c r="AE16" t="s">
        <v>87</v>
      </c>
    </row>
    <row r="17" spans="1:31" ht="78.75" x14ac:dyDescent="0.25">
      <c r="A17" t="s">
        <v>108</v>
      </c>
      <c r="B17" t="s">
        <v>109</v>
      </c>
      <c r="C17" s="17" t="s">
        <v>110</v>
      </c>
      <c r="D17" t="s">
        <v>111</v>
      </c>
      <c r="AE17" t="s">
        <v>112</v>
      </c>
    </row>
    <row r="18" spans="1:31" ht="110.25" x14ac:dyDescent="0.25">
      <c r="A18" t="s">
        <v>113</v>
      </c>
      <c r="B18" t="s">
        <v>114</v>
      </c>
      <c r="C18" s="17" t="s">
        <v>115</v>
      </c>
      <c r="D18" t="s">
        <v>116</v>
      </c>
      <c r="AE18" t="s">
        <v>112</v>
      </c>
    </row>
    <row r="19" spans="1:31" ht="94.5" x14ac:dyDescent="0.25">
      <c r="A19" t="s">
        <v>117</v>
      </c>
      <c r="B19" t="s">
        <v>118</v>
      </c>
      <c r="C19" s="17" t="s">
        <v>119</v>
      </c>
      <c r="D19" t="s">
        <v>120</v>
      </c>
      <c r="AE19" t="s">
        <v>112</v>
      </c>
    </row>
    <row r="20" spans="1:31" ht="141.75" x14ac:dyDescent="0.25">
      <c r="A20" t="s">
        <v>121</v>
      </c>
      <c r="B20" t="s">
        <v>122</v>
      </c>
      <c r="C20" s="17" t="s">
        <v>123</v>
      </c>
      <c r="D20" t="s">
        <v>124</v>
      </c>
      <c r="AE20" t="s">
        <v>112</v>
      </c>
    </row>
    <row r="21" spans="1:31" ht="78.75" x14ac:dyDescent="0.25">
      <c r="A21" t="s">
        <v>125</v>
      </c>
      <c r="B21" t="s">
        <v>126</v>
      </c>
      <c r="C21" s="17" t="s">
        <v>127</v>
      </c>
      <c r="D21" t="s">
        <v>128</v>
      </c>
      <c r="AE21" t="s">
        <v>112</v>
      </c>
    </row>
    <row r="22" spans="1:31" ht="110.25" x14ac:dyDescent="0.25">
      <c r="A22" t="s">
        <v>129</v>
      </c>
      <c r="B22" t="s">
        <v>130</v>
      </c>
      <c r="C22" s="17" t="s">
        <v>131</v>
      </c>
      <c r="D22" t="s">
        <v>132</v>
      </c>
      <c r="AE22" t="s">
        <v>112</v>
      </c>
    </row>
    <row r="23" spans="1:31" ht="126" x14ac:dyDescent="0.25">
      <c r="A23" t="s">
        <v>133</v>
      </c>
      <c r="B23" t="s">
        <v>134</v>
      </c>
      <c r="C23" s="17" t="s">
        <v>135</v>
      </c>
      <c r="D23" t="s">
        <v>136</v>
      </c>
      <c r="AE23" t="s">
        <v>112</v>
      </c>
    </row>
    <row r="24" spans="1:31" ht="63" x14ac:dyDescent="0.25">
      <c r="A24" t="s">
        <v>137</v>
      </c>
      <c r="B24" t="s">
        <v>138</v>
      </c>
      <c r="C24" s="17" t="s">
        <v>139</v>
      </c>
      <c r="D24" t="s">
        <v>140</v>
      </c>
      <c r="AE24" t="s">
        <v>112</v>
      </c>
    </row>
    <row r="25" spans="1:31" ht="110.25" x14ac:dyDescent="0.25">
      <c r="A25" t="s">
        <v>141</v>
      </c>
      <c r="B25" t="s">
        <v>142</v>
      </c>
      <c r="C25" s="17" t="s">
        <v>143</v>
      </c>
      <c r="D25" t="s">
        <v>144</v>
      </c>
      <c r="AE25" t="s">
        <v>145</v>
      </c>
    </row>
    <row r="26" spans="1:31" ht="63" x14ac:dyDescent="0.25">
      <c r="A26" t="s">
        <v>146</v>
      </c>
      <c r="B26" t="s">
        <v>147</v>
      </c>
      <c r="C26" s="17" t="s">
        <v>148</v>
      </c>
      <c r="D26" t="s">
        <v>149</v>
      </c>
      <c r="AE26" t="s">
        <v>145</v>
      </c>
    </row>
    <row r="27" spans="1:31" ht="78.75" x14ac:dyDescent="0.25">
      <c r="A27" t="s">
        <v>150</v>
      </c>
      <c r="B27" t="s">
        <v>151</v>
      </c>
      <c r="C27" s="17" t="s">
        <v>152</v>
      </c>
      <c r="D27" t="s">
        <v>153</v>
      </c>
      <c r="AE27" t="s">
        <v>145</v>
      </c>
    </row>
    <row r="28" spans="1:31" ht="63" x14ac:dyDescent="0.25">
      <c r="A28" t="s">
        <v>154</v>
      </c>
      <c r="B28" t="s">
        <v>155</v>
      </c>
      <c r="C28" s="17" t="s">
        <v>156</v>
      </c>
      <c r="D28" t="s">
        <v>157</v>
      </c>
      <c r="AE28" t="s">
        <v>145</v>
      </c>
    </row>
    <row r="29" spans="1:31" ht="63" x14ac:dyDescent="0.25">
      <c r="A29" t="s">
        <v>158</v>
      </c>
      <c r="B29" t="s">
        <v>159</v>
      </c>
      <c r="C29" s="17" t="s">
        <v>156</v>
      </c>
      <c r="D29" t="s">
        <v>160</v>
      </c>
      <c r="AE29" t="s">
        <v>145</v>
      </c>
    </row>
    <row r="30" spans="1:31" ht="94.5" x14ac:dyDescent="0.25">
      <c r="A30" t="s">
        <v>161</v>
      </c>
      <c r="B30" t="s">
        <v>162</v>
      </c>
      <c r="C30" s="17" t="s">
        <v>163</v>
      </c>
      <c r="D30" t="s">
        <v>6</v>
      </c>
      <c r="AE30" t="s">
        <v>145</v>
      </c>
    </row>
    <row r="31" spans="1:31" ht="141.75" x14ac:dyDescent="0.25">
      <c r="A31" t="s">
        <v>164</v>
      </c>
      <c r="B31" t="s">
        <v>165</v>
      </c>
      <c r="C31" s="17" t="s">
        <v>166</v>
      </c>
      <c r="D31" t="s">
        <v>6</v>
      </c>
      <c r="AE31" t="s">
        <v>145</v>
      </c>
    </row>
    <row r="32" spans="1:31" ht="63" x14ac:dyDescent="0.25">
      <c r="A32" t="s">
        <v>167</v>
      </c>
      <c r="B32" t="s">
        <v>168</v>
      </c>
      <c r="C32" s="17" t="s">
        <v>169</v>
      </c>
      <c r="D32" t="s">
        <v>6</v>
      </c>
    </row>
    <row r="33" spans="1:4" ht="78.75" x14ac:dyDescent="0.25">
      <c r="A33" t="s">
        <v>170</v>
      </c>
      <c r="B33" t="s">
        <v>171</v>
      </c>
      <c r="C33" s="17" t="s">
        <v>172</v>
      </c>
      <c r="D33" t="s">
        <v>173</v>
      </c>
    </row>
    <row r="34" spans="1:4" ht="63" x14ac:dyDescent="0.25">
      <c r="A34" t="s">
        <v>2</v>
      </c>
      <c r="B34" t="s">
        <v>4</v>
      </c>
      <c r="C34" s="18" t="s">
        <v>174</v>
      </c>
      <c r="D34" t="s">
        <v>6</v>
      </c>
    </row>
    <row r="35" spans="1:4" ht="78.75" x14ac:dyDescent="0.25">
      <c r="A35" t="s">
        <v>175</v>
      </c>
      <c r="B35" t="s">
        <v>176</v>
      </c>
      <c r="C35" s="17" t="s">
        <v>177</v>
      </c>
      <c r="D35" t="s">
        <v>6</v>
      </c>
    </row>
    <row r="36" spans="1:4" ht="31.5" x14ac:dyDescent="0.25">
      <c r="A36" t="s">
        <v>178</v>
      </c>
      <c r="B36" t="s">
        <v>179</v>
      </c>
      <c r="C36" s="17" t="s">
        <v>180</v>
      </c>
      <c r="D36" t="s">
        <v>6</v>
      </c>
    </row>
    <row r="37" spans="1:4" ht="47.25" x14ac:dyDescent="0.25">
      <c r="A37" t="s">
        <v>181</v>
      </c>
      <c r="B37" t="s">
        <v>182</v>
      </c>
      <c r="C37" s="17" t="s">
        <v>183</v>
      </c>
      <c r="D37" t="s">
        <v>6</v>
      </c>
    </row>
    <row r="38" spans="1:4" ht="47.25" x14ac:dyDescent="0.25">
      <c r="A38" t="s">
        <v>184</v>
      </c>
      <c r="B38" t="s">
        <v>185</v>
      </c>
      <c r="C38" s="17" t="s">
        <v>186</v>
      </c>
      <c r="D38" t="s">
        <v>6</v>
      </c>
    </row>
    <row r="39" spans="1:4" ht="189" x14ac:dyDescent="0.25">
      <c r="A39" t="s">
        <v>187</v>
      </c>
      <c r="B39" t="s">
        <v>188</v>
      </c>
      <c r="C39" s="17" t="s">
        <v>189</v>
      </c>
      <c r="D39" t="s">
        <v>6</v>
      </c>
    </row>
  </sheetData>
  <pageMargins left="0" right="0" top="0.39370078740157516" bottom="0" header="0.31496062992126012" footer="0"/>
  <pageSetup paperSize="0" fitToWidth="0" fitToHeight="0" orientation="landscape" horizontalDpi="0" verticalDpi="0" copie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J125"/>
  <sheetViews>
    <sheetView workbookViewId="0"/>
  </sheetViews>
  <sheetFormatPr defaultRowHeight="15" x14ac:dyDescent="0.25"/>
  <cols>
    <col min="1" max="1" width="9.140625" customWidth="1"/>
    <col min="2" max="2" width="14.140625" customWidth="1"/>
    <col min="3" max="3" width="12.42578125" customWidth="1"/>
    <col min="4" max="4" width="21" customWidth="1"/>
    <col min="5" max="5" width="16" customWidth="1"/>
    <col min="6" max="6" width="16.140625" customWidth="1"/>
    <col min="7" max="7" width="14.85546875" customWidth="1"/>
    <col min="8" max="8" width="9.140625" customWidth="1"/>
  </cols>
  <sheetData>
    <row r="2" spans="1:10" x14ac:dyDescent="0.25">
      <c r="A2" s="3" t="s">
        <v>190</v>
      </c>
      <c r="J2" s="19" t="s">
        <v>191</v>
      </c>
    </row>
    <row r="3" spans="1:10" ht="18.75" x14ac:dyDescent="0.3">
      <c r="B3" s="20" t="s">
        <v>40</v>
      </c>
      <c r="J3" t="s">
        <v>36</v>
      </c>
    </row>
    <row r="4" spans="1:10" ht="18.75" x14ac:dyDescent="0.3">
      <c r="B4" s="20" t="s">
        <v>192</v>
      </c>
      <c r="J4" t="s">
        <v>193</v>
      </c>
    </row>
    <row r="5" spans="1:10" ht="18.75" x14ac:dyDescent="0.3">
      <c r="B5" s="20" t="s">
        <v>37</v>
      </c>
      <c r="J5" t="s">
        <v>40</v>
      </c>
    </row>
    <row r="6" spans="1:10" ht="18.75" x14ac:dyDescent="0.3">
      <c r="B6" s="20" t="s">
        <v>32</v>
      </c>
      <c r="J6" t="s">
        <v>194</v>
      </c>
    </row>
    <row r="7" spans="1:10" ht="18.75" x14ac:dyDescent="0.3">
      <c r="B7" s="20" t="s">
        <v>195</v>
      </c>
      <c r="J7" t="s">
        <v>32</v>
      </c>
    </row>
    <row r="8" spans="1:10" ht="18.75" x14ac:dyDescent="0.3">
      <c r="B8" s="20"/>
      <c r="J8" s="19" t="s">
        <v>196</v>
      </c>
    </row>
    <row r="9" spans="1:10" x14ac:dyDescent="0.25">
      <c r="A9" s="3" t="s">
        <v>197</v>
      </c>
      <c r="C9" s="168" t="s">
        <v>198</v>
      </c>
      <c r="D9" s="168"/>
      <c r="J9" s="19" t="s">
        <v>37</v>
      </c>
    </row>
    <row r="10" spans="1:10" x14ac:dyDescent="0.25">
      <c r="B10" t="s">
        <v>199</v>
      </c>
      <c r="D10" t="s">
        <v>200</v>
      </c>
      <c r="J10" t="s">
        <v>201</v>
      </c>
    </row>
    <row r="11" spans="1:10" x14ac:dyDescent="0.25">
      <c r="B11" t="s">
        <v>202</v>
      </c>
      <c r="D11" t="s">
        <v>203</v>
      </c>
      <c r="J11" t="s">
        <v>204</v>
      </c>
    </row>
    <row r="12" spans="1:10" x14ac:dyDescent="0.25">
      <c r="D12" t="s">
        <v>205</v>
      </c>
      <c r="J12" t="s">
        <v>206</v>
      </c>
    </row>
    <row r="15" spans="1:10" x14ac:dyDescent="0.25">
      <c r="J15" t="s">
        <v>207</v>
      </c>
    </row>
    <row r="16" spans="1:10" x14ac:dyDescent="0.25">
      <c r="B16" t="s">
        <v>38</v>
      </c>
      <c r="D16" t="s">
        <v>33</v>
      </c>
      <c r="J16" t="s">
        <v>208</v>
      </c>
    </row>
    <row r="17" spans="2:10" x14ac:dyDescent="0.25">
      <c r="B17" t="s">
        <v>34</v>
      </c>
      <c r="D17" t="s">
        <v>35</v>
      </c>
      <c r="J17" t="s">
        <v>209</v>
      </c>
    </row>
    <row r="18" spans="2:10" x14ac:dyDescent="0.25">
      <c r="B18" t="s">
        <v>41</v>
      </c>
      <c r="J18" t="s">
        <v>205</v>
      </c>
    </row>
    <row r="19" spans="2:10" x14ac:dyDescent="0.25">
      <c r="B19" t="s">
        <v>210</v>
      </c>
      <c r="J19" t="s">
        <v>211</v>
      </c>
    </row>
    <row r="20" spans="2:10" x14ac:dyDescent="0.25">
      <c r="B20" t="s">
        <v>212</v>
      </c>
      <c r="J20" t="s">
        <v>213</v>
      </c>
    </row>
    <row r="21" spans="2:10" x14ac:dyDescent="0.25">
      <c r="J21" t="s">
        <v>214</v>
      </c>
    </row>
    <row r="22" spans="2:10" x14ac:dyDescent="0.25">
      <c r="D22" t="s">
        <v>215</v>
      </c>
      <c r="E22" t="s">
        <v>215</v>
      </c>
      <c r="F22" t="s">
        <v>215</v>
      </c>
      <c r="G22" t="s">
        <v>216</v>
      </c>
    </row>
    <row r="23" spans="2:10" x14ac:dyDescent="0.25">
      <c r="B23" t="s">
        <v>33</v>
      </c>
      <c r="C23" t="s">
        <v>41</v>
      </c>
      <c r="D23" t="s">
        <v>33</v>
      </c>
      <c r="G23" t="s">
        <v>33</v>
      </c>
    </row>
    <row r="24" spans="2:10" x14ac:dyDescent="0.25">
      <c r="B24" t="s">
        <v>217</v>
      </c>
      <c r="C24" t="s">
        <v>41</v>
      </c>
      <c r="D24" t="s">
        <v>33</v>
      </c>
      <c r="G24" t="s">
        <v>33</v>
      </c>
    </row>
    <row r="25" spans="2:10" x14ac:dyDescent="0.25">
      <c r="B25" t="s">
        <v>39</v>
      </c>
      <c r="C25" t="s">
        <v>41</v>
      </c>
      <c r="D25" t="s">
        <v>33</v>
      </c>
      <c r="G25" t="s">
        <v>33</v>
      </c>
    </row>
    <row r="26" spans="2:10" x14ac:dyDescent="0.25">
      <c r="C26" t="s">
        <v>41</v>
      </c>
      <c r="D26" t="s">
        <v>33</v>
      </c>
      <c r="G26" t="s">
        <v>33</v>
      </c>
    </row>
    <row r="27" spans="2:10" x14ac:dyDescent="0.25">
      <c r="C27" t="s">
        <v>41</v>
      </c>
      <c r="D27" t="s">
        <v>33</v>
      </c>
      <c r="G27" t="s">
        <v>33</v>
      </c>
    </row>
    <row r="28" spans="2:10" x14ac:dyDescent="0.25">
      <c r="C28" t="s">
        <v>34</v>
      </c>
      <c r="E28" t="s">
        <v>35</v>
      </c>
      <c r="G28" t="s">
        <v>35</v>
      </c>
    </row>
    <row r="29" spans="2:10" x14ac:dyDescent="0.25">
      <c r="C29" t="s">
        <v>34</v>
      </c>
      <c r="E29" t="s">
        <v>35</v>
      </c>
      <c r="G29" t="s">
        <v>35</v>
      </c>
    </row>
    <row r="30" spans="2:10" x14ac:dyDescent="0.25">
      <c r="C30" t="s">
        <v>34</v>
      </c>
      <c r="E30" t="s">
        <v>35</v>
      </c>
      <c r="G30" t="s">
        <v>35</v>
      </c>
    </row>
    <row r="31" spans="2:10" x14ac:dyDescent="0.25">
      <c r="C31" t="s">
        <v>34</v>
      </c>
      <c r="E31" t="s">
        <v>35</v>
      </c>
      <c r="G31" t="s">
        <v>35</v>
      </c>
    </row>
    <row r="32" spans="2:10" x14ac:dyDescent="0.25">
      <c r="C32" t="s">
        <v>34</v>
      </c>
      <c r="E32" t="s">
        <v>35</v>
      </c>
      <c r="G32" t="s">
        <v>35</v>
      </c>
    </row>
    <row r="33" spans="3:7" x14ac:dyDescent="0.25">
      <c r="C33" t="s">
        <v>34</v>
      </c>
      <c r="E33" t="s">
        <v>35</v>
      </c>
      <c r="G33" t="s">
        <v>35</v>
      </c>
    </row>
    <row r="34" spans="3:7" x14ac:dyDescent="0.25">
      <c r="C34" t="s">
        <v>34</v>
      </c>
      <c r="E34" t="s">
        <v>35</v>
      </c>
      <c r="G34" t="s">
        <v>35</v>
      </c>
    </row>
    <row r="35" spans="3:7" x14ac:dyDescent="0.25">
      <c r="C35" t="s">
        <v>34</v>
      </c>
      <c r="E35" t="s">
        <v>35</v>
      </c>
      <c r="G35" t="s">
        <v>35</v>
      </c>
    </row>
    <row r="36" spans="3:7" x14ac:dyDescent="0.25">
      <c r="C36" t="s">
        <v>34</v>
      </c>
      <c r="E36" t="s">
        <v>35</v>
      </c>
      <c r="G36" t="s">
        <v>35</v>
      </c>
    </row>
    <row r="37" spans="3:7" x14ac:dyDescent="0.25">
      <c r="C37" t="s">
        <v>34</v>
      </c>
      <c r="E37" t="s">
        <v>35</v>
      </c>
      <c r="G37" t="s">
        <v>35</v>
      </c>
    </row>
    <row r="38" spans="3:7" x14ac:dyDescent="0.25">
      <c r="C38" t="s">
        <v>34</v>
      </c>
      <c r="E38" t="s">
        <v>35</v>
      </c>
      <c r="G38" t="s">
        <v>35</v>
      </c>
    </row>
    <row r="39" spans="3:7" x14ac:dyDescent="0.25">
      <c r="C39" t="s">
        <v>34</v>
      </c>
      <c r="E39" t="s">
        <v>35</v>
      </c>
      <c r="G39" t="s">
        <v>35</v>
      </c>
    </row>
    <row r="40" spans="3:7" x14ac:dyDescent="0.25">
      <c r="C40" t="s">
        <v>34</v>
      </c>
      <c r="E40" t="s">
        <v>35</v>
      </c>
      <c r="G40" t="s">
        <v>35</v>
      </c>
    </row>
    <row r="41" spans="3:7" x14ac:dyDescent="0.25">
      <c r="C41" t="s">
        <v>34</v>
      </c>
      <c r="E41" t="s">
        <v>35</v>
      </c>
      <c r="G41" t="s">
        <v>35</v>
      </c>
    </row>
    <row r="42" spans="3:7" x14ac:dyDescent="0.25">
      <c r="C42" t="s">
        <v>34</v>
      </c>
      <c r="E42" t="s">
        <v>35</v>
      </c>
      <c r="G42" t="s">
        <v>35</v>
      </c>
    </row>
    <row r="43" spans="3:7" x14ac:dyDescent="0.25">
      <c r="C43" t="e">
        <f>Mappatura_processi!#REF!</f>
        <v>#REF!</v>
      </c>
      <c r="D43" t="e">
        <f t="shared" ref="D43:D74" si="0">IF(OR(C43 = "Media", C43="Alta",C43="Altissima"),"Altissimo","")</f>
        <v>#REF!</v>
      </c>
      <c r="E43" t="e">
        <f t="shared" ref="E43:E74" si="1">IF(C43="Bassa","Alto","")</f>
        <v>#REF!</v>
      </c>
      <c r="F43" t="e">
        <f t="shared" ref="F43:F74" si="2">IF(C43="Molto bassa","Medio","")</f>
        <v>#REF!</v>
      </c>
      <c r="G43" t="e">
        <f t="shared" ref="G43:G74" si="3">CONCATENATE(D43,E43,F43)</f>
        <v>#REF!</v>
      </c>
    </row>
    <row r="44" spans="3:7" x14ac:dyDescent="0.25">
      <c r="C44" t="e">
        <f>Mappatura_processi!#REF!</f>
        <v>#REF!</v>
      </c>
      <c r="D44" t="e">
        <f t="shared" si="0"/>
        <v>#REF!</v>
      </c>
      <c r="E44" t="e">
        <f t="shared" si="1"/>
        <v>#REF!</v>
      </c>
      <c r="F44" t="e">
        <f t="shared" si="2"/>
        <v>#REF!</v>
      </c>
      <c r="G44" t="e">
        <f t="shared" si="3"/>
        <v>#REF!</v>
      </c>
    </row>
    <row r="45" spans="3:7" x14ac:dyDescent="0.25">
      <c r="C45" t="e">
        <f>Mappatura_processi!#REF!</f>
        <v>#REF!</v>
      </c>
      <c r="D45" t="e">
        <f t="shared" si="0"/>
        <v>#REF!</v>
      </c>
      <c r="E45" t="e">
        <f t="shared" si="1"/>
        <v>#REF!</v>
      </c>
      <c r="F45" t="e">
        <f t="shared" si="2"/>
        <v>#REF!</v>
      </c>
      <c r="G45" t="e">
        <f t="shared" si="3"/>
        <v>#REF!</v>
      </c>
    </row>
    <row r="46" spans="3:7" x14ac:dyDescent="0.25">
      <c r="C46" t="e">
        <f>Mappatura_processi!#REF!</f>
        <v>#REF!</v>
      </c>
      <c r="D46" t="e">
        <f t="shared" si="0"/>
        <v>#REF!</v>
      </c>
      <c r="E46" t="e">
        <f t="shared" si="1"/>
        <v>#REF!</v>
      </c>
      <c r="F46" t="e">
        <f t="shared" si="2"/>
        <v>#REF!</v>
      </c>
      <c r="G46" t="e">
        <f t="shared" si="3"/>
        <v>#REF!</v>
      </c>
    </row>
    <row r="47" spans="3:7" x14ac:dyDescent="0.25">
      <c r="C47" t="e">
        <f>Mappatura_processi!#REF!</f>
        <v>#REF!</v>
      </c>
      <c r="D47" t="e">
        <f t="shared" si="0"/>
        <v>#REF!</v>
      </c>
      <c r="E47" t="e">
        <f t="shared" si="1"/>
        <v>#REF!</v>
      </c>
      <c r="F47" t="e">
        <f t="shared" si="2"/>
        <v>#REF!</v>
      </c>
      <c r="G47" t="e">
        <f t="shared" si="3"/>
        <v>#REF!</v>
      </c>
    </row>
    <row r="48" spans="3:7" x14ac:dyDescent="0.25">
      <c r="C48" t="e">
        <f>Mappatura_processi!#REF!</f>
        <v>#REF!</v>
      </c>
      <c r="D48" t="e">
        <f t="shared" si="0"/>
        <v>#REF!</v>
      </c>
      <c r="E48" t="e">
        <f t="shared" si="1"/>
        <v>#REF!</v>
      </c>
      <c r="F48" t="e">
        <f t="shared" si="2"/>
        <v>#REF!</v>
      </c>
      <c r="G48" t="e">
        <f t="shared" si="3"/>
        <v>#REF!</v>
      </c>
    </row>
    <row r="49" spans="3:7" x14ac:dyDescent="0.25">
      <c r="C49" t="e">
        <f>Mappatura_processi!#REF!</f>
        <v>#REF!</v>
      </c>
      <c r="D49" t="e">
        <f t="shared" si="0"/>
        <v>#REF!</v>
      </c>
      <c r="E49" t="e">
        <f t="shared" si="1"/>
        <v>#REF!</v>
      </c>
      <c r="F49" t="e">
        <f t="shared" si="2"/>
        <v>#REF!</v>
      </c>
      <c r="G49" t="e">
        <f t="shared" si="3"/>
        <v>#REF!</v>
      </c>
    </row>
    <row r="50" spans="3:7" x14ac:dyDescent="0.25">
      <c r="C50" t="e">
        <f>Mappatura_processi!#REF!</f>
        <v>#REF!</v>
      </c>
      <c r="D50" t="e">
        <f t="shared" si="0"/>
        <v>#REF!</v>
      </c>
      <c r="E50" t="e">
        <f t="shared" si="1"/>
        <v>#REF!</v>
      </c>
      <c r="F50" t="e">
        <f t="shared" si="2"/>
        <v>#REF!</v>
      </c>
      <c r="G50" t="e">
        <f t="shared" si="3"/>
        <v>#REF!</v>
      </c>
    </row>
    <row r="51" spans="3:7" x14ac:dyDescent="0.25">
      <c r="C51" t="e">
        <f>Mappatura_processi!#REF!</f>
        <v>#REF!</v>
      </c>
      <c r="D51" t="e">
        <f t="shared" si="0"/>
        <v>#REF!</v>
      </c>
      <c r="E51" t="e">
        <f t="shared" si="1"/>
        <v>#REF!</v>
      </c>
      <c r="F51" t="e">
        <f t="shared" si="2"/>
        <v>#REF!</v>
      </c>
      <c r="G51" t="e">
        <f t="shared" si="3"/>
        <v>#REF!</v>
      </c>
    </row>
    <row r="52" spans="3:7" x14ac:dyDescent="0.25">
      <c r="C52" t="e">
        <f>Mappatura_processi!#REF!</f>
        <v>#REF!</v>
      </c>
      <c r="D52" t="e">
        <f t="shared" si="0"/>
        <v>#REF!</v>
      </c>
      <c r="E52" t="e">
        <f t="shared" si="1"/>
        <v>#REF!</v>
      </c>
      <c r="F52" t="e">
        <f t="shared" si="2"/>
        <v>#REF!</v>
      </c>
      <c r="G52" t="e">
        <f t="shared" si="3"/>
        <v>#REF!</v>
      </c>
    </row>
    <row r="53" spans="3:7" x14ac:dyDescent="0.25">
      <c r="C53" t="e">
        <f>Mappatura_processi!#REF!</f>
        <v>#REF!</v>
      </c>
      <c r="D53" t="e">
        <f t="shared" si="0"/>
        <v>#REF!</v>
      </c>
      <c r="E53" t="e">
        <f t="shared" si="1"/>
        <v>#REF!</v>
      </c>
      <c r="F53" t="e">
        <f t="shared" si="2"/>
        <v>#REF!</v>
      </c>
      <c r="G53" t="e">
        <f t="shared" si="3"/>
        <v>#REF!</v>
      </c>
    </row>
    <row r="54" spans="3:7" x14ac:dyDescent="0.25">
      <c r="C54" t="e">
        <f>Mappatura_processi!#REF!</f>
        <v>#REF!</v>
      </c>
      <c r="D54" t="e">
        <f t="shared" si="0"/>
        <v>#REF!</v>
      </c>
      <c r="E54" t="e">
        <f t="shared" si="1"/>
        <v>#REF!</v>
      </c>
      <c r="F54" t="e">
        <f t="shared" si="2"/>
        <v>#REF!</v>
      </c>
      <c r="G54" t="e">
        <f t="shared" si="3"/>
        <v>#REF!</v>
      </c>
    </row>
    <row r="55" spans="3:7" x14ac:dyDescent="0.25">
      <c r="C55" t="e">
        <f>Mappatura_processi!#REF!</f>
        <v>#REF!</v>
      </c>
      <c r="D55" t="e">
        <f t="shared" si="0"/>
        <v>#REF!</v>
      </c>
      <c r="E55" t="e">
        <f t="shared" si="1"/>
        <v>#REF!</v>
      </c>
      <c r="F55" t="e">
        <f t="shared" si="2"/>
        <v>#REF!</v>
      </c>
      <c r="G55" t="e">
        <f t="shared" si="3"/>
        <v>#REF!</v>
      </c>
    </row>
    <row r="56" spans="3:7" x14ac:dyDescent="0.25">
      <c r="C56" t="e">
        <f>Mappatura_processi!#REF!</f>
        <v>#REF!</v>
      </c>
      <c r="D56" t="e">
        <f t="shared" si="0"/>
        <v>#REF!</v>
      </c>
      <c r="E56" t="e">
        <f t="shared" si="1"/>
        <v>#REF!</v>
      </c>
      <c r="F56" t="e">
        <f t="shared" si="2"/>
        <v>#REF!</v>
      </c>
      <c r="G56" t="e">
        <f t="shared" si="3"/>
        <v>#REF!</v>
      </c>
    </row>
    <row r="57" spans="3:7" x14ac:dyDescent="0.25">
      <c r="C57" t="e">
        <f>Mappatura_processi!#REF!</f>
        <v>#REF!</v>
      </c>
      <c r="D57" t="e">
        <f t="shared" si="0"/>
        <v>#REF!</v>
      </c>
      <c r="E57" t="e">
        <f t="shared" si="1"/>
        <v>#REF!</v>
      </c>
      <c r="F57" t="e">
        <f t="shared" si="2"/>
        <v>#REF!</v>
      </c>
      <c r="G57" t="e">
        <f t="shared" si="3"/>
        <v>#REF!</v>
      </c>
    </row>
    <row r="58" spans="3:7" x14ac:dyDescent="0.25">
      <c r="C58" t="e">
        <f>Mappatura_processi!#REF!</f>
        <v>#REF!</v>
      </c>
      <c r="D58" t="e">
        <f t="shared" si="0"/>
        <v>#REF!</v>
      </c>
      <c r="E58" t="e">
        <f t="shared" si="1"/>
        <v>#REF!</v>
      </c>
      <c r="F58" t="e">
        <f t="shared" si="2"/>
        <v>#REF!</v>
      </c>
      <c r="G58" t="e">
        <f t="shared" si="3"/>
        <v>#REF!</v>
      </c>
    </row>
    <row r="59" spans="3:7" x14ac:dyDescent="0.25">
      <c r="C59" t="e">
        <f>Mappatura_processi!#REF!</f>
        <v>#REF!</v>
      </c>
      <c r="D59" t="e">
        <f t="shared" si="0"/>
        <v>#REF!</v>
      </c>
      <c r="E59" t="e">
        <f t="shared" si="1"/>
        <v>#REF!</v>
      </c>
      <c r="F59" t="e">
        <f t="shared" si="2"/>
        <v>#REF!</v>
      </c>
      <c r="G59" t="e">
        <f t="shared" si="3"/>
        <v>#REF!</v>
      </c>
    </row>
    <row r="60" spans="3:7" x14ac:dyDescent="0.25">
      <c r="C60" t="e">
        <f>Mappatura_processi!#REF!</f>
        <v>#REF!</v>
      </c>
      <c r="D60" t="e">
        <f t="shared" si="0"/>
        <v>#REF!</v>
      </c>
      <c r="E60" t="e">
        <f t="shared" si="1"/>
        <v>#REF!</v>
      </c>
      <c r="F60" t="e">
        <f t="shared" si="2"/>
        <v>#REF!</v>
      </c>
      <c r="G60" t="e">
        <f t="shared" si="3"/>
        <v>#REF!</v>
      </c>
    </row>
    <row r="61" spans="3:7" x14ac:dyDescent="0.25">
      <c r="C61" t="e">
        <f>Mappatura_processi!#REF!</f>
        <v>#REF!</v>
      </c>
      <c r="D61" t="e">
        <f t="shared" si="0"/>
        <v>#REF!</v>
      </c>
      <c r="E61" t="e">
        <f t="shared" si="1"/>
        <v>#REF!</v>
      </c>
      <c r="F61" t="e">
        <f t="shared" si="2"/>
        <v>#REF!</v>
      </c>
      <c r="G61" t="e">
        <f t="shared" si="3"/>
        <v>#REF!</v>
      </c>
    </row>
    <row r="62" spans="3:7" x14ac:dyDescent="0.25">
      <c r="C62" t="e">
        <f>Mappatura_processi!#REF!</f>
        <v>#REF!</v>
      </c>
      <c r="D62" t="e">
        <f t="shared" si="0"/>
        <v>#REF!</v>
      </c>
      <c r="E62" t="e">
        <f t="shared" si="1"/>
        <v>#REF!</v>
      </c>
      <c r="F62" t="e">
        <f t="shared" si="2"/>
        <v>#REF!</v>
      </c>
      <c r="G62" t="e">
        <f t="shared" si="3"/>
        <v>#REF!</v>
      </c>
    </row>
    <row r="63" spans="3:7" x14ac:dyDescent="0.25">
      <c r="C63" t="e">
        <f>Mappatura_processi!#REF!</f>
        <v>#REF!</v>
      </c>
      <c r="D63" t="e">
        <f t="shared" si="0"/>
        <v>#REF!</v>
      </c>
      <c r="E63" t="e">
        <f t="shared" si="1"/>
        <v>#REF!</v>
      </c>
      <c r="F63" t="e">
        <f t="shared" si="2"/>
        <v>#REF!</v>
      </c>
      <c r="G63" t="e">
        <f t="shared" si="3"/>
        <v>#REF!</v>
      </c>
    </row>
    <row r="64" spans="3:7" x14ac:dyDescent="0.25">
      <c r="C64" t="e">
        <f>Mappatura_processi!#REF!</f>
        <v>#REF!</v>
      </c>
      <c r="D64" t="e">
        <f t="shared" si="0"/>
        <v>#REF!</v>
      </c>
      <c r="E64" t="e">
        <f t="shared" si="1"/>
        <v>#REF!</v>
      </c>
      <c r="F64" t="e">
        <f t="shared" si="2"/>
        <v>#REF!</v>
      </c>
      <c r="G64" t="e">
        <f t="shared" si="3"/>
        <v>#REF!</v>
      </c>
    </row>
    <row r="65" spans="3:7" x14ac:dyDescent="0.25">
      <c r="C65" t="e">
        <f>Mappatura_processi!#REF!</f>
        <v>#REF!</v>
      </c>
      <c r="D65" t="e">
        <f t="shared" si="0"/>
        <v>#REF!</v>
      </c>
      <c r="E65" t="e">
        <f t="shared" si="1"/>
        <v>#REF!</v>
      </c>
      <c r="F65" t="e">
        <f t="shared" si="2"/>
        <v>#REF!</v>
      </c>
      <c r="G65" t="e">
        <f t="shared" si="3"/>
        <v>#REF!</v>
      </c>
    </row>
    <row r="66" spans="3:7" x14ac:dyDescent="0.25">
      <c r="C66" t="e">
        <f>Mappatura_processi!#REF!</f>
        <v>#REF!</v>
      </c>
      <c r="D66" t="e">
        <f t="shared" si="0"/>
        <v>#REF!</v>
      </c>
      <c r="E66" t="e">
        <f t="shared" si="1"/>
        <v>#REF!</v>
      </c>
      <c r="F66" t="e">
        <f t="shared" si="2"/>
        <v>#REF!</v>
      </c>
      <c r="G66" t="e">
        <f t="shared" si="3"/>
        <v>#REF!</v>
      </c>
    </row>
    <row r="67" spans="3:7" x14ac:dyDescent="0.25">
      <c r="C67" t="e">
        <f>Mappatura_processi!#REF!</f>
        <v>#REF!</v>
      </c>
      <c r="D67" t="e">
        <f t="shared" si="0"/>
        <v>#REF!</v>
      </c>
      <c r="E67" t="e">
        <f t="shared" si="1"/>
        <v>#REF!</v>
      </c>
      <c r="F67" t="e">
        <f t="shared" si="2"/>
        <v>#REF!</v>
      </c>
      <c r="G67" t="e">
        <f t="shared" si="3"/>
        <v>#REF!</v>
      </c>
    </row>
    <row r="68" spans="3:7" x14ac:dyDescent="0.25">
      <c r="C68" t="e">
        <f>Mappatura_processi!#REF!</f>
        <v>#REF!</v>
      </c>
      <c r="D68" t="e">
        <f t="shared" si="0"/>
        <v>#REF!</v>
      </c>
      <c r="E68" t="e">
        <f t="shared" si="1"/>
        <v>#REF!</v>
      </c>
      <c r="F68" t="e">
        <f t="shared" si="2"/>
        <v>#REF!</v>
      </c>
      <c r="G68" t="e">
        <f t="shared" si="3"/>
        <v>#REF!</v>
      </c>
    </row>
    <row r="69" spans="3:7" x14ac:dyDescent="0.25">
      <c r="C69" t="e">
        <f>Mappatura_processi!#REF!</f>
        <v>#REF!</v>
      </c>
      <c r="D69" t="e">
        <f t="shared" si="0"/>
        <v>#REF!</v>
      </c>
      <c r="E69" t="e">
        <f t="shared" si="1"/>
        <v>#REF!</v>
      </c>
      <c r="F69" t="e">
        <f t="shared" si="2"/>
        <v>#REF!</v>
      </c>
      <c r="G69" t="e">
        <f t="shared" si="3"/>
        <v>#REF!</v>
      </c>
    </row>
    <row r="70" spans="3:7" x14ac:dyDescent="0.25">
      <c r="C70" t="e">
        <f>Mappatura_processi!#REF!</f>
        <v>#REF!</v>
      </c>
      <c r="D70" t="e">
        <f t="shared" si="0"/>
        <v>#REF!</v>
      </c>
      <c r="E70" t="e">
        <f t="shared" si="1"/>
        <v>#REF!</v>
      </c>
      <c r="F70" t="e">
        <f t="shared" si="2"/>
        <v>#REF!</v>
      </c>
      <c r="G70" t="e">
        <f t="shared" si="3"/>
        <v>#REF!</v>
      </c>
    </row>
    <row r="71" spans="3:7" x14ac:dyDescent="0.25">
      <c r="C71" t="e">
        <f>Mappatura_processi!#REF!</f>
        <v>#REF!</v>
      </c>
      <c r="D71" t="e">
        <f t="shared" si="0"/>
        <v>#REF!</v>
      </c>
      <c r="E71" t="e">
        <f t="shared" si="1"/>
        <v>#REF!</v>
      </c>
      <c r="F71" t="e">
        <f t="shared" si="2"/>
        <v>#REF!</v>
      </c>
      <c r="G71" t="e">
        <f t="shared" si="3"/>
        <v>#REF!</v>
      </c>
    </row>
    <row r="72" spans="3:7" x14ac:dyDescent="0.25">
      <c r="C72" t="e">
        <f>Mappatura_processi!#REF!</f>
        <v>#REF!</v>
      </c>
      <c r="D72" t="e">
        <f t="shared" si="0"/>
        <v>#REF!</v>
      </c>
      <c r="E72" t="e">
        <f t="shared" si="1"/>
        <v>#REF!</v>
      </c>
      <c r="F72" t="e">
        <f t="shared" si="2"/>
        <v>#REF!</v>
      </c>
      <c r="G72" t="e">
        <f t="shared" si="3"/>
        <v>#REF!</v>
      </c>
    </row>
    <row r="73" spans="3:7" x14ac:dyDescent="0.25">
      <c r="C73" t="e">
        <f>Mappatura_processi!#REF!</f>
        <v>#REF!</v>
      </c>
      <c r="D73" t="e">
        <f t="shared" si="0"/>
        <v>#REF!</v>
      </c>
      <c r="E73" t="e">
        <f t="shared" si="1"/>
        <v>#REF!</v>
      </c>
      <c r="F73" t="e">
        <f t="shared" si="2"/>
        <v>#REF!</v>
      </c>
      <c r="G73" t="e">
        <f t="shared" si="3"/>
        <v>#REF!</v>
      </c>
    </row>
    <row r="74" spans="3:7" x14ac:dyDescent="0.25">
      <c r="C74" t="e">
        <f>Mappatura_processi!#REF!</f>
        <v>#REF!</v>
      </c>
      <c r="D74" t="e">
        <f t="shared" si="0"/>
        <v>#REF!</v>
      </c>
      <c r="E74" t="e">
        <f t="shared" si="1"/>
        <v>#REF!</v>
      </c>
      <c r="F74" t="e">
        <f t="shared" si="2"/>
        <v>#REF!</v>
      </c>
      <c r="G74" t="e">
        <f t="shared" si="3"/>
        <v>#REF!</v>
      </c>
    </row>
    <row r="75" spans="3:7" x14ac:dyDescent="0.25">
      <c r="C75" t="e">
        <f>Mappatura_processi!#REF!</f>
        <v>#REF!</v>
      </c>
      <c r="D75" t="e">
        <f t="shared" ref="D75:D106" si="4">IF(OR(C75 = "Media", C75="Alta",C75="Altissima"),"Altissimo","")</f>
        <v>#REF!</v>
      </c>
      <c r="E75" t="e">
        <f t="shared" ref="E75:E106" si="5">IF(C75="Bassa","Alto","")</f>
        <v>#REF!</v>
      </c>
      <c r="F75" t="e">
        <f t="shared" ref="F75:F106" si="6">IF(C75="Molto bassa","Medio","")</f>
        <v>#REF!</v>
      </c>
      <c r="G75" t="e">
        <f t="shared" ref="G75:G106" si="7">CONCATENATE(D75,E75,F75)</f>
        <v>#REF!</v>
      </c>
    </row>
    <row r="76" spans="3:7" x14ac:dyDescent="0.25">
      <c r="C76" t="e">
        <f>Mappatura_processi!#REF!</f>
        <v>#REF!</v>
      </c>
      <c r="D76" t="e">
        <f t="shared" si="4"/>
        <v>#REF!</v>
      </c>
      <c r="E76" t="e">
        <f t="shared" si="5"/>
        <v>#REF!</v>
      </c>
      <c r="F76" t="e">
        <f t="shared" si="6"/>
        <v>#REF!</v>
      </c>
      <c r="G76" t="e">
        <f t="shared" si="7"/>
        <v>#REF!</v>
      </c>
    </row>
    <row r="77" spans="3:7" x14ac:dyDescent="0.25">
      <c r="C77" t="e">
        <f>Mappatura_processi!#REF!</f>
        <v>#REF!</v>
      </c>
      <c r="D77" t="e">
        <f t="shared" si="4"/>
        <v>#REF!</v>
      </c>
      <c r="E77" t="e">
        <f t="shared" si="5"/>
        <v>#REF!</v>
      </c>
      <c r="F77" t="e">
        <f t="shared" si="6"/>
        <v>#REF!</v>
      </c>
      <c r="G77" t="e">
        <f t="shared" si="7"/>
        <v>#REF!</v>
      </c>
    </row>
    <row r="78" spans="3:7" x14ac:dyDescent="0.25">
      <c r="C78" t="e">
        <f>Mappatura_processi!#REF!</f>
        <v>#REF!</v>
      </c>
      <c r="D78" t="e">
        <f t="shared" si="4"/>
        <v>#REF!</v>
      </c>
      <c r="E78" t="e">
        <f t="shared" si="5"/>
        <v>#REF!</v>
      </c>
      <c r="F78" t="e">
        <f t="shared" si="6"/>
        <v>#REF!</v>
      </c>
      <c r="G78" t="e">
        <f t="shared" si="7"/>
        <v>#REF!</v>
      </c>
    </row>
    <row r="79" spans="3:7" x14ac:dyDescent="0.25">
      <c r="C79" t="e">
        <f>Mappatura_processi!#REF!</f>
        <v>#REF!</v>
      </c>
      <c r="D79" t="e">
        <f t="shared" si="4"/>
        <v>#REF!</v>
      </c>
      <c r="E79" t="e">
        <f t="shared" si="5"/>
        <v>#REF!</v>
      </c>
      <c r="F79" t="e">
        <f t="shared" si="6"/>
        <v>#REF!</v>
      </c>
      <c r="G79" t="e">
        <f t="shared" si="7"/>
        <v>#REF!</v>
      </c>
    </row>
    <row r="80" spans="3:7" x14ac:dyDescent="0.25">
      <c r="C80" t="e">
        <f>Mappatura_processi!#REF!</f>
        <v>#REF!</v>
      </c>
      <c r="D80" t="e">
        <f t="shared" si="4"/>
        <v>#REF!</v>
      </c>
      <c r="E80" t="e">
        <f t="shared" si="5"/>
        <v>#REF!</v>
      </c>
      <c r="F80" t="e">
        <f t="shared" si="6"/>
        <v>#REF!</v>
      </c>
      <c r="G80" t="e">
        <f t="shared" si="7"/>
        <v>#REF!</v>
      </c>
    </row>
    <row r="81" spans="3:7" x14ac:dyDescent="0.25">
      <c r="C81" t="e">
        <f>Mappatura_processi!#REF!</f>
        <v>#REF!</v>
      </c>
      <c r="D81" t="e">
        <f t="shared" si="4"/>
        <v>#REF!</v>
      </c>
      <c r="E81" t="e">
        <f t="shared" si="5"/>
        <v>#REF!</v>
      </c>
      <c r="F81" t="e">
        <f t="shared" si="6"/>
        <v>#REF!</v>
      </c>
      <c r="G81" t="e">
        <f t="shared" si="7"/>
        <v>#REF!</v>
      </c>
    </row>
    <row r="82" spans="3:7" x14ac:dyDescent="0.25">
      <c r="C82" t="e">
        <f>Mappatura_processi!#REF!</f>
        <v>#REF!</v>
      </c>
      <c r="D82" t="e">
        <f t="shared" si="4"/>
        <v>#REF!</v>
      </c>
      <c r="E82" t="e">
        <f t="shared" si="5"/>
        <v>#REF!</v>
      </c>
      <c r="F82" t="e">
        <f t="shared" si="6"/>
        <v>#REF!</v>
      </c>
      <c r="G82" t="e">
        <f t="shared" si="7"/>
        <v>#REF!</v>
      </c>
    </row>
    <row r="83" spans="3:7" x14ac:dyDescent="0.25">
      <c r="C83" t="e">
        <f>Mappatura_processi!#REF!</f>
        <v>#REF!</v>
      </c>
      <c r="D83" t="e">
        <f t="shared" si="4"/>
        <v>#REF!</v>
      </c>
      <c r="E83" t="e">
        <f t="shared" si="5"/>
        <v>#REF!</v>
      </c>
      <c r="F83" t="e">
        <f t="shared" si="6"/>
        <v>#REF!</v>
      </c>
      <c r="G83" t="e">
        <f t="shared" si="7"/>
        <v>#REF!</v>
      </c>
    </row>
    <row r="84" spans="3:7" x14ac:dyDescent="0.25">
      <c r="C84" t="e">
        <f>Mappatura_processi!#REF!</f>
        <v>#REF!</v>
      </c>
      <c r="D84" t="e">
        <f t="shared" si="4"/>
        <v>#REF!</v>
      </c>
      <c r="E84" t="e">
        <f t="shared" si="5"/>
        <v>#REF!</v>
      </c>
      <c r="F84" t="e">
        <f t="shared" si="6"/>
        <v>#REF!</v>
      </c>
      <c r="G84" t="e">
        <f t="shared" si="7"/>
        <v>#REF!</v>
      </c>
    </row>
    <row r="85" spans="3:7" x14ac:dyDescent="0.25">
      <c r="C85" t="e">
        <f>Mappatura_processi!#REF!</f>
        <v>#REF!</v>
      </c>
      <c r="D85" t="e">
        <f t="shared" si="4"/>
        <v>#REF!</v>
      </c>
      <c r="E85" t="e">
        <f t="shared" si="5"/>
        <v>#REF!</v>
      </c>
      <c r="F85" t="e">
        <f t="shared" si="6"/>
        <v>#REF!</v>
      </c>
      <c r="G85" t="e">
        <f t="shared" si="7"/>
        <v>#REF!</v>
      </c>
    </row>
    <row r="86" spans="3:7" x14ac:dyDescent="0.25">
      <c r="C86" t="e">
        <f>Mappatura_processi!#REF!</f>
        <v>#REF!</v>
      </c>
      <c r="D86" t="e">
        <f t="shared" si="4"/>
        <v>#REF!</v>
      </c>
      <c r="E86" t="e">
        <f t="shared" si="5"/>
        <v>#REF!</v>
      </c>
      <c r="F86" t="e">
        <f t="shared" si="6"/>
        <v>#REF!</v>
      </c>
      <c r="G86" t="e">
        <f t="shared" si="7"/>
        <v>#REF!</v>
      </c>
    </row>
    <row r="87" spans="3:7" x14ac:dyDescent="0.25">
      <c r="C87" t="e">
        <f>Mappatura_processi!#REF!</f>
        <v>#REF!</v>
      </c>
      <c r="D87" t="e">
        <f t="shared" si="4"/>
        <v>#REF!</v>
      </c>
      <c r="E87" t="e">
        <f t="shared" si="5"/>
        <v>#REF!</v>
      </c>
      <c r="F87" t="e">
        <f t="shared" si="6"/>
        <v>#REF!</v>
      </c>
      <c r="G87" t="e">
        <f t="shared" si="7"/>
        <v>#REF!</v>
      </c>
    </row>
    <row r="88" spans="3:7" x14ac:dyDescent="0.25">
      <c r="C88" t="e">
        <f>Mappatura_processi!#REF!</f>
        <v>#REF!</v>
      </c>
      <c r="D88" t="e">
        <f t="shared" si="4"/>
        <v>#REF!</v>
      </c>
      <c r="E88" t="e">
        <f t="shared" si="5"/>
        <v>#REF!</v>
      </c>
      <c r="F88" t="e">
        <f t="shared" si="6"/>
        <v>#REF!</v>
      </c>
      <c r="G88" t="e">
        <f t="shared" si="7"/>
        <v>#REF!</v>
      </c>
    </row>
    <row r="89" spans="3:7" x14ac:dyDescent="0.25">
      <c r="C89" t="e">
        <f>Mappatura_processi!#REF!</f>
        <v>#REF!</v>
      </c>
      <c r="D89" t="e">
        <f t="shared" si="4"/>
        <v>#REF!</v>
      </c>
      <c r="E89" t="e">
        <f t="shared" si="5"/>
        <v>#REF!</v>
      </c>
      <c r="F89" t="e">
        <f t="shared" si="6"/>
        <v>#REF!</v>
      </c>
      <c r="G89" t="e">
        <f t="shared" si="7"/>
        <v>#REF!</v>
      </c>
    </row>
    <row r="90" spans="3:7" x14ac:dyDescent="0.25">
      <c r="C90" t="e">
        <f>Mappatura_processi!#REF!</f>
        <v>#REF!</v>
      </c>
      <c r="D90" t="e">
        <f t="shared" si="4"/>
        <v>#REF!</v>
      </c>
      <c r="E90" t="e">
        <f t="shared" si="5"/>
        <v>#REF!</v>
      </c>
      <c r="F90" t="e">
        <f t="shared" si="6"/>
        <v>#REF!</v>
      </c>
      <c r="G90" t="e">
        <f t="shared" si="7"/>
        <v>#REF!</v>
      </c>
    </row>
    <row r="91" spans="3:7" x14ac:dyDescent="0.25">
      <c r="C91" t="e">
        <f>Mappatura_processi!#REF!</f>
        <v>#REF!</v>
      </c>
      <c r="D91" t="e">
        <f t="shared" si="4"/>
        <v>#REF!</v>
      </c>
      <c r="E91" t="e">
        <f t="shared" si="5"/>
        <v>#REF!</v>
      </c>
      <c r="F91" t="e">
        <f t="shared" si="6"/>
        <v>#REF!</v>
      </c>
      <c r="G91" t="e">
        <f t="shared" si="7"/>
        <v>#REF!</v>
      </c>
    </row>
    <row r="92" spans="3:7" x14ac:dyDescent="0.25">
      <c r="C92" t="e">
        <f>Mappatura_processi!#REF!</f>
        <v>#REF!</v>
      </c>
      <c r="D92" t="e">
        <f t="shared" si="4"/>
        <v>#REF!</v>
      </c>
      <c r="E92" t="e">
        <f t="shared" si="5"/>
        <v>#REF!</v>
      </c>
      <c r="F92" t="e">
        <f t="shared" si="6"/>
        <v>#REF!</v>
      </c>
      <c r="G92" t="e">
        <f t="shared" si="7"/>
        <v>#REF!</v>
      </c>
    </row>
    <row r="93" spans="3:7" x14ac:dyDescent="0.25">
      <c r="C93" t="e">
        <f>Mappatura_processi!#REF!</f>
        <v>#REF!</v>
      </c>
      <c r="D93" t="e">
        <f t="shared" si="4"/>
        <v>#REF!</v>
      </c>
      <c r="E93" t="e">
        <f t="shared" si="5"/>
        <v>#REF!</v>
      </c>
      <c r="F93" t="e">
        <f t="shared" si="6"/>
        <v>#REF!</v>
      </c>
      <c r="G93" t="e">
        <f t="shared" si="7"/>
        <v>#REF!</v>
      </c>
    </row>
    <row r="94" spans="3:7" x14ac:dyDescent="0.25">
      <c r="C94" t="e">
        <f>Mappatura_processi!#REF!</f>
        <v>#REF!</v>
      </c>
      <c r="D94" t="e">
        <f t="shared" si="4"/>
        <v>#REF!</v>
      </c>
      <c r="E94" t="e">
        <f t="shared" si="5"/>
        <v>#REF!</v>
      </c>
      <c r="F94" t="e">
        <f t="shared" si="6"/>
        <v>#REF!</v>
      </c>
      <c r="G94" t="e">
        <f t="shared" si="7"/>
        <v>#REF!</v>
      </c>
    </row>
    <row r="95" spans="3:7" x14ac:dyDescent="0.25">
      <c r="C95" t="e">
        <f>Mappatura_processi!#REF!</f>
        <v>#REF!</v>
      </c>
      <c r="D95" t="e">
        <f t="shared" si="4"/>
        <v>#REF!</v>
      </c>
      <c r="E95" t="e">
        <f t="shared" si="5"/>
        <v>#REF!</v>
      </c>
      <c r="F95" t="e">
        <f t="shared" si="6"/>
        <v>#REF!</v>
      </c>
      <c r="G95" t="e">
        <f t="shared" si="7"/>
        <v>#REF!</v>
      </c>
    </row>
    <row r="96" spans="3:7" x14ac:dyDescent="0.25">
      <c r="C96" t="e">
        <f>Mappatura_processi!#REF!</f>
        <v>#REF!</v>
      </c>
      <c r="D96" t="e">
        <f t="shared" si="4"/>
        <v>#REF!</v>
      </c>
      <c r="E96" t="e">
        <f t="shared" si="5"/>
        <v>#REF!</v>
      </c>
      <c r="F96" t="e">
        <f t="shared" si="6"/>
        <v>#REF!</v>
      </c>
      <c r="G96" t="e">
        <f t="shared" si="7"/>
        <v>#REF!</v>
      </c>
    </row>
    <row r="97" spans="3:7" x14ac:dyDescent="0.25">
      <c r="C97" t="e">
        <f>Mappatura_processi!#REF!</f>
        <v>#REF!</v>
      </c>
      <c r="D97" t="e">
        <f t="shared" si="4"/>
        <v>#REF!</v>
      </c>
      <c r="E97" t="e">
        <f t="shared" si="5"/>
        <v>#REF!</v>
      </c>
      <c r="F97" t="e">
        <f t="shared" si="6"/>
        <v>#REF!</v>
      </c>
      <c r="G97" t="e">
        <f t="shared" si="7"/>
        <v>#REF!</v>
      </c>
    </row>
    <row r="98" spans="3:7" x14ac:dyDescent="0.25">
      <c r="C98" t="e">
        <f>Mappatura_processi!#REF!</f>
        <v>#REF!</v>
      </c>
      <c r="D98" t="e">
        <f t="shared" si="4"/>
        <v>#REF!</v>
      </c>
      <c r="E98" t="e">
        <f t="shared" si="5"/>
        <v>#REF!</v>
      </c>
      <c r="F98" t="e">
        <f t="shared" si="6"/>
        <v>#REF!</v>
      </c>
      <c r="G98" t="e">
        <f t="shared" si="7"/>
        <v>#REF!</v>
      </c>
    </row>
    <row r="99" spans="3:7" x14ac:dyDescent="0.25">
      <c r="C99" t="e">
        <f>Mappatura_processi!#REF!</f>
        <v>#REF!</v>
      </c>
      <c r="D99" t="e">
        <f t="shared" si="4"/>
        <v>#REF!</v>
      </c>
      <c r="E99" t="e">
        <f t="shared" si="5"/>
        <v>#REF!</v>
      </c>
      <c r="F99" t="e">
        <f t="shared" si="6"/>
        <v>#REF!</v>
      </c>
      <c r="G99" t="e">
        <f t="shared" si="7"/>
        <v>#REF!</v>
      </c>
    </row>
    <row r="100" spans="3:7" x14ac:dyDescent="0.25">
      <c r="C100" t="e">
        <f>Mappatura_processi!#REF!</f>
        <v>#REF!</v>
      </c>
      <c r="D100" t="e">
        <f t="shared" si="4"/>
        <v>#REF!</v>
      </c>
      <c r="E100" t="e">
        <f t="shared" si="5"/>
        <v>#REF!</v>
      </c>
      <c r="F100" t="e">
        <f t="shared" si="6"/>
        <v>#REF!</v>
      </c>
      <c r="G100" t="e">
        <f t="shared" si="7"/>
        <v>#REF!</v>
      </c>
    </row>
    <row r="101" spans="3:7" x14ac:dyDescent="0.25">
      <c r="C101" t="e">
        <f>Mappatura_processi!#REF!</f>
        <v>#REF!</v>
      </c>
      <c r="D101" t="e">
        <f t="shared" si="4"/>
        <v>#REF!</v>
      </c>
      <c r="E101" t="e">
        <f t="shared" si="5"/>
        <v>#REF!</v>
      </c>
      <c r="F101" t="e">
        <f t="shared" si="6"/>
        <v>#REF!</v>
      </c>
      <c r="G101" t="e">
        <f t="shared" si="7"/>
        <v>#REF!</v>
      </c>
    </row>
    <row r="102" spans="3:7" x14ac:dyDescent="0.25">
      <c r="C102" t="e">
        <f>Mappatura_processi!#REF!</f>
        <v>#REF!</v>
      </c>
      <c r="D102" t="e">
        <f t="shared" si="4"/>
        <v>#REF!</v>
      </c>
      <c r="E102" t="e">
        <f t="shared" si="5"/>
        <v>#REF!</v>
      </c>
      <c r="F102" t="e">
        <f t="shared" si="6"/>
        <v>#REF!</v>
      </c>
      <c r="G102" t="e">
        <f t="shared" si="7"/>
        <v>#REF!</v>
      </c>
    </row>
    <row r="103" spans="3:7" x14ac:dyDescent="0.25">
      <c r="C103" t="e">
        <f>Mappatura_processi!#REF!</f>
        <v>#REF!</v>
      </c>
      <c r="D103" t="e">
        <f t="shared" si="4"/>
        <v>#REF!</v>
      </c>
      <c r="E103" t="e">
        <f t="shared" si="5"/>
        <v>#REF!</v>
      </c>
      <c r="F103" t="e">
        <f t="shared" si="6"/>
        <v>#REF!</v>
      </c>
      <c r="G103" t="e">
        <f t="shared" si="7"/>
        <v>#REF!</v>
      </c>
    </row>
    <row r="104" spans="3:7" x14ac:dyDescent="0.25">
      <c r="C104" t="e">
        <f>Mappatura_processi!#REF!</f>
        <v>#REF!</v>
      </c>
      <c r="D104" t="e">
        <f t="shared" si="4"/>
        <v>#REF!</v>
      </c>
      <c r="E104" t="e">
        <f t="shared" si="5"/>
        <v>#REF!</v>
      </c>
      <c r="F104" t="e">
        <f t="shared" si="6"/>
        <v>#REF!</v>
      </c>
      <c r="G104" t="e">
        <f t="shared" si="7"/>
        <v>#REF!</v>
      </c>
    </row>
    <row r="105" spans="3:7" x14ac:dyDescent="0.25">
      <c r="C105" t="e">
        <f>Mappatura_processi!#REF!</f>
        <v>#REF!</v>
      </c>
      <c r="D105" t="e">
        <f t="shared" si="4"/>
        <v>#REF!</v>
      </c>
      <c r="E105" t="e">
        <f t="shared" si="5"/>
        <v>#REF!</v>
      </c>
      <c r="F105" t="e">
        <f t="shared" si="6"/>
        <v>#REF!</v>
      </c>
      <c r="G105" t="e">
        <f t="shared" si="7"/>
        <v>#REF!</v>
      </c>
    </row>
    <row r="106" spans="3:7" x14ac:dyDescent="0.25">
      <c r="C106" t="e">
        <f>Mappatura_processi!#REF!</f>
        <v>#REF!</v>
      </c>
      <c r="D106" t="e">
        <f t="shared" si="4"/>
        <v>#REF!</v>
      </c>
      <c r="E106" t="e">
        <f t="shared" si="5"/>
        <v>#REF!</v>
      </c>
      <c r="F106" t="e">
        <f t="shared" si="6"/>
        <v>#REF!</v>
      </c>
      <c r="G106" t="e">
        <f t="shared" si="7"/>
        <v>#REF!</v>
      </c>
    </row>
    <row r="107" spans="3:7" x14ac:dyDescent="0.25">
      <c r="C107" t="e">
        <f>Mappatura_processi!#REF!</f>
        <v>#REF!</v>
      </c>
      <c r="D107" t="e">
        <f t="shared" ref="D107:D125" si="8">IF(OR(C107 = "Media", C107="Alta",C107="Altissima"),"Altissimo","")</f>
        <v>#REF!</v>
      </c>
      <c r="E107" t="e">
        <f t="shared" ref="E107:E125" si="9">IF(C107="Bassa","Alto","")</f>
        <v>#REF!</v>
      </c>
      <c r="F107" t="e">
        <f t="shared" ref="F107:F125" si="10">IF(C107="Molto bassa","Medio","")</f>
        <v>#REF!</v>
      </c>
      <c r="G107" t="e">
        <f t="shared" ref="G107:G125" si="11">CONCATENATE(D107,E107,F107)</f>
        <v>#REF!</v>
      </c>
    </row>
    <row r="108" spans="3:7" x14ac:dyDescent="0.25">
      <c r="C108" t="e">
        <f>Mappatura_processi!#REF!</f>
        <v>#REF!</v>
      </c>
      <c r="D108" t="e">
        <f t="shared" si="8"/>
        <v>#REF!</v>
      </c>
      <c r="E108" t="e">
        <f t="shared" si="9"/>
        <v>#REF!</v>
      </c>
      <c r="F108" t="e">
        <f t="shared" si="10"/>
        <v>#REF!</v>
      </c>
      <c r="G108" t="e">
        <f t="shared" si="11"/>
        <v>#REF!</v>
      </c>
    </row>
    <row r="109" spans="3:7" x14ac:dyDescent="0.25">
      <c r="C109" t="e">
        <f>Mappatura_processi!#REF!</f>
        <v>#REF!</v>
      </c>
      <c r="D109" t="e">
        <f t="shared" si="8"/>
        <v>#REF!</v>
      </c>
      <c r="E109" t="e">
        <f t="shared" si="9"/>
        <v>#REF!</v>
      </c>
      <c r="F109" t="e">
        <f t="shared" si="10"/>
        <v>#REF!</v>
      </c>
      <c r="G109" t="e">
        <f t="shared" si="11"/>
        <v>#REF!</v>
      </c>
    </row>
    <row r="110" spans="3:7" x14ac:dyDescent="0.25">
      <c r="C110" t="e">
        <f>Mappatura_processi!#REF!</f>
        <v>#REF!</v>
      </c>
      <c r="D110" t="e">
        <f t="shared" si="8"/>
        <v>#REF!</v>
      </c>
      <c r="E110" t="e">
        <f t="shared" si="9"/>
        <v>#REF!</v>
      </c>
      <c r="F110" t="e">
        <f t="shared" si="10"/>
        <v>#REF!</v>
      </c>
      <c r="G110" t="e">
        <f t="shared" si="11"/>
        <v>#REF!</v>
      </c>
    </row>
    <row r="111" spans="3:7" x14ac:dyDescent="0.25">
      <c r="C111" t="e">
        <f>Mappatura_processi!#REF!</f>
        <v>#REF!</v>
      </c>
      <c r="D111" t="e">
        <f t="shared" si="8"/>
        <v>#REF!</v>
      </c>
      <c r="E111" t="e">
        <f t="shared" si="9"/>
        <v>#REF!</v>
      </c>
      <c r="F111" t="e">
        <f t="shared" si="10"/>
        <v>#REF!</v>
      </c>
      <c r="G111" t="e">
        <f t="shared" si="11"/>
        <v>#REF!</v>
      </c>
    </row>
    <row r="112" spans="3:7" x14ac:dyDescent="0.25">
      <c r="C112" t="e">
        <f>Mappatura_processi!#REF!</f>
        <v>#REF!</v>
      </c>
      <c r="D112" t="e">
        <f t="shared" si="8"/>
        <v>#REF!</v>
      </c>
      <c r="E112" t="e">
        <f t="shared" si="9"/>
        <v>#REF!</v>
      </c>
      <c r="F112" t="e">
        <f t="shared" si="10"/>
        <v>#REF!</v>
      </c>
      <c r="G112" t="e">
        <f t="shared" si="11"/>
        <v>#REF!</v>
      </c>
    </row>
    <row r="113" spans="3:7" x14ac:dyDescent="0.25">
      <c r="C113" t="e">
        <f>Mappatura_processi!#REF!</f>
        <v>#REF!</v>
      </c>
      <c r="D113" t="e">
        <f t="shared" si="8"/>
        <v>#REF!</v>
      </c>
      <c r="E113" t="e">
        <f t="shared" si="9"/>
        <v>#REF!</v>
      </c>
      <c r="F113" t="e">
        <f t="shared" si="10"/>
        <v>#REF!</v>
      </c>
      <c r="G113" t="e">
        <f t="shared" si="11"/>
        <v>#REF!</v>
      </c>
    </row>
    <row r="114" spans="3:7" x14ac:dyDescent="0.25">
      <c r="C114" t="e">
        <f>Mappatura_processi!#REF!</f>
        <v>#REF!</v>
      </c>
      <c r="D114" t="e">
        <f t="shared" si="8"/>
        <v>#REF!</v>
      </c>
      <c r="E114" t="e">
        <f t="shared" si="9"/>
        <v>#REF!</v>
      </c>
      <c r="F114" t="e">
        <f t="shared" si="10"/>
        <v>#REF!</v>
      </c>
      <c r="G114" t="e">
        <f t="shared" si="11"/>
        <v>#REF!</v>
      </c>
    </row>
    <row r="115" spans="3:7" x14ac:dyDescent="0.25">
      <c r="C115" t="e">
        <f>Mappatura_processi!#REF!</f>
        <v>#REF!</v>
      </c>
      <c r="D115" t="e">
        <f t="shared" si="8"/>
        <v>#REF!</v>
      </c>
      <c r="E115" t="e">
        <f t="shared" si="9"/>
        <v>#REF!</v>
      </c>
      <c r="F115" t="e">
        <f t="shared" si="10"/>
        <v>#REF!</v>
      </c>
      <c r="G115" t="e">
        <f t="shared" si="11"/>
        <v>#REF!</v>
      </c>
    </row>
    <row r="116" spans="3:7" x14ac:dyDescent="0.25">
      <c r="C116" t="e">
        <f>Mappatura_processi!#REF!</f>
        <v>#REF!</v>
      </c>
      <c r="D116" t="e">
        <f t="shared" si="8"/>
        <v>#REF!</v>
      </c>
      <c r="E116" t="e">
        <f t="shared" si="9"/>
        <v>#REF!</v>
      </c>
      <c r="F116" t="e">
        <f t="shared" si="10"/>
        <v>#REF!</v>
      </c>
      <c r="G116" t="e">
        <f t="shared" si="11"/>
        <v>#REF!</v>
      </c>
    </row>
    <row r="117" spans="3:7" x14ac:dyDescent="0.25">
      <c r="C117" t="e">
        <f>Mappatura_processi!#REF!</f>
        <v>#REF!</v>
      </c>
      <c r="D117" t="e">
        <f t="shared" si="8"/>
        <v>#REF!</v>
      </c>
      <c r="E117" t="e">
        <f t="shared" si="9"/>
        <v>#REF!</v>
      </c>
      <c r="F117" t="e">
        <f t="shared" si="10"/>
        <v>#REF!</v>
      </c>
      <c r="G117" t="e">
        <f t="shared" si="11"/>
        <v>#REF!</v>
      </c>
    </row>
    <row r="118" spans="3:7" x14ac:dyDescent="0.25">
      <c r="C118" t="e">
        <f>Mappatura_processi!#REF!</f>
        <v>#REF!</v>
      </c>
      <c r="D118" t="e">
        <f t="shared" si="8"/>
        <v>#REF!</v>
      </c>
      <c r="E118" t="e">
        <f t="shared" si="9"/>
        <v>#REF!</v>
      </c>
      <c r="F118" t="e">
        <f t="shared" si="10"/>
        <v>#REF!</v>
      </c>
      <c r="G118" t="e">
        <f t="shared" si="11"/>
        <v>#REF!</v>
      </c>
    </row>
    <row r="119" spans="3:7" x14ac:dyDescent="0.25">
      <c r="C119" t="e">
        <f>Mappatura_processi!#REF!</f>
        <v>#REF!</v>
      </c>
      <c r="D119" t="e">
        <f t="shared" si="8"/>
        <v>#REF!</v>
      </c>
      <c r="E119" t="e">
        <f t="shared" si="9"/>
        <v>#REF!</v>
      </c>
      <c r="F119" t="e">
        <f t="shared" si="10"/>
        <v>#REF!</v>
      </c>
      <c r="G119" t="e">
        <f t="shared" si="11"/>
        <v>#REF!</v>
      </c>
    </row>
    <row r="120" spans="3:7" x14ac:dyDescent="0.25">
      <c r="C120" t="e">
        <f>Mappatura_processi!#REF!</f>
        <v>#REF!</v>
      </c>
      <c r="D120" t="e">
        <f t="shared" si="8"/>
        <v>#REF!</v>
      </c>
      <c r="E120" t="e">
        <f t="shared" si="9"/>
        <v>#REF!</v>
      </c>
      <c r="F120" t="e">
        <f t="shared" si="10"/>
        <v>#REF!</v>
      </c>
      <c r="G120" t="e">
        <f t="shared" si="11"/>
        <v>#REF!</v>
      </c>
    </row>
    <row r="121" spans="3:7" x14ac:dyDescent="0.25">
      <c r="C121" t="e">
        <f>Mappatura_processi!#REF!</f>
        <v>#REF!</v>
      </c>
      <c r="D121" t="e">
        <f t="shared" si="8"/>
        <v>#REF!</v>
      </c>
      <c r="E121" t="e">
        <f t="shared" si="9"/>
        <v>#REF!</v>
      </c>
      <c r="F121" t="e">
        <f t="shared" si="10"/>
        <v>#REF!</v>
      </c>
      <c r="G121" t="e">
        <f t="shared" si="11"/>
        <v>#REF!</v>
      </c>
    </row>
    <row r="122" spans="3:7" x14ac:dyDescent="0.25">
      <c r="C122" t="e">
        <f>Mappatura_processi!#REF!</f>
        <v>#REF!</v>
      </c>
      <c r="D122" t="e">
        <f t="shared" si="8"/>
        <v>#REF!</v>
      </c>
      <c r="E122" t="e">
        <f t="shared" si="9"/>
        <v>#REF!</v>
      </c>
      <c r="F122" t="e">
        <f t="shared" si="10"/>
        <v>#REF!</v>
      </c>
      <c r="G122" t="e">
        <f t="shared" si="11"/>
        <v>#REF!</v>
      </c>
    </row>
    <row r="123" spans="3:7" x14ac:dyDescent="0.25">
      <c r="C123" t="e">
        <f>Mappatura_processi!#REF!</f>
        <v>#REF!</v>
      </c>
      <c r="D123" t="e">
        <f t="shared" si="8"/>
        <v>#REF!</v>
      </c>
      <c r="E123" t="e">
        <f t="shared" si="9"/>
        <v>#REF!</v>
      </c>
      <c r="F123" t="e">
        <f t="shared" si="10"/>
        <v>#REF!</v>
      </c>
      <c r="G123" t="e">
        <f t="shared" si="11"/>
        <v>#REF!</v>
      </c>
    </row>
    <row r="124" spans="3:7" x14ac:dyDescent="0.25">
      <c r="C124" t="e">
        <f>Mappatura_processi!#REF!</f>
        <v>#REF!</v>
      </c>
      <c r="D124" t="e">
        <f t="shared" si="8"/>
        <v>#REF!</v>
      </c>
      <c r="E124" t="e">
        <f t="shared" si="9"/>
        <v>#REF!</v>
      </c>
      <c r="F124" t="e">
        <f t="shared" si="10"/>
        <v>#REF!</v>
      </c>
      <c r="G124" t="e">
        <f t="shared" si="11"/>
        <v>#REF!</v>
      </c>
    </row>
    <row r="125" spans="3:7" x14ac:dyDescent="0.25">
      <c r="C125" t="e">
        <f>Mappatura_processi!#REF!</f>
        <v>#REF!</v>
      </c>
      <c r="D125" t="e">
        <f t="shared" si="8"/>
        <v>#REF!</v>
      </c>
      <c r="E125" t="e">
        <f t="shared" si="9"/>
        <v>#REF!</v>
      </c>
      <c r="F125" t="e">
        <f t="shared" si="10"/>
        <v>#REF!</v>
      </c>
      <c r="G125" t="e">
        <f t="shared" si="11"/>
        <v>#REF!</v>
      </c>
    </row>
  </sheetData>
  <mergeCells count="1">
    <mergeCell ref="C9:D9"/>
  </mergeCells>
  <pageMargins left="0.70000000000000007" right="0.70000000000000007" top="0.75" bottom="0.75" header="0.30000000000000004" footer="0.30000000000000004"/>
  <pageSetup paperSize="0" fitToWidth="0" fitToHeight="0" orientation="portrait" horizontalDpi="0" verticalDpi="0" copie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10</vt:i4>
      </vt:variant>
    </vt:vector>
  </HeadingPairs>
  <TitlesOfParts>
    <vt:vector size="15" baseType="lpstr">
      <vt:lpstr>Sezione_generale</vt:lpstr>
      <vt:lpstr>Sezione_generale_old</vt:lpstr>
      <vt:lpstr>Mappatura_processi</vt:lpstr>
      <vt:lpstr>competenze</vt:lpstr>
      <vt:lpstr>Parametri</vt:lpstr>
      <vt:lpstr>Altissimo</vt:lpstr>
      <vt:lpstr>Alto</vt:lpstr>
      <vt:lpstr>competenze!Area_stampa</vt:lpstr>
      <vt:lpstr>Mappatura_processi!Area_stampa</vt:lpstr>
      <vt:lpstr>impatto</vt:lpstr>
      <vt:lpstr>Medio</vt:lpstr>
      <vt:lpstr>probabilita</vt:lpstr>
      <vt:lpstr>risultato</vt:lpstr>
      <vt:lpstr>soggetti</vt:lpstr>
      <vt:lpstr>tipologiaattivita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i.siciliani</dc:creator>
  <cp:lastModifiedBy>Gambellini Claudia</cp:lastModifiedBy>
  <cp:lastPrinted>2020-01-13T16:48:48Z</cp:lastPrinted>
  <dcterms:created xsi:type="dcterms:W3CDTF">2014-07-11T10:05:14Z</dcterms:created>
  <dcterms:modified xsi:type="dcterms:W3CDTF">2025-07-07T14:26:45Z</dcterms:modified>
</cp:coreProperties>
</file>