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K:\UVIF RENZI dal 1.07.2021\6 ADUNANZE CONSIGLIO\5. ADUNANZE CONSIGLIO 2025\24. Consiglio del 30 luglio 2025\fasc. RPCT 358 2025\ADEMPIMENTI\"/>
    </mc:Choice>
  </mc:AlternateContent>
  <xr:revisionPtr revIDLastSave="0" documentId="13_ncr:1_{0A94C605-F3F8-4295-9927-FB173A6DCF8A}" xr6:coauthVersionLast="47" xr6:coauthVersionMax="47" xr10:uidLastSave="{00000000-0000-0000-0000-000000000000}"/>
  <bookViews>
    <workbookView xWindow="-120" yWindow="-120" windowWidth="29040" windowHeight="1584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Parametri!$B$23:$C$25</definedName>
    <definedName name="Alto">Parametri!$B$26:$C$26</definedName>
    <definedName name="_xlnm.Print_Area" localSheetId="3">competenze!$B$1:$D$31</definedName>
    <definedName name="Direzione">!#REF!</definedName>
    <definedName name="Medio">Parametri!$B$27:$C$27</definedName>
    <definedName name="Profilo_dirigente" localSheetId="3">[1]Parametri!$B$2:$B$6</definedName>
    <definedName name="Profilo_dirigente" localSheetId="0">[1]Parametri!$B$2:$B$6</definedName>
    <definedName name="Profilo_dirigente">!#REF!</definedName>
    <definedName name="soggetti">Parametri!$J$2:$J$12</definedName>
    <definedName name="Struttura">!#REF!</definedName>
    <definedName name="Tipo_relazione">!#REF!</definedName>
    <definedName name="tipologiaattivita">Parametri!$J$15:$J$21</definedName>
    <definedName name="_xlnm.Print_Titles" localSheetId="2">Mappatura_processi!$1:$2</definedName>
    <definedName name="ufficio">!#REF!</definedName>
    <definedName name="ufficio_di_destinazione">[2]parametri!$A$2:$A$34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5" i="5" l="1"/>
  <c r="D125" i="5" s="1"/>
  <c r="C124" i="5"/>
  <c r="F124" i="5" s="1"/>
  <c r="C123" i="5"/>
  <c r="E123" i="5" s="1"/>
  <c r="C122" i="5"/>
  <c r="E122" i="5" s="1"/>
  <c r="C121" i="5"/>
  <c r="D121" i="5" s="1"/>
  <c r="C120" i="5"/>
  <c r="F120" i="5" s="1"/>
  <c r="C119" i="5"/>
  <c r="F119" i="5" s="1"/>
  <c r="C118" i="5"/>
  <c r="F118" i="5" s="1"/>
  <c r="C117" i="5"/>
  <c r="F117" i="5" s="1"/>
  <c r="C116" i="5"/>
  <c r="D116" i="5" s="1"/>
  <c r="C115" i="5"/>
  <c r="F115" i="5" s="1"/>
  <c r="C114" i="5"/>
  <c r="F114" i="5" s="1"/>
  <c r="C113" i="5"/>
  <c r="D113" i="5" s="1"/>
  <c r="C112" i="5"/>
  <c r="F112" i="5" s="1"/>
  <c r="C111" i="5"/>
  <c r="E111" i="5" s="1"/>
  <c r="C110" i="5"/>
  <c r="F110" i="5" s="1"/>
  <c r="C109" i="5"/>
  <c r="F109" i="5" s="1"/>
  <c r="C108" i="5"/>
  <c r="D108" i="5" s="1"/>
  <c r="C107" i="5"/>
  <c r="F107" i="5" s="1"/>
  <c r="C106" i="5"/>
  <c r="D106" i="5" s="1"/>
  <c r="C105" i="5"/>
  <c r="D105" i="5" s="1"/>
  <c r="C104" i="5"/>
  <c r="F104" i="5" s="1"/>
  <c r="C103" i="5"/>
  <c r="D103" i="5" s="1"/>
  <c r="C102" i="5"/>
  <c r="F102" i="5" s="1"/>
  <c r="C101" i="5"/>
  <c r="C100" i="5"/>
  <c r="D100" i="5" s="1"/>
  <c r="C99" i="5"/>
  <c r="F99" i="5" s="1"/>
  <c r="C98" i="5"/>
  <c r="F98" i="5" s="1"/>
  <c r="C97" i="5"/>
  <c r="F97" i="5" s="1"/>
  <c r="C96" i="5"/>
  <c r="D96" i="5" s="1"/>
  <c r="C95" i="5"/>
  <c r="F95" i="5" s="1"/>
  <c r="C94" i="5"/>
  <c r="F94" i="5" s="1"/>
  <c r="C93" i="5"/>
  <c r="F93" i="5" s="1"/>
  <c r="C92" i="5"/>
  <c r="C91" i="5"/>
  <c r="F91" i="5" s="1"/>
  <c r="C90" i="5"/>
  <c r="D90" i="5" s="1"/>
  <c r="C89" i="5"/>
  <c r="F89" i="5" s="1"/>
  <c r="C88" i="5"/>
  <c r="C87" i="5"/>
  <c r="E87" i="5" s="1"/>
  <c r="C86" i="5"/>
  <c r="F86" i="5" s="1"/>
  <c r="C85" i="5"/>
  <c r="D85" i="5" s="1"/>
  <c r="C84" i="5"/>
  <c r="F84" i="5" s="1"/>
  <c r="C83" i="5"/>
  <c r="F83" i="5" s="1"/>
  <c r="C82" i="5"/>
  <c r="E82" i="5" s="1"/>
  <c r="C81" i="5"/>
  <c r="D81" i="5" s="1"/>
  <c r="C80" i="5"/>
  <c r="F80" i="5" s="1"/>
  <c r="C79" i="5"/>
  <c r="F79" i="5" s="1"/>
  <c r="C78" i="5"/>
  <c r="F78" i="5" s="1"/>
  <c r="C77" i="5"/>
  <c r="C76" i="5"/>
  <c r="D76" i="5" s="1"/>
  <c r="C75" i="5"/>
  <c r="E75" i="5" s="1"/>
  <c r="C74" i="5"/>
  <c r="F74" i="5" s="1"/>
  <c r="C73" i="5"/>
  <c r="F73" i="5" s="1"/>
  <c r="C72" i="5"/>
  <c r="D72" i="5" s="1"/>
  <c r="C71" i="5"/>
  <c r="E71" i="5" s="1"/>
  <c r="C70" i="5"/>
  <c r="F70" i="5" s="1"/>
  <c r="C69" i="5"/>
  <c r="C68" i="5"/>
  <c r="C67" i="5"/>
  <c r="F67" i="5" s="1"/>
  <c r="C66" i="5"/>
  <c r="F66" i="5" s="1"/>
  <c r="C65" i="5"/>
  <c r="C64" i="5"/>
  <c r="F64" i="5" s="1"/>
  <c r="C63" i="5"/>
  <c r="F63" i="5" s="1"/>
  <c r="C62" i="5"/>
  <c r="F62" i="5" s="1"/>
  <c r="C61" i="5"/>
  <c r="D61" i="5" s="1"/>
  <c r="C60" i="5"/>
  <c r="F60" i="5" s="1"/>
  <c r="C59" i="5"/>
  <c r="F59" i="5" s="1"/>
  <c r="C58" i="5"/>
  <c r="E58" i="5" s="1"/>
  <c r="C57" i="5"/>
  <c r="D57" i="5" s="1"/>
  <c r="C56" i="5"/>
  <c r="F56" i="5" s="1"/>
  <c r="C55" i="5"/>
  <c r="E55" i="5" s="1"/>
  <c r="C54" i="5"/>
  <c r="E54" i="5" s="1"/>
  <c r="C53" i="5"/>
  <c r="E53" i="5" s="1"/>
  <c r="C52" i="5"/>
  <c r="D52" i="5" s="1"/>
  <c r="C51" i="5"/>
  <c r="D51" i="5" s="1"/>
  <c r="C50" i="5"/>
  <c r="D50" i="5" s="1"/>
  <c r="C49" i="5"/>
  <c r="F49" i="5" s="1"/>
  <c r="C48" i="5"/>
  <c r="E48" i="5" s="1"/>
  <c r="C47" i="5"/>
  <c r="F47" i="5" s="1"/>
  <c r="C46" i="5"/>
  <c r="D46" i="5" s="1"/>
  <c r="C45" i="5"/>
  <c r="C44" i="5"/>
  <c r="F44" i="5" s="1"/>
  <c r="C43" i="5"/>
  <c r="F43" i="5" s="1"/>
  <c r="C42" i="5"/>
  <c r="D42" i="5" s="1"/>
  <c r="C41" i="5"/>
  <c r="D41" i="5" s="1"/>
  <c r="C40" i="5"/>
  <c r="D40" i="5" s="1"/>
  <c r="C39" i="5"/>
  <c r="E39" i="5" s="1"/>
  <c r="C38" i="5"/>
  <c r="F38" i="5" s="1"/>
  <c r="C37" i="5"/>
  <c r="E37" i="5" s="1"/>
  <c r="C36" i="5"/>
  <c r="D36" i="5" s="1"/>
  <c r="C35" i="5"/>
  <c r="D35" i="5" s="1"/>
  <c r="C34" i="5"/>
  <c r="F34" i="5" s="1"/>
  <c r="C33" i="5"/>
  <c r="E33" i="5" s="1"/>
  <c r="C32" i="5"/>
  <c r="D32" i="5" s="1"/>
  <c r="C31" i="5"/>
  <c r="E31" i="5" s="1"/>
  <c r="C30" i="5"/>
  <c r="E30" i="5" s="1"/>
  <c r="C29" i="5"/>
  <c r="C28" i="5"/>
  <c r="F28" i="5" s="1"/>
  <c r="C27" i="5"/>
  <c r="D27" i="5" s="1"/>
  <c r="C26" i="5"/>
  <c r="D26" i="5" s="1"/>
  <c r="C25" i="5"/>
  <c r="C24" i="5"/>
  <c r="F24" i="5" s="1"/>
  <c r="C23" i="5"/>
  <c r="D23" i="5" s="1"/>
  <c r="F125" i="5"/>
  <c r="E125" i="5"/>
  <c r="E124" i="5"/>
  <c r="D124" i="5"/>
  <c r="F123" i="5"/>
  <c r="F121" i="5"/>
  <c r="E121" i="5"/>
  <c r="E119" i="5"/>
  <c r="D119" i="5"/>
  <c r="E115" i="5"/>
  <c r="D115" i="5"/>
  <c r="D111" i="5"/>
  <c r="D109" i="5"/>
  <c r="E107" i="5"/>
  <c r="D107" i="5"/>
  <c r="F105" i="5"/>
  <c r="F103" i="5"/>
  <c r="E103" i="5"/>
  <c r="F101" i="5"/>
  <c r="F100" i="5"/>
  <c r="E100" i="5"/>
  <c r="D99" i="5"/>
  <c r="D98" i="5"/>
  <c r="D95" i="5"/>
  <c r="E93" i="5"/>
  <c r="D93" i="5"/>
  <c r="E91" i="5"/>
  <c r="D91" i="5"/>
  <c r="E89" i="5"/>
  <c r="D89" i="5"/>
  <c r="F87" i="5"/>
  <c r="D87" i="5"/>
  <c r="F85" i="5"/>
  <c r="E85" i="5"/>
  <c r="E84" i="5"/>
  <c r="D84" i="5"/>
  <c r="D83" i="5"/>
  <c r="F81" i="5"/>
  <c r="E81" i="5"/>
  <c r="E79" i="5"/>
  <c r="D79" i="5"/>
  <c r="F77" i="5"/>
  <c r="F76" i="5"/>
  <c r="E76" i="5"/>
  <c r="F75" i="5"/>
  <c r="F71" i="5"/>
  <c r="D69" i="5"/>
  <c r="F68" i="5"/>
  <c r="D67" i="5"/>
  <c r="D65" i="5"/>
  <c r="E63" i="5"/>
  <c r="D63" i="5"/>
  <c r="F61" i="5"/>
  <c r="E61" i="5"/>
  <c r="E60" i="5"/>
  <c r="D60" i="5"/>
  <c r="G60" i="5" s="1"/>
  <c r="D59" i="5"/>
  <c r="F58" i="5"/>
  <c r="F57" i="5"/>
  <c r="E57" i="5"/>
  <c r="D56" i="5"/>
  <c r="F55" i="5"/>
  <c r="F53" i="5"/>
  <c r="D53" i="5"/>
  <c r="E52" i="5"/>
  <c r="F51" i="5"/>
  <c r="E51" i="5"/>
  <c r="E49" i="5"/>
  <c r="D49" i="5"/>
  <c r="E47" i="5"/>
  <c r="D47" i="5"/>
  <c r="F45" i="5"/>
  <c r="E45" i="5"/>
  <c r="D45" i="5"/>
  <c r="D44" i="5"/>
  <c r="D43" i="5"/>
  <c r="E42" i="5"/>
  <c r="F41" i="5"/>
  <c r="E41" i="5"/>
  <c r="E40" i="5"/>
  <c r="F39" i="5"/>
  <c r="F37" i="5"/>
  <c r="D37" i="5"/>
  <c r="E36" i="5"/>
  <c r="F35" i="5"/>
  <c r="E35" i="5"/>
  <c r="F33" i="5"/>
  <c r="D33" i="5"/>
  <c r="F31" i="5"/>
  <c r="F29" i="5"/>
  <c r="E29" i="5"/>
  <c r="D29" i="5"/>
  <c r="D28" i="5"/>
  <c r="F27" i="5"/>
  <c r="E27" i="5"/>
  <c r="F25" i="5"/>
  <c r="E25" i="5"/>
  <c r="D25" i="5"/>
  <c r="D24" i="5"/>
  <c r="F23" i="5"/>
  <c r="E23" i="5"/>
  <c r="C5" i="2"/>
  <c r="C3" i="2"/>
  <c r="D74" i="5" l="1"/>
  <c r="D122" i="5"/>
  <c r="F26" i="5"/>
  <c r="D31" i="5"/>
  <c r="G31" i="5" s="1"/>
  <c r="D39" i="5"/>
  <c r="E43" i="5"/>
  <c r="E50" i="5"/>
  <c r="D55" i="5"/>
  <c r="G55" i="5" s="1"/>
  <c r="E59" i="5"/>
  <c r="E67" i="5"/>
  <c r="D71" i="5"/>
  <c r="D75" i="5"/>
  <c r="G75" i="5" s="1"/>
  <c r="E83" i="5"/>
  <c r="E95" i="5"/>
  <c r="G95" i="5" s="1"/>
  <c r="E99" i="5"/>
  <c r="F111" i="5"/>
  <c r="G111" i="5" s="1"/>
  <c r="D123" i="5"/>
  <c r="F36" i="5"/>
  <c r="G36" i="5" s="1"/>
  <c r="D48" i="5"/>
  <c r="F52" i="5"/>
  <c r="G52" i="5" s="1"/>
  <c r="E106" i="5"/>
  <c r="D114" i="5"/>
  <c r="E116" i="5"/>
  <c r="G121" i="5"/>
  <c r="D82" i="5"/>
  <c r="E98" i="5"/>
  <c r="G98" i="5" s="1"/>
  <c r="E114" i="5"/>
  <c r="F122" i="5"/>
  <c r="G122" i="5" s="1"/>
  <c r="D34" i="5"/>
  <c r="F42" i="5"/>
  <c r="G42" i="5" s="1"/>
  <c r="D66" i="5"/>
  <c r="E34" i="5"/>
  <c r="G34" i="5" s="1"/>
  <c r="E66" i="5"/>
  <c r="F82" i="5"/>
  <c r="E90" i="5"/>
  <c r="F50" i="5"/>
  <c r="G50" i="5" s="1"/>
  <c r="E74" i="5"/>
  <c r="E26" i="5"/>
  <c r="D58" i="5"/>
  <c r="G58" i="5" s="1"/>
  <c r="F90" i="5"/>
  <c r="G90" i="5" s="1"/>
  <c r="G93" i="5"/>
  <c r="G51" i="5"/>
  <c r="F72" i="5"/>
  <c r="F96" i="5"/>
  <c r="F32" i="5"/>
  <c r="F40" i="5"/>
  <c r="G40" i="5" s="1"/>
  <c r="E56" i="5"/>
  <c r="G56" i="5" s="1"/>
  <c r="E24" i="5"/>
  <c r="G24" i="5" s="1"/>
  <c r="E104" i="5"/>
  <c r="G29" i="5"/>
  <c r="G37" i="5"/>
  <c r="G41" i="5"/>
  <c r="E80" i="5"/>
  <c r="G84" i="5"/>
  <c r="E105" i="5"/>
  <c r="G105" i="5" s="1"/>
  <c r="E109" i="5"/>
  <c r="G109" i="5" s="1"/>
  <c r="D120" i="5"/>
  <c r="E72" i="5"/>
  <c r="G72" i="5" s="1"/>
  <c r="E96" i="5"/>
  <c r="G47" i="5"/>
  <c r="F106" i="5"/>
  <c r="G106" i="5" s="1"/>
  <c r="E120" i="5"/>
  <c r="G57" i="5"/>
  <c r="G71" i="5"/>
  <c r="G23" i="5"/>
  <c r="G119" i="5"/>
  <c r="G123" i="5"/>
  <c r="G67" i="5"/>
  <c r="G33" i="5"/>
  <c r="G74" i="5"/>
  <c r="G83" i="5"/>
  <c r="G115" i="5"/>
  <c r="G124" i="5"/>
  <c r="G45" i="5"/>
  <c r="G35" i="5"/>
  <c r="E64" i="5"/>
  <c r="D64" i="5"/>
  <c r="E68" i="5"/>
  <c r="D68" i="5"/>
  <c r="F88" i="5"/>
  <c r="E88" i="5"/>
  <c r="F92" i="5"/>
  <c r="E92" i="5"/>
  <c r="F108" i="5"/>
  <c r="E108" i="5"/>
  <c r="E112" i="5"/>
  <c r="D112" i="5"/>
  <c r="G25" i="5"/>
  <c r="G27" i="5"/>
  <c r="E28" i="5"/>
  <c r="G28" i="5" s="1"/>
  <c r="E32" i="5"/>
  <c r="G43" i="5"/>
  <c r="E44" i="5"/>
  <c r="G44" i="5" s="1"/>
  <c r="F48" i="5"/>
  <c r="G48" i="5" s="1"/>
  <c r="G53" i="5"/>
  <c r="D80" i="5"/>
  <c r="G80" i="5" s="1"/>
  <c r="D88" i="5"/>
  <c r="D92" i="5"/>
  <c r="G99" i="5"/>
  <c r="D104" i="5"/>
  <c r="F116" i="5"/>
  <c r="G116" i="5" s="1"/>
  <c r="G49" i="5"/>
  <c r="G61" i="5"/>
  <c r="F65" i="5"/>
  <c r="E65" i="5"/>
  <c r="G65" i="5" s="1"/>
  <c r="F69" i="5"/>
  <c r="E69" i="5"/>
  <c r="E73" i="5"/>
  <c r="D73" i="5"/>
  <c r="E77" i="5"/>
  <c r="D77" i="5"/>
  <c r="G81" i="5"/>
  <c r="G85" i="5"/>
  <c r="G89" i="5"/>
  <c r="E97" i="5"/>
  <c r="D97" i="5"/>
  <c r="E101" i="5"/>
  <c r="D101" i="5"/>
  <c r="F113" i="5"/>
  <c r="E113" i="5"/>
  <c r="E117" i="5"/>
  <c r="D117" i="5"/>
  <c r="G125" i="5"/>
  <c r="G87" i="5"/>
  <c r="G91" i="5"/>
  <c r="G107" i="5"/>
  <c r="G39" i="5"/>
  <c r="G59" i="5"/>
  <c r="G63" i="5"/>
  <c r="G79" i="5"/>
  <c r="G103" i="5"/>
  <c r="G66" i="5"/>
  <c r="G76" i="5"/>
  <c r="G82" i="5"/>
  <c r="G26" i="5"/>
  <c r="G100" i="5"/>
  <c r="D30" i="5"/>
  <c r="D54" i="5"/>
  <c r="D94" i="5"/>
  <c r="D102" i="5"/>
  <c r="D110" i="5"/>
  <c r="D118" i="5"/>
  <c r="D62" i="5"/>
  <c r="E62" i="5"/>
  <c r="E70" i="5"/>
  <c r="E78" i="5"/>
  <c r="E86" i="5"/>
  <c r="E94" i="5"/>
  <c r="E102" i="5"/>
  <c r="E110" i="5"/>
  <c r="E118" i="5"/>
  <c r="D38" i="5"/>
  <c r="D78" i="5"/>
  <c r="D86" i="5"/>
  <c r="E38" i="5"/>
  <c r="E46" i="5"/>
  <c r="F30" i="5"/>
  <c r="F46" i="5"/>
  <c r="F54" i="5"/>
  <c r="D70" i="5"/>
  <c r="G32" i="5" l="1"/>
  <c r="G114" i="5"/>
  <c r="G104" i="5"/>
  <c r="G96" i="5"/>
  <c r="G120" i="5"/>
  <c r="G73" i="5"/>
  <c r="G112" i="5"/>
  <c r="G64" i="5"/>
  <c r="G68" i="5"/>
  <c r="G69" i="5"/>
  <c r="G70" i="5"/>
  <c r="G101" i="5"/>
  <c r="G108" i="5"/>
  <c r="G92" i="5"/>
  <c r="G77" i="5"/>
  <c r="G97" i="5"/>
  <c r="G113" i="5"/>
  <c r="G86" i="5"/>
  <c r="G88" i="5"/>
  <c r="G117" i="5"/>
  <c r="G46" i="5"/>
  <c r="G38" i="5"/>
  <c r="G62" i="5"/>
  <c r="G110" i="5"/>
  <c r="G94" i="5"/>
  <c r="G118" i="5"/>
  <c r="G102" i="5"/>
  <c r="G54" i="5"/>
  <c r="G78" i="5"/>
  <c r="G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tc={806D12F4-981B-4EAF-8496-974B5258793A}</author>
  </authors>
  <commentList>
    <comment ref="B6" authorId="0" shapeId="0" xr:uid="{00000000-0006-0000-0000-000001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Modifica dei punti 4,5,6,7 prima previsti per le centrali di committenza</t>
      </text>
    </comment>
  </commentList>
</comments>
</file>

<file path=xl/sharedStrings.xml><?xml version="1.0" encoding="utf-8"?>
<sst xmlns="http://schemas.openxmlformats.org/spreadsheetml/2006/main" count="1425" uniqueCount="459">
  <si>
    <t>Sezione I: INFORMAZIONI DI CARATTERE GENERALE</t>
  </si>
  <si>
    <t>Denominazione Ufficio (Selezione da menù a tendina)</t>
  </si>
  <si>
    <t>Vigilanza collaborativa e vigilanze speciali</t>
  </si>
  <si>
    <t>Acronimo Ufficio</t>
  </si>
  <si>
    <t>UVS</t>
  </si>
  <si>
    <t>Nominativo Dirigente (Si alimenta automaticamente all'immissione della denominazione Ufficio)</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</si>
  <si>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</si>
  <si>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</si>
  <si>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</si>
  <si>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</si>
  <si>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</si>
  <si>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</si>
  <si>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</si>
  <si>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</si>
  <si>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</si>
  <si>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</si>
  <si>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Responsabilità del Processo</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</si>
  <si>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</si>
  <si>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</si>
  <si>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</si>
  <si>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</si>
  <si>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</si>
  <si>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</si>
  <si>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</si>
  <si>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</si>
  <si>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</si>
  <si>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</si>
  <si>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</si>
  <si>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</si>
  <si>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</si>
  <si>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</si>
  <si>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</si>
  <si>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</si>
  <si>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</si>
  <si>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Ufficio vigilanza collaborativa  e vigilanze speciali</t>
  </si>
  <si>
    <t>CONTROLLI, VERIFICHE, ISPEZIONI, SANZIONI</t>
  </si>
  <si>
    <t xml:space="preserve">dirigente </t>
  </si>
  <si>
    <t>Predisposizione Protocolli di Vigilanza Collaborativa</t>
  </si>
  <si>
    <t>Dirigente/Funzionario</t>
  </si>
  <si>
    <t xml:space="preserve">A basso rischio - attività interna e propedeutica,. Il rischio può consistere nella volontaria omessa analisi di alcuni ambiti rilevanti per la predisposizione di vigilanza collaborativa su quel dato soggetto </t>
  </si>
  <si>
    <t>Manipolazione o utilizzo improprio delle informazioni o della documentazione</t>
  </si>
  <si>
    <t>Altissimo</t>
  </si>
  <si>
    <t>Molto bassa</t>
  </si>
  <si>
    <t>Medio</t>
  </si>
  <si>
    <t>Efficacia dei controlli e della regolamentazione</t>
  </si>
  <si>
    <t>Codice di comportamento dei dipendenti ANAC</t>
  </si>
  <si>
    <t>Firma congiunta del dirigente con uno o più funzionari</t>
  </si>
  <si>
    <t xml:space="preserve"> misure di controllo</t>
  </si>
  <si>
    <t>In attuazione</t>
  </si>
  <si>
    <t xml:space="preserve">Misura attuata continuativamente </t>
  </si>
  <si>
    <t>Percentuale di  Appunti - C.R.I.  A firma congiunta  sul totale di quelli redatti</t>
  </si>
  <si>
    <t>dirigente</t>
  </si>
  <si>
    <t>Attività di vigilanza preventiva conseguente alla stipula di Protocolli di Vigilanza Collaborativa</t>
  </si>
  <si>
    <t>A Rischio - volontarie omissioni nella richiesta documentale (se eventuali integrazioni) o richieste pilotate finalizzate a  escludere alcuni affidamenti/documenti dalla vigilanza preventiva</t>
  </si>
  <si>
    <t>Report al Consiglio sulla Vigilanza Preventiva)</t>
  </si>
  <si>
    <t>n.a.</t>
  </si>
  <si>
    <t>Fase Istruttoria</t>
  </si>
  <si>
    <t>A Rischio  - Acquisizione parziale e/o occultamento degli elementi conoscitivi  afferenti agli accertamenti necessari all'avvio della vigilanza</t>
  </si>
  <si>
    <t>Bassa</t>
  </si>
  <si>
    <t>Alto</t>
  </si>
  <si>
    <t>Chiusura dell'istruttoria ed invio CRI al Consiglio</t>
  </si>
  <si>
    <t>A Rischio - Alterazione in senso favorevole al soggetto vigilato delle valutazioni istruttorie  con conseguente pretermissione di elementi che possono determinare l'avvio della vigilanza- mancato rispetto dei termini al fine di rallentare l'attività di vigilanza o compromettere la legittimità del procedimento</t>
  </si>
  <si>
    <t>Media</t>
  </si>
  <si>
    <t>Invio della CRI con termini (art. 15 Reg. Vig.)</t>
  </si>
  <si>
    <t xml:space="preserve">A Rischio - Alterazione in senso favorevole al soggetto vigilato delle valutazioni istruttorie - Assegnazione di un termine non congruo con la natura e l'estensione dell'oggetto dell'accertamento </t>
  </si>
  <si>
    <t xml:space="preserve">Eventuale Audizione presso il Consiglio (art. 13, co. 2 Reg. Vig.) </t>
  </si>
  <si>
    <t>attività che non si svolge a cura dell'Ufficio</t>
  </si>
  <si>
    <t>Proposta finale dell'Ufficio (art. 16 co. 1 Reg. Vig.)</t>
  </si>
  <si>
    <t>A Rischio - alterazione in senso favorevole al soggetto vigilato delle valutazioni istruttorie  con conseguente pretermissione di elementi che possono determinare l'avvio della vigilanza - mancato rispetto dei terminial fine di rallentare l'attività di vigilanza</t>
  </si>
  <si>
    <t xml:space="preserve">Provvedimenti conseguenti al deliberato del Consiglio </t>
  </si>
  <si>
    <t>Imput Presidente/Consiglio</t>
  </si>
  <si>
    <t xml:space="preserve">Dirigente </t>
  </si>
  <si>
    <t>Pilotamento delle procedure</t>
  </si>
  <si>
    <t>Eventuale richiesta prelimnare di documentazione</t>
  </si>
  <si>
    <t>A Rischio - comportamenti volutamente  omissivi o pilotati nella richiesta di informazioni al fine di tralasciare elementi rilevanti a fini di vigilanza- Assegnazione di un termine non congruo con la natura e l'estensione dell'oggetto dell'accertamento</t>
  </si>
  <si>
    <t>Avvio del procedimento</t>
  </si>
  <si>
    <t xml:space="preserve">A Rischio - Alterazione in senso favorevole al soggetto vigilato delle valutazioni istruttorie  con conseguente pretermissione di elementi che possono determinare l'avvio della vigilanza </t>
  </si>
  <si>
    <t xml:space="preserve">Fase istruttoria </t>
  </si>
  <si>
    <t>A Rischio -Alterazione in senso favorevole al soggetto vigilato delle valutazioni istruttorie  con conseguente pretermissione di elementi che possono determinare l'avvio della vigilanza</t>
  </si>
  <si>
    <t xml:space="preserve">Chiusura dell'istruttoria ed invio CRI in Consiglio </t>
  </si>
  <si>
    <t>A Rischio - Alterazione in senso favorevole al soggetto vigilato delle valutazioni istruttorie  con conseguente pretermissione di elementi che possono determinare l'avvio della vigilanza - mancato rispetto dei terminial fine di rallentare l'attività di vigilanza</t>
  </si>
  <si>
    <t>Dirigente</t>
  </si>
  <si>
    <t>Ricognizione e analisi delle assegnazioni giornaliere all'ufficio nell'applicativo e-prot con conseguente proposta di archiviazione o atti/ assegnazione/ trasferimento ad altro ufficio/ selezione degli anonimi.</t>
  </si>
  <si>
    <t>Funzionario/Operativo</t>
  </si>
  <si>
    <t>A rischio omissioni nell'assegnazione o deliberati ritardi</t>
  </si>
  <si>
    <t>Conflitti di interesse, Inadeguatezza o assenza di competenza del personale addetto ai processi, Scarsa responsabilizzazione interna</t>
  </si>
  <si>
    <t>Nella valutazione sia del comportamento a rischio che dei fattori abilitanti e di ogni altro elemento sono stati tenuti in considerazione l'impatto economico, nonchè le conseguenze legali che possono derivare dall'attività di vigilanza. Da non sottovalutare nella disamina di tali fattori ed eventi anche la  discrezionalità connessa all’esercizio dell’attività.</t>
  </si>
  <si>
    <t>Trasparenza  - Codice di comportamento -    Astensione in caso di conflitto d'interesse - Rotazione del personale</t>
  </si>
  <si>
    <t>Regolazione dell’esercizio della discrezionalità nei procedimenti amministrativi e nei processi di attività, mediante circolari o direttive interne, relative ai singoli uffici, in modo che lo scostamento dalle indicazioni generali debba essere motivato</t>
  </si>
  <si>
    <t>Misura di controllo</t>
  </si>
  <si>
    <t xml:space="preserve">in attuazione </t>
  </si>
  <si>
    <t>misura attuata continuativamente nel corso dell'annualità 2021</t>
  </si>
  <si>
    <t>n° protocolli esaminati rispetto al totale</t>
  </si>
  <si>
    <t>Condivisione con il dirigente dell'Ufficio di Vigilanza delle proposte effettuate dal funzionario responsabile e approvazione</t>
  </si>
  <si>
    <t>Pilotamento delle procedure, Manipolazione o utilizzo improprio delle informazioni o della documentazione</t>
  </si>
  <si>
    <t>Esercizio prolungato ed esclusivo della responsabilità di un processo da parte di pochi o di un unico soggetto</t>
  </si>
  <si>
    <t>Attuazione mediante apertura fascicolo, inserimento dati nel Report interno all'ufficio e assegnazione ai diversi funzionari dei fascicoli informatici e dei relativi protocolli su e-prot.</t>
  </si>
  <si>
    <t>Conflitto di interessi</t>
  </si>
  <si>
    <t>Mancanza di trasparenza</t>
  </si>
  <si>
    <t>Alta</t>
  </si>
  <si>
    <t>Verifica incrociata da parte del dirigente, del funzionario responsabile e della segreteria nonché verifica periodica e report</t>
  </si>
  <si>
    <t>n° fascicoli elettronici aperti rispetto ai procedimenti di vigilanza attivati</t>
  </si>
  <si>
    <t>Archiviazione / trasferimento ad altro ufficio.</t>
  </si>
  <si>
    <t>Ritardi e/o omissioni</t>
  </si>
  <si>
    <t>Eccessiva regolamentazione, complessità e scarsa chiarezza della normativa di riferimento</t>
  </si>
  <si>
    <t xml:space="preserve">Formazione - Trasparenza  - Codice di comportamento -  Rotazione del personale -  Astensione in caso di conflitto d'interesse - </t>
  </si>
  <si>
    <t>Meccanismo di controllo su più livelli (duplice valutazione del dirigente e del funzionario)</t>
  </si>
  <si>
    <t>n° documenti esaminati rispetto a quelli pervenuti</t>
  </si>
  <si>
    <t>Accesso agli atti amministrativi.</t>
  </si>
  <si>
    <t>Scarsa responsabilizzazione interna</t>
  </si>
  <si>
    <t>Trasparenza  -Codice di comportamento - Formazione - Rotazione del personale - Tutela del dipendente che fa segnalazione di illecito - Astensione in caso di conflitto d'interesse - Monitoraggio sul rispetto dei termini procedimentali</t>
  </si>
  <si>
    <t>Rispetto dei termini indicati nel regolamento*</t>
  </si>
  <si>
    <t>Misura di Regolamentazione</t>
  </si>
  <si>
    <t xml:space="preserve">Analisi della segnalazione ricevuta, anche attraverso ricerche in Banche Dati (BDNCP, Sisk, Simog, Telemaco, Riscossione e Casellario Informatico, Amministrazione Trasparente).
</t>
  </si>
  <si>
    <t>Funzionario</t>
  </si>
  <si>
    <t xml:space="preserve"> Acquisizione parziale degli elementi conoscitivi  afferenti agli accertamenti necessari all'avvio della vigilanza</t>
  </si>
  <si>
    <t>Nella valutazione dell'intero processo e dei singoli step di avanzamento del procedimento si sono tenuti in considerazione  le conseguenze legali che possono derivare dall'attività di vigilanza e la discrezionalità connessa all’esercizio dell’attività.</t>
  </si>
  <si>
    <t>Eventuale richiesta preliminare di documentazione e analisi dei riscontri.</t>
  </si>
  <si>
    <t>Comportamenti volutamente  omissivi o pilotati nella richiesta di informazioni al fine di tralasciare elementi rilevanti a fini di vigilanza che possono compromettere attività istruttoria</t>
  </si>
  <si>
    <t>Inadeguata diffusione della cultura della legalità; conflitto di interessi; insufficiente formazione specialistica</t>
  </si>
  <si>
    <t xml:space="preserve">Trasparenza  - Codice di comportamento -    Astensione in caso di conflitto d'interesse - </t>
  </si>
  <si>
    <t>Verifica congiunta del dirigente e del funzionario in sede istruttoria delle controdeduzioni pervenute e condivisione dell'indirizzo da intraprendere nelle successive fasi del procedimento</t>
  </si>
  <si>
    <t>Assegnazione al funzionario responsabile - Analisi da parte del funzionario - Verifica con il dirigente - Individuazione eventuali carenze - Individuazione richieste integrative - Condivisione indirizzo successivi step istruttori</t>
  </si>
  <si>
    <t>Tempi di analisi e verifica della documentazione pervenuta rispetto ai tempi regolamentari</t>
  </si>
  <si>
    <t>Avvio del procedimento, previa valutazione della sussistenza dei presupposti, ed inoltro al Consiglio elenco procedimenti avviati.</t>
  </si>
  <si>
    <t xml:space="preserve">Volontario o colpevole ritardo nell'invio della nota di avvio al fine di compromettere attività istruttoria </t>
  </si>
  <si>
    <t>Scarsa responsabilizzazione interna, Mancanza di trasparenza e insufficiente formazione specialistica</t>
  </si>
  <si>
    <t xml:space="preserve">Formazione  - Trasparenza  - Codice di comportamento -  Rotazione del personale -  Astensione in caso di conflitto d'interesse - </t>
  </si>
  <si>
    <t>Tempo di invio nei limiti regolamentari</t>
  </si>
  <si>
    <t>Istruttoria del fascicolo attraverso analisi della documentazione ricevuta, invio nota di comunicazione  di eventuale sospensione o proroga al soggetto interessato, eventuale richiesta documentazione integrativa, accertamenti ispettivi, acquisizione di pareri e audizioni.</t>
  </si>
  <si>
    <t>Alterazione della motivazione al fine di celare l'irrituale ricorso alla sospensione al fine di ostacolare o rallentare l'attività di vigilanza; Irrituale ricorso alla sospensione al fine di ostacolare o rallentare l'attività di vigilanza; Alterazione in senso favorevole al soggetto vigilato delle valutazioni istruttorie  con conseguente pretermissione di elementi che possono compromettere l'attività di  vigilanza</t>
  </si>
  <si>
    <t xml:space="preserve">Inadeguata diffusione della cultura della legalità </t>
  </si>
  <si>
    <t xml:space="preserve">Chiusura dell'istruttoria ed invio, quando previsto dal Regolamento di vigilanza, della Comunicazione Risultanze Istruttorie in Consiglio.
</t>
  </si>
  <si>
    <t>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</si>
  <si>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tempi di invio nei limiti regolamentari</t>
  </si>
  <si>
    <t>Eventuale Audizione presso il Consiglio</t>
  </si>
  <si>
    <t>Alterazione in senso favorevole al soggetto vigilato delle valutazioni istruttorie  con conseguente pretermissione di elementi che possono compromettere l'attività di  vigilanza - mancato rispetto dei termini al fine di rallentare l'attività di vigilanza</t>
  </si>
  <si>
    <t>Nella valutazione delle diverse fasi del procedimento sono stati tenuti in considerazione  le conseguenze legali che possono derivare dall'attività di vigilanza, la discrezionalità connessa all’esercizio dell’attività, nonché i particolari interessi coinvolti, anche di ordine pubblico, nella trattazione delle pratiche.</t>
  </si>
  <si>
    <t>Verbali di audizione con i terzi sempre sottoscritti dagli stessi ed allegati al fasciolo</t>
  </si>
  <si>
    <t xml:space="preserve">Proposta finale dell'Ufficio </t>
  </si>
  <si>
    <t>Conflitto di interessi, inadeguata diffusione della cultura della legalità</t>
  </si>
  <si>
    <t>Valutazione completezza analisi; tempi nei limiti regolamentari</t>
  </si>
  <si>
    <t xml:space="preserve">Invio della Deliberazione ai soggetti interessati e Pubblicazione delle Delibere dell'Autorità                                     </t>
  </si>
  <si>
    <t>N.A.</t>
  </si>
  <si>
    <t>___</t>
  </si>
  <si>
    <t>Monitoraggio della esecuzione delle decisioni consiliari mediante compilazione del report con indicazione delle fasi esecutive di inoltro dei provvedimenti.</t>
  </si>
  <si>
    <t>Volontaria omessa o lacunosa verifica circa l'attuazione; Manipolazione o utilizzo improprio delle informazioni o della documentazione</t>
  </si>
  <si>
    <t>tempi nei limiti regolamentari</t>
  </si>
  <si>
    <t>Accesso agli atti amministrativi</t>
  </si>
  <si>
    <t>Erronea o parziale individuazione dei controinteressati e/o errata valutazione dei motivi</t>
  </si>
  <si>
    <t>Conflitto di interessi, inadeguata diffusione della cultura della legalità; insufficiente formazione specialistica</t>
  </si>
  <si>
    <t>Analisi della segnalazione, anche attraverso ricerche in Banche Dati (BDNCP, Sisk, Simog, Telemaco, Riscossione, Casellario Informatico, Amministrazione Trasparente).</t>
  </si>
  <si>
    <t>Acquisizione parziale degli elementi conoscitivi  afferenti agli accertamenti necessari all'avvio della vigilanza</t>
  </si>
  <si>
    <t>Codice di comportamento; Formazione</t>
  </si>
  <si>
    <t xml:space="preserve">numero fonti esaminat rispetto a quelle disponibili </t>
  </si>
  <si>
    <t>Eventuale richiesta preliminare di informazioni/documentazione</t>
  </si>
  <si>
    <t>Trasparenza  - Codice di comportamento -    Formazione - Rotazione del personale - Tutela del dipendente che fa segnalazione di illecito - Astensione in caso di conflitto di interesse - Monitoraggio sul rispetto dei termini procedimentali</t>
  </si>
  <si>
    <t>Valutazione della completezza della richiesta (SI/NO)</t>
  </si>
  <si>
    <t>SI</t>
  </si>
  <si>
    <t>Valutazione della sussistenza dei presupposti per la definizione nei casi in cui  non sussistono dubbi interpretativi e/o  può applicarsi una precedente delibera dell'Autorità e/o dottrina giurisprudenziale, con conseguente verifica e approvazione della nota di definizione.</t>
  </si>
  <si>
    <t xml:space="preserve">Eventuale invio, nei casi di particolare rilevanza, dello schema di conclusione del procedimento in forma semplificata al Consiglio.
</t>
  </si>
  <si>
    <t xml:space="preserve">Invio Nota di Definizione ai soggetti interessati con eventule richiesta di riscontro
</t>
  </si>
  <si>
    <t xml:space="preserve"> Monitoraggio della esecuzione delle decisioni consiliari mediante compilazione del report con indicazione delle fasi esecutive di inoltro dei provvedimenti ed inoltro al Consiglio elenco procedimenti conclusi </t>
  </si>
  <si>
    <t>Erronea o parziale  individuazione controinteressati e/o errata valutazione dei motivi</t>
  </si>
  <si>
    <t>Trasparenza  -Codice di comportamento - Formazione - Rotazione del personale - Tutela del dipendente che fa segnalazione di illecito - Astensione in caso di conflitto d'interesse - Monitoraggio sul rispetto dei termini procedimentali*</t>
  </si>
  <si>
    <t>Valutazione della completezza della richiesta (si/no)</t>
  </si>
  <si>
    <t>Valutazione della segnalazione ed eventuale archiviazione</t>
  </si>
  <si>
    <t xml:space="preserve">Comportamenti volutamente omissivi o pilotati volti a tralasciare elementi rilevanti ai fini della vigilanza che possono compromettere l'attività istruttoria. Alterazione in senso favorevole al soggetto vigilato delle valutazioni istruttorie con conseguente pretermissione di elementi che possono vanificare l'attività di vigilanza. </t>
  </si>
  <si>
    <t>Codice di comportamento dei dipendenti Anac</t>
  </si>
  <si>
    <t>Meccanismo di controllo su più livelli. (duplice valutazione istruttoria a cura del dirigente e del funzionario preposto).</t>
  </si>
  <si>
    <t>Misure di controllo</t>
  </si>
  <si>
    <t>in attuazione</t>
  </si>
  <si>
    <t>Misura attuata continuativamente nel corso dell'intera annualità</t>
  </si>
  <si>
    <t>Rapporto tra le fattispecie esaminate con duplice valutazione istruttoria e quelle complessive esaminate.</t>
  </si>
  <si>
    <t>Monitoraggio della esecuzione delle decisioni consiliari mediante compilazione del report con indicazione delle fasi esecutive di inoltro dei provvedimenti ed inoltro al Consiglio elenco procedimenti archiviati</t>
  </si>
  <si>
    <t>Analisi della segnalazione, anche attraverso ricerche in Banche Dati</t>
  </si>
  <si>
    <t>A rischio: possibile acquisizione dati carenti</t>
  </si>
  <si>
    <t>Altissima</t>
  </si>
  <si>
    <t>bassa</t>
  </si>
  <si>
    <t>alto</t>
  </si>
  <si>
    <t>Discrezionalità connessa con l'attività istruttoria da svolgere.  Impatto sugli operatori del settore conseguente ad una deliberazione dell'ANAC.</t>
  </si>
  <si>
    <t>Codice di comportamento dei dipendenti Anac.  Misure di disciplina del conflitto d'interesse. Obblighi di comunicazione e di astensione.</t>
  </si>
  <si>
    <t>misure di controllo</t>
  </si>
  <si>
    <t>A rischio: Comportamenti volutamente omissivi o pilotati volti a tralasciare elementi rilevanti ai fini della vigilanza che possono compromettere l'attività istruttoria. Acquisizione parziale degli elementi conoscitivi afferenti agli accertamenti necessari all'attività di vigilanza.</t>
  </si>
  <si>
    <t>A Rischio - Alterazione in senso favorevole al soggetto vigilato delle valutazioni istruttorie  con conseguente pretermissione di elementi che possono compromettere l'attività di vigilanza- mancato rispetto dei termini al fine di rallentare l'attività di vigilanza o compromettere la legittimità del procedimento</t>
  </si>
  <si>
    <t>altissimo</t>
  </si>
  <si>
    <t>Invio della conseguente Deliberazione del Consiglio ai soggetti interessati e Pubblicazione del parere.</t>
  </si>
  <si>
    <t>/</t>
  </si>
  <si>
    <t>N.A:</t>
  </si>
  <si>
    <t>funzionario</t>
  </si>
  <si>
    <t>altissima</t>
  </si>
  <si>
    <t>Discrezionalità connessa con l'attività istruttoria da svolgere.  Impatto sugli operatori del settore tenuto conto degli interessi coinvolti, anche di ordine pubblico.</t>
  </si>
  <si>
    <t>codice di comportamento dei dipendenti Anac. Misure di disciplina del conflitto di interessi. Obblighi di comunicazione e astensione</t>
  </si>
  <si>
    <t>dirigente/funzionario</t>
  </si>
  <si>
    <t>A rischio: Comportamenti volutamente omissivi o pilotati volti a tralasciare elementi rilevanti ai fini della vigilanza che possono compromettere l'attività istruttoria. Acquisizione parziale degli elementi conoscitivi afferenti agli accertamenti necessari</t>
  </si>
  <si>
    <t>medio</t>
  </si>
  <si>
    <t>misura attuata continuativamernte nel corso dell'intera annualità</t>
  </si>
  <si>
    <t>Avvio del procedimento, previa valutazione della sussistenza dei presupposti ed inoltro al Consiglio elenco procedimenti avviati</t>
  </si>
  <si>
    <t xml:space="preserve">Volontario o colpevole ritardo nell'invio della nota di avvio al fine di compromettere attività  </t>
  </si>
  <si>
    <t>scarsa responsabilizzazione interna ; mancanza di trasparenza e insufficiente formazione</t>
  </si>
  <si>
    <t>alta</t>
  </si>
  <si>
    <t>formazione, trasparenza, codice comportamento, rotazione del personale</t>
  </si>
  <si>
    <t>misura attuata continuativamente nell'annualità</t>
  </si>
  <si>
    <t>Istruttoria del fascicolo attraverso la documentazione ricevuta, invio nota di comunicazione di eventuale sospensione o proroga al soggetto interessato, eventuale richiesta di documentazione integrativa o accertamenti.</t>
  </si>
  <si>
    <t>alterazione della motivazione per celare irrituale ricorso a sospensione per rallentare o ostacolare l'attività; ricorso alla sospensione per rallentare attività; alterazione in senso favorevole al soggetto con compromissione dell'attività</t>
  </si>
  <si>
    <t>inadeguata diffusione della cultura della legalità</t>
  </si>
  <si>
    <t>media</t>
  </si>
  <si>
    <t>Chiusura dell'istruttoria e invio delle risultanze al Consiglio</t>
  </si>
  <si>
    <t>Alterazione in senso favorevole al soggetto con compromissione attività; mancato rispetto dei termini</t>
  </si>
  <si>
    <t>complessità e scarsa chiarezza della normativa di riferimento</t>
  </si>
  <si>
    <t xml:space="preserve">rispetto dei termini </t>
  </si>
  <si>
    <t xml:space="preserve">rapporto tra le attività svolte entro i termini sul totale </t>
  </si>
  <si>
    <t xml:space="preserve">Proposta dell'Ufficio </t>
  </si>
  <si>
    <t xml:space="preserve"> trasparenza, codice comportamento, astensione</t>
  </si>
  <si>
    <t>rispetto dei termini</t>
  </si>
  <si>
    <t>invio della Deliberazione del Consiglio ai soggetti interessati</t>
  </si>
  <si>
    <t>accesso agli atti amministrativi</t>
  </si>
  <si>
    <t>formazione, trasparenza, codice comportamento, rotazione del personale, astensione</t>
  </si>
  <si>
    <t>Ufficio</t>
  </si>
  <si>
    <t>Acronimo</t>
  </si>
  <si>
    <t>Competenze</t>
  </si>
  <si>
    <t>Segreteria e staff del Presidente</t>
  </si>
  <si>
    <t>SGPRES</t>
  </si>
  <si>
    <t xml:space="preserve">Gestisce l’agenda del Presidente e i flussi informativi interni ed esterni; cura o assegna, su indicazione del Presidente le pratiche che il Presidente intende gestire direttamente; supporta il Presidente nell’esercizio delle funzioni allo stesso esclusivamente attribuite dagli artt. 19, comma 7 e 32 del decreto legge 24 giugno 2014, convertito nella legge 11 agosto 2014, n. 114. Cura gli atti di sindacato ispettivo, in particolare, elabora le risposte a richieste di chiarimenti presentate dai Ministeri e finalizzate a  dare riscontro ad interrogazioni ed interpellanze parlamentari, nonché alle relazioni parlamentari. </t>
  </si>
  <si>
    <t>-</t>
  </si>
  <si>
    <t>Segreteria e staff del Consiglio</t>
  </si>
  <si>
    <t>SGCON</t>
  </si>
  <si>
    <t>Coadiuva il Presidente nella predisposizione dell’ordine del giorno del Consiglio; gestisce l’iter documentale per lo svolgimento delle riunioni e ne cura la verbalizzazione; cura la trasmissione delle decisioni agli uffici ai fini della loro esecuzione; fornisce supporto ai Consiglieri per i lavori del Consiglio.</t>
  </si>
  <si>
    <t>Segreteria tecnica</t>
  </si>
  <si>
    <t>SGTECN</t>
  </si>
  <si>
    <t xml:space="preserve">Cura i rapporti con i media e le agenzie di stampa; predispone la rassegna stampa; cura la rivista on line dell’ANAC; cura i rapporti con l’esterno anche ai fini della diffusione della cultura della legalità e della prevenzione della corruzione; cura le relazioni internazionali. </t>
  </si>
  <si>
    <t>Unità operativa speciale EXPO</t>
  </si>
  <si>
    <t>EXPO</t>
  </si>
  <si>
    <t>Supporta il Presidente nello svolgimento dei compiti di alta sorveglianza e garanzia della correttezza e trasparenza delle procedure connesse alla realizzazione delle opere del grande evento  EXPO 2015.</t>
  </si>
  <si>
    <t xml:space="preserve">Ufficio di indirizzo, determinazioni generali e indicatori per la vigilanza </t>
  </si>
  <si>
    <t>UDGIV</t>
  </si>
  <si>
    <t>Supporta il Presidente nell’assicurare l’unitarietà dell’indirizzo dell’Autorità negli ambiti di competenza mediante l’elaborazione di direttive e atti di indirizzo interni; definisce le linee per l’elaborazione di indicatori ricavabili dalla BDNCP; cura la predisposizione di atti a carattere generale che favoriscano una maggiore fruibilità della BDNCP sia verso l’interno sia verso l’esterno;  svolge le attività relative all’attribuzione del rating di legalità di cui all’art. 5 del Regolamento attuativo in materia di rating di legalità adottato dall’AGCM il 14 novembre 2012, n.24075 ed ogni altra attività connessa. Il dirigente dell’ufficio partecipa alla Commissione consultiva rating. Promuove la realizzazione di ricerche e studi giuridici ed economici su tematiche specifiche; cura la predisposizione dei documenti per le audizioni dell’Autorità nell’ambito di indagini conoscitive o discussioni su disegni di legge; realizza l’analisi e la  verifica di impatto della regolazione dei provvedimenti dell’Autorità; cura la massimazione degli atti dell’Autorità, dei lodi arbitrali trasmessi dalla Camera arbitrale e della giurisprudenza rilevante in materia, aggiornando il “Massimario” dell’Autorità; provvede alla pubblicazione sulla Gazzetta Ufficiale della Repubblica italiana degli atti deliberati dal Consiglio. Cura le relazioni che l’Autorità deve presentare agli Organi Costituzionali; predispone le segnalazioni per il Governo e il Parlamento; assicura il raccordo con gli uffici delle Aree a garanzia dell’unitarietà e dell’efficacia dell’azione dell’Autorità. Cura, in collaborazione con gli Uffici competenti per materia, la predisposizione di  convenzioni, accordi e protocolli di intesa;  cura i progetti di formazione interna ed esterna, con particolare riferimento alla Scuola Nazionale dell’Amministrazione,  finalizzati alla diffusione della cultura della legalità e della prevenzione della corruzione .</t>
  </si>
  <si>
    <t>Ufficio piani di vigilanza e vigilanze speciali</t>
  </si>
  <si>
    <t>UPVS</t>
  </si>
  <si>
    <t xml:space="preserve">Elabora, sentiti l’Ufficio Ispettivo e gli Uffici di vigilanza, i piani annuali di vigilanza dell’Autorità sulla base dell’indirizzo espresso dal Presidente e dal Consiglio in tutte le materie di competenza dell’Autorità anche mediante l’utilizzo degli indicatori ricavati dalla BDNCP; svolge attività di vigilanza specifica, anche di tipo collaborativo mediante la stipula di protocolli di vigilanza, con alcune tipologie di amministrazioni pubbliche  e/o per alcune tipologie di attività, nel settore degli appalti o comunque degli ambiti della gestione amministrativa, ritenuti ad elevato rischio di corruzione, assicura il raccordo con gli uffici delle Aree a garanzia dell’unitarietà e dell’efficacia dell’azione dell’Autorità. L’Ufficio, per le attività di vigilanza e ove necessario, si  raccorda con l’Ufficio ispettivo. </t>
  </si>
  <si>
    <t xml:space="preserve">Romano </t>
  </si>
  <si>
    <t>Uffici del Presidente</t>
  </si>
  <si>
    <t>Ufficio ispettivo</t>
  </si>
  <si>
    <t>UIS</t>
  </si>
  <si>
    <t>Svolge attività ispettive presso le amministrazioni pubbliche e presso enti che in base alla normativa vigente sono sottoposti al controllo e alla vigilanza dell’Autorità. Per lo svolgimento dei compiti assegnati, l’ufficio si  compone di dirigenti a cui è attribuita la posizione di ispettore nonché si avvale di personale della Guardia di Finanza coordinato da un Ufficiale distaccato presso l’Autorità; nelle attività ispettive svolte con la Guardia di Finanza, il RPC dovrà assicurare in via principale collaborazione e supporto; assicura, inoltre, il raccordo con gli uffici delle Aree a garanzia dell’unitarietà e dell’efficacia dell’azione dell’Autorità.</t>
  </si>
  <si>
    <t xml:space="preserve">Pierdominici </t>
  </si>
  <si>
    <t>Ufficio precontenzioso e affari giuridici</t>
  </si>
  <si>
    <t>UPAG</t>
  </si>
  <si>
    <t>Cura l’elaborazione di pareri con rilevanza esterna e con rilevanza interna, e fornisce in genere supporto tecnico-giuridico alle strutture dell’Autorità, in materia di prevenzione della corruzione, incompatibilità e inconferibilità di incarichi, etica pubblica e conflitti di interesse; contratti pubblici; obblighi di trasparenza; cura, altresì, i pareri finalizzati alla deflazione del contenzioso tra stazioni appaltanti e operatori economici nell’ambito degli appalti pubblici.</t>
  </si>
  <si>
    <t xml:space="preserve">Chimenti </t>
  </si>
  <si>
    <t>Ufficio contenzioso giurisdizionale</t>
  </si>
  <si>
    <t>UCOG</t>
  </si>
  <si>
    <t xml:space="preserve">Assicura la gestione del contenzioso giurisdizionale mediante la predisposizione di memorie a supporto del patrocinio legale dell’Avvocatura dello Stato, e si raccorda con il rappresentante della stessa Avvocatura in ogni situazione ritenuta utile ai fini della predisposizione delle memorie; informa periodicamente, e comunque con cadenza trimestrale, il Consiglio sullo stato di avanzamento del contenzioso in essere che interessa l’Autorità, precisando anche sommariamente i motivi principali delle decisioni assunte dagli Organi giurisdizionali aditi.  </t>
  </si>
  <si>
    <t>Sardella</t>
  </si>
  <si>
    <t>Segreteria e staff del Segretario Generale</t>
  </si>
  <si>
    <t>SGSEG</t>
  </si>
  <si>
    <t>Gestisce l’agenda del Segretario generale e i flussi informativi interni ed esterni; cura le pratiche che il Segretario generale intende gestire direttamente; supporta il Segretario generale nell’organizzazione e lo sviluppo delle risorse umane, nell’elaborazione e monitoraggio dei piani gestionali e delle performance, del Piano triennale di prevenzione della corruzione e del Programma triennale per la trasparenza e l'integrità, assicurando l’integrazione e la coerenza tra gli stessi e con il ciclo del bilancio; assicura il monitoraggio delle proposte di delibera e della esecuzione delle delibere adottate;  elabora, congiuntamente all’Ufficio Risorse Finanziarie, lo sviluppo di un sistema di controllo di gestione anche mediante l’analisi dei costi delle attività e l’elaborazione di appositi indicatori.; supporta il Segretario generale nell’applicazione dei sistemi di misurazione e valutazione del personale, nonché nella rilevazione del benessere organizzativo; supporta altresì il Segretario generale nelle relazioni sindacali; assicura il necessario supporto all’OIV; cura la biblioteca.</t>
  </si>
  <si>
    <t>Uffici del Segretario generale</t>
  </si>
  <si>
    <t>Ufficio protocollo, flussi documentali e supporto ai processi decisionali</t>
  </si>
  <si>
    <t>UPROT</t>
  </si>
  <si>
    <t xml:space="preserve">Assicura il corretto funzionamento del protocollo e delle modalità di assegnazione delle pratiche secondo l’indirizzo espresso dal Presidente; supporta il Segretario generale nella gestione dei flussi documentali degli uffici. </t>
  </si>
  <si>
    <t xml:space="preserve">Cirillo </t>
  </si>
  <si>
    <t>Ufficio risorse umane e finanziarie</t>
  </si>
  <si>
    <t>URUF</t>
  </si>
  <si>
    <t xml:space="preserve">Assicura la gestione amministrativa, giuridica, economica e pensionistica del personale; gestisce le procedure per il reclutamento del personale; assicura la formazione e la riqualificazione del personale, ad eccezione di quella finalizzata alla diffusione della cultura della legalità e della prevenzione della corruzione attribuita all’Ufficio 1.1; cura l’applicazione del codice di comportamento in raccordo con il Responsabile della prevenzione e della corruzione (RPC) e agisce come Ufficio Procedimenti Disciplinari; gestisce e monitora il fabbisogno e la disponibilità finanziaria; predispone i documenti di bilancio d'esercizio (previsione, variazione e consuntivo); gestisce i rapporti con Equitalia; fornisce riscontro alle istanze degli operatori economici, delle stazioni appaltanti e delle SOA attinenti la contribuzione dovuta all'Autorità; provvede alla riscossione e al versamento delle entrate a qualsiasi titolo dovute. </t>
  </si>
  <si>
    <t>Ceccarelli</t>
  </si>
  <si>
    <t>Ufficio servizi generali, gare, contratti e logistica</t>
  </si>
  <si>
    <t>UGARE</t>
  </si>
  <si>
    <t>Assicura l’acquisizione di beni e servizi mediante le convenzioni CONSIP, MEPA e mediante procedure di gara; rileva e definisce i fabbisogni in ambito logistico e provvede alla stesura di capitolati; assicura i relativi adempimenti in materia di sicurezza del lavoro; fornisce il servizio di Economato e la gestione dei beni strumentali; gestisce e monitora il contratto di Facility management; gestisce le autovetture di servizio e il servizio di accoglienza; gestisce le  polizze assicurative.</t>
  </si>
  <si>
    <t>Colandrea</t>
  </si>
  <si>
    <t>Ufficio esercizio sistemi informativi</t>
  </si>
  <si>
    <t>UESI</t>
  </si>
  <si>
    <t xml:space="preserve">Rileva e definisce i fabbisogni di beni strumentali IT e cura la stesura dei relativi capitolati; gestisce l’infrastruttura hardware e l'infrastruttura fisica del CED; assicura l’implementazione delle misure infrastrutturali per la sicurezza delle informazioni individuate in collaborazione con l’ufficio progettazione e sviluppo servizi informatici; assicura le attività di predisposizione degli ambienti di collaudo dei sistemi IT e gestisce i test  di esercibilità dei sistemi IT; pianifica e gestisce i sistemi IT; svolge le funzioni di Project management del servizio di disaster recovery. </t>
  </si>
  <si>
    <t>Vargiu</t>
  </si>
  <si>
    <t>Ufficio progettazione e sviluppo servizi informatici e gestione del Portale dell’ANAC</t>
  </si>
  <si>
    <t>UPSI</t>
  </si>
  <si>
    <t xml:space="preserve">Recepisce ed elabora con gli altri Uffici IT i fabbisogni di servizi e applicazioni IT in coerenza con le risorse finanziarie ed infrastrutturali individuate, e cura, in raccordo con gli stessi uffici, la stesura dei relativi capitolati. Definisce e pianifica, in collaborazione con l’ufficio esercizio sistemi, la sicurezza logica e fisica delle informazioni in coerenza con le policy di sicurezza dell’Autorità ed a tutela della Privacy; definisce gli standard metodologici e documentali per le attività di sviluppo dei servizi IT; cura la progettazione, lo sviluppo dei servizi per l’accesso ai dati disponibili, l’estrazione dati dalla BDNCP per richieste da soggetti esterni, e ne cura la pubblicazione attraverso “Open data” ; cura la progettazione e lo sviluppo dei sistemi IT, ivi compreso il sistema AVCpass, garantendone la funzionalità in raccordo con gli altri uffici IT; svolge le funzioni di Project Management IT; cura lo sviluppo e  la gestione del portale dell’ANAC. </t>
  </si>
  <si>
    <t>Fuligni</t>
  </si>
  <si>
    <t>Ufficio vigilanza sulle misure anticorruzione e accreditamento dei Responsabili della prevenzione della corruzione</t>
  </si>
  <si>
    <t>UVMAC</t>
  </si>
  <si>
    <t xml:space="preserve">Svolge la vigilanza, d'ufficio o su segnalazione, anche in raccordo con l’ufficio ispettivo, e il controllo sull'effettiva applicazione e sull'efficacia delle misure di prevenzione della corruzione nonché sull’incompatibilità e inconferibilità degli incarichi pubblici sia su iniziativa dell’ufficio sia sulla base di segnalazioni anche avvalendosi dell’ufficio ispettivo; provvede all’irrogazione di sanzioni amministrative nel caso in cui il soggetto obbligato ometta l'adozione dei piani triennali di prevenzione della corruzione, dei programmi triennali di trasparenza o dei codici di comportamento in base all’ art. 19, comma 5, lett. b d.l. 90/2014; gestisce le procedure di accreditamento dei RPC. </t>
  </si>
  <si>
    <t>Torchio</t>
  </si>
  <si>
    <t>Uffici Area Vigilanza</t>
  </si>
  <si>
    <t>Ufficio vigilanza sugli obblighi di trasparenza</t>
  </si>
  <si>
    <t>UVOT</t>
  </si>
  <si>
    <t>Svolge la vigilanza, d'ufficio o su segnalazione, anche in raccordo con l’ufficio ispettivo, e procedendo, se necessario, alla segnalazione all’Autorità competente all’irrogazione di sanzioni amministrative, sull'esatto adempimento degli obblighi di pubblicazione, ivi compresa la valutazione dei programmi triennali di trasparenza;  svolge le funzioni necessarie ai fini dell’esercizio del potere di ordine, e ai fini dell’adozione di atti e provvedimenti richiesti dalla normativa vigente ai fini della rimozione di comportamenti o atti contrastanti con i piani e le regole sulle trasparenza; vigila sull'operato dei responsabili della trasparenza, anche mediante la richiesta del rendiconto sui risultati del controllo svolto all'interno delle amministrazioni; vigila mediante richiesta di informazioni all'organismo indipendente di valutazione sul controllo da questi svolto sull'esatto adempimento degli obblighi di pubblicazione previsti dalla normativa vigente.</t>
  </si>
  <si>
    <t>Marzoli</t>
  </si>
  <si>
    <t>Ufficio vigilanza SOA</t>
  </si>
  <si>
    <t>UVSOA</t>
  </si>
  <si>
    <t>Svolge le attività di vigilanza volte ad accertare il possesso, da parte delle SOA, dei requisiti richiesti dalle vigenti disposizioni normative; in particolare, vigila sulle modifiche dell’organico minimo, sulle cessioni delle quote, sulle modifiche dei membri dei consigli di amministrazione, sul possesso dei requisiti di indipendenza, e, in collaborazione con l’Ufficio vigilanza attestazioni anche attraverso la costituzione di gruppi di lavoro congiunti, verifica il documento contenente la descrizione delle procedure che saranno utilizzate per l’esercizio dell’attività di attestazione; cura, inoltre, i relativi procedimenti sanzionatori.</t>
  </si>
  <si>
    <t>Tunno</t>
  </si>
  <si>
    <t>Ufficio vigilanza attestazioni</t>
  </si>
  <si>
    <t>UVA</t>
  </si>
  <si>
    <t xml:space="preserve">Vigila sulle attestazioni di qualificazione su iniziativa d’ufficio o su segnalazione; in particolare, procede alla verifica delle dichiarazioni rese ai fini del rilascio delle attestazioni e delle intervenute cessioni di ramo d’azienda,  curando i relativi procedimenti sanzionatori, e le eventuali relative annotazioni dovute a provvedimenti interdittivi; istruisce i procedimenti sanzionatori verso le SOA nei casi di mancato adempimento alle vigenti disposizioni in materia di esercizio dell’attività di attestazione; provvede nelle materie di propria competenza, ed in caso del venir meno dei requisiti di qualificazione, alle previste annotazioni nel  casellario informatico. </t>
  </si>
  <si>
    <t>Annuvolo</t>
  </si>
  <si>
    <t xml:space="preserve">Ufficio sanzioni </t>
  </si>
  <si>
    <t>USAN</t>
  </si>
  <si>
    <t xml:space="preserve">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le annotazioni di cui all’art. 8, comma 2, lett. cc) del dPR n. 207/2010. </t>
  </si>
  <si>
    <t>De Falco</t>
  </si>
  <si>
    <t>Ufficio vigilanza lavori</t>
  </si>
  <si>
    <t>UVLA</t>
  </si>
  <si>
    <t>Assicura la vigilanza per i contratti di lavori, svolge 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</si>
  <si>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Cresta</t>
  </si>
  <si>
    <t>Ufficio vigilanza analisi varianti</t>
  </si>
  <si>
    <t>UVVAR</t>
  </si>
  <si>
    <t>Svolge l’analisi delle varianti, dei progetti esecutivi, degli atti di validazione e delle relazioni del responsabile del procedimento in base all’art. 37 del d.l. n. 90/2014 per gli appalti di importo almeno pari alla soglia comunitaria e il cui importo della variante sia almeno il 10 per cento dell’importo aggiudicato.</t>
  </si>
  <si>
    <t>Miconi</t>
  </si>
  <si>
    <t>Ufficio vigilanza forniture e servizi</t>
  </si>
  <si>
    <t>UVSF</t>
  </si>
  <si>
    <t>Assicura la vigilanza per i contratti di forniture e servizi, svolge l’attività di indagine, anche attraverso accertamenti ispettivi, sia sulla base di programmi annuali definiti dal Consiglio, sia su istanza motivata di chiunque ne abbia interesse; verifica il rispetto della vigente disciplina legislativa e regolamentare in materia di contratti pubblici, definendo direttamente le questioni per le quali non sussistono dubbi interpretativi e le questioni alle quali può applicarsi una precedente delibera dell’Autorità; verifica la conformità da parte delle stazioni appaltanti e degli operatori economici alle indicazioni fornite dall’Autorità; individua problematiche di carattere generale ed attiva le relative attività di indagine, al fine di pervenire alla predisposizione di atti di portata generale da sottoporre all’approvazione del Consiglio.</t>
  </si>
  <si>
    <t>Failla</t>
  </si>
  <si>
    <t>Ufficio regolazione  in materia di anticorruzione, trasparenza e PNA</t>
  </si>
  <si>
    <t>URAC</t>
  </si>
  <si>
    <t>Aggiorna annualmente il Piano nazionale anticorruzione, coordinando l’attuazione  delle strategie di prevenzione e contrasto della corruzione e dell'illegalità nella pubblica amministrazione elaborate a livello nazionale e internazionale; definisce norme e metodologie comuni per la prevenzione della corruzione, coerenti con gli indirizzi, i programmi e i progetti internazionali; predispone linee guida e supporta le amministrazioni pubbliche nei settori particolarmente esposti alla corruzione al fine dell’adozione di misure per evitare sovrapposizioni di funzioni e cumuli di incarichi nominativi in capo ai dirigenti pubblici, anche esterni; rende pareri di carattere generali in materia di anticorruzione.</t>
  </si>
  <si>
    <t xml:space="preserve">Midena </t>
  </si>
  <si>
    <t>Uffici Area Regolazione</t>
  </si>
  <si>
    <t>Ufficio regolazione in materia di contratti pubblici</t>
  </si>
  <si>
    <t>URCP</t>
  </si>
  <si>
    <t>Cura la predisposizione e l'aggiornamento delle linee guida operative sulla gestione delle procedure di gara e dei bandi-tipo, nonché dei documenti contrattuali di gara standard per lavori, servizi, forniture e concessioni; analizza  le ricadute applicative sulle stazioni appaltanti a valle dell'adozione dei bandi- tipo, verificandone l’utilizzo attraverso le informazioni della Banca Dati Nazionale dei Contratti Pubblici; rende pareri di carattere generale in materia di contratti pubblici.</t>
  </si>
  <si>
    <t>Cucchiarelli</t>
  </si>
  <si>
    <t>Ufficio monitoraggio flussi informativi e verifica adempimenti</t>
  </si>
  <si>
    <t>UMFI</t>
  </si>
  <si>
    <t xml:space="preserve">Svolge le attività finalizzate alla raccolta dei dati informativi concernenti i contratti pubblici e le società di ingegneria, curando il monitoraggio e la valutazione dei flussi informativi che pervengono alla Sezione centrale dell'Osservatorio direttamente o per il tramite delle Sezioni Regionali,  il monitoraggio della normativa in materia di contratti pubblici di lavori, servizi e forniture volto alla verifica della completezza, della correttezza e della coerenza delle rilevazioni dei dati sugli appalti pubblici; assicura  il data quality dei dati in funzione delle specifiche tecniche della struttura e dei parametri di qualità definiti e richiesti dall'Autorità per sviluppare la Banca Dati Nazionale dei Contratti Pubblici (BDNCP); nonché l'elaborazione delle specifiche tecniche dei servizi di informazione, le verifiche e i controlli richiesti alla BDNCP dalle strutture operative dell’Autorità per svolgere efficacemente i loro compiti istituzionali; svolge inoltre le attività finalizzate alla raccolta dei dati informativi sul sistema di qualificazione. Cura i rapporti con le Sezioni Regionali. </t>
  </si>
  <si>
    <t>Travaglino</t>
  </si>
  <si>
    <t>Ufficio analisi e elaborazione dati</t>
  </si>
  <si>
    <t>UAE</t>
  </si>
  <si>
    <t>Assicura l’elaborazione e l’analisi dei dati concernenti i contratti pubblici, relativamente a dati disponibili nel sistema informativo dell'Autorità finalizzata alla conoscenza e alla rappresentazione delle caratteristiche strutturali e delle dinamiche economiche del mercato dei contratti pubblici, nonché dei dati disponibili nel sistema informativo dell'Autorità finalizzata all'individuazione di disfunzioni ed anomalie nel mercato dei contratti pubblici; predispone  prospetti statistici per i contratti pubblici di lavori, servizi e forniture di rilevanza comunitaria, di cui agli articoli 250 e 251 del Codice. L'Ufficio provvede, altresì, alla elaborazione e analisi dei dati concernenti le cause e i fattori della corruzione in base all’art. 1, comma 2, lett. c) della L. n. 190/2012.</t>
  </si>
  <si>
    <t xml:space="preserve">Cimino </t>
  </si>
  <si>
    <t>Ufficio Monitoraggio acquisizione beni e servizi e Soggetti aggregatori</t>
  </si>
  <si>
    <t>UMABS</t>
  </si>
  <si>
    <t>Assicura il monitoraggio delle informazioni relative ai beni e servizi; cura l’accreditamento dei soggetti aggregatori; cura la gestione dell’elenco dei soggetti aggregatori di cui al D.L. n. 66/2014.</t>
  </si>
  <si>
    <t>Guidotti</t>
  </si>
  <si>
    <t>Ufficio costi standard e prezzi di riferimento</t>
  </si>
  <si>
    <t>UCS</t>
  </si>
  <si>
    <t xml:space="preserve">Assicura l'attuazione delle attività di competenza dell'Osservatorio, in materia di costi standard; cura gli adempimenti in relazione alla determinazione dei prezzi di riferimento di beni e servizi di cui al D.L. 98/2011 convertito con legge 111/2011 e s.m.i ed al D.L. 24 aprile 2014, n. 66 convertito in Legge n. 89 del 23 giugno 2014; definisce il processo di acquisizione delle informazioni necessarie all'elaborazione dei prezzi di beni e servizi e provvede alla elaborazioni statistiche necessarie per la determinazione dei prezzi. </t>
  </si>
  <si>
    <t>Sbicca</t>
  </si>
  <si>
    <t>Ufficio analisi flussi informativi</t>
  </si>
  <si>
    <t>UAFI</t>
  </si>
  <si>
    <t xml:space="preserve">Rileva i fabbisogni informativi di flussi e processi e le esigenze di sviluppo, previa individuazione dei modelli di documentazione idonei.  Definisce i modelli standard delle informazioni e dei dati alla realizzazione e/o evoluzione di sistemi informativi volti ad assicurare l’attività coordinata di controllo, di prevenzione e di contrasto della corruzione e dell'illegalità nella pubblica amministrazione, definisce, in collaborazione con gli uffici competenti, i flussi procedurali dei sistemi di trasmissione dei dati all’Autorità da parte dei soggetti interessati dagli obblighi di comunicazione e le relative indicazioni metodologiche. </t>
  </si>
  <si>
    <t>Bonetti</t>
  </si>
  <si>
    <t>Responsabilità</t>
  </si>
  <si>
    <t>Presidente</t>
  </si>
  <si>
    <t>Consiglio</t>
  </si>
  <si>
    <t>Dirigente ispettivo</t>
  </si>
  <si>
    <t>Dirigente di I fascia in staff</t>
  </si>
  <si>
    <t>Dirigente ispettore</t>
  </si>
  <si>
    <t>Dirigente UIS/Dirigente ispettivo</t>
  </si>
  <si>
    <t>Presidente/Funzionario</t>
  </si>
  <si>
    <t>Attività</t>
  </si>
  <si>
    <t>Tipologia di attività attività discrezionale</t>
  </si>
  <si>
    <t>Vincolata</t>
  </si>
  <si>
    <t>Regolamenti</t>
  </si>
  <si>
    <t>Discrezionale</t>
  </si>
  <si>
    <t xml:space="preserve">Regolamento interno dell’Ufficio </t>
  </si>
  <si>
    <t>Operativo</t>
  </si>
  <si>
    <t>Prassi dell’Ufficio</t>
  </si>
  <si>
    <t>Responsabile struttura tecnica permanente di supporto all’OIV</t>
  </si>
  <si>
    <t>Normativa</t>
  </si>
  <si>
    <t>Regolamento interno dell’Ufficio</t>
  </si>
  <si>
    <t>Atto dell’Autorità o del Presidente</t>
  </si>
  <si>
    <t>Normativa/ Regolamento interno dell’Ufficio</t>
  </si>
  <si>
    <t>Normativa/ Atto dell’Autorità o del Presidente</t>
  </si>
  <si>
    <t>Regolamento interno dell’Ufficio/ Atto dell’Autorità o del Presidente</t>
  </si>
  <si>
    <t>nascondere</t>
  </si>
  <si>
    <t>Risultato</t>
  </si>
  <si>
    <t>Ilario Sorrentino</t>
  </si>
  <si>
    <t>Dirigente e Funzionario</t>
  </si>
  <si>
    <t>Uso improprio o distorto della discrezionalità e Manipolazione o utilizzo improprio delle informazioni o della documentazione</t>
  </si>
  <si>
    <t xml:space="preserve">IL rischio residuo nonostante l'applicazione di tutte le misure possibili di controllo e rotazione rimane alto in quanto l'attività di per se stessa  è caratterizzata dalla necessità di una forte cultura personale della legalità </t>
  </si>
  <si>
    <t>n.i.</t>
  </si>
  <si>
    <t>1. controllo
2. rotazione</t>
  </si>
  <si>
    <t>da attuare entro il mese di gennaio</t>
  </si>
  <si>
    <t>1. Rapporto tra le fattispecie esaminate con duplice valutazione istruttoria e quelle complessivamente esaminate
2. Rotazione dei funzionari (SI/NO)</t>
  </si>
  <si>
    <t>1. 100%
2. SI</t>
  </si>
  <si>
    <t xml:space="preserve">Dirigente  </t>
  </si>
  <si>
    <t>rotazione</t>
  </si>
  <si>
    <t xml:space="preserve">controllo
</t>
  </si>
  <si>
    <t>attuate continuativamente nel corso dell'anno</t>
  </si>
  <si>
    <t>Firma congiunta del dirigente e dei Funzionari assegnati sulla relazione ispettiva</t>
  </si>
  <si>
    <t>Firma congiunta ispettori e relazione del dirigente e dei Funzionari assegnatisulla relazione ispettiva</t>
  </si>
  <si>
    <t>Formalizzazione del mandato da parte del Presidente</t>
  </si>
  <si>
    <t>Rapporto tra le fattispecie esaminate con duplice valutazione istruttoria e quelle complessivamente esaminate</t>
  </si>
  <si>
    <t>Compresenza dei rappresentanti del team ispettivo</t>
  </si>
  <si>
    <t>attuate</t>
  </si>
  <si>
    <t>Firma congiunta del dirigente e dei Funzionari assegnati sul documento</t>
  </si>
  <si>
    <t>Dirigente e Funzionario e Operativo</t>
  </si>
  <si>
    <t>Firma congiunta del dirigente e dei Funzionari/Operativi assegnati sul documento</t>
  </si>
  <si>
    <t>Programmazione attività ispettiva a seguito di relativa disposizione consiliare Predisposizione ed invio al Presidente degli elementi necessari per la formalizzazione del provvedimento presidenziale con  richiesta di intervento del Nucleo Speciale GdF e della Ragioneria dello Stato, indicando l'ambito degli accertamenti da svolgere, le finalità sottese all'accertamento ispettivo, i termini proposti per lo svolgimento dell'ispezione, i soggetti presso i quali acquisire la documentazione, i dati e le informazioni di interesse.</t>
  </si>
  <si>
    <t>controllo</t>
  </si>
  <si>
    <t>Riunione congiunta del  dirigente e dei Funzionari sulla relazione ispettiva</t>
  </si>
  <si>
    <t>controlli verifiche ispezioni sanzioni</t>
  </si>
  <si>
    <t>esame della documentazione per individuare eventuali criticità</t>
  </si>
  <si>
    <t>carente valutazione della documentazione</t>
  </si>
  <si>
    <t xml:space="preserve"> Complessità e scarsa chiarezza della documentazione e/o della normativa di riferimento/inadeguatezza del personale.</t>
  </si>
  <si>
    <t>in caso di accertamento di varianti illegittime possono derivare scarse conseguenze pratiche se non il rischio di una segnalazione alla Corte dei Conti per possibile danno erariale a carico delle S.A.</t>
  </si>
  <si>
    <t>Codice di comportamento dei dipendenti dell'ANAC</t>
  </si>
  <si>
    <t>misure di controllo/riesame della documentazione</t>
  </si>
  <si>
    <t>in esecuzione</t>
  </si>
  <si>
    <t>continuativamente</t>
  </si>
  <si>
    <t>numero di verifiche eseguite sul totale esaminate</t>
  </si>
  <si>
    <t>disporre l'erchiviazione, mediante compilazione di una scheda sintetica delle ragioni delle varianti e loro legittimità</t>
  </si>
  <si>
    <t>Complessità e scarsa chiarezza della documentazione e/o della normativa di riferimento/inadeguatezza del personale.</t>
  </si>
  <si>
    <t>avviare, se del caso, un'istruttoria preliminare per acquisizione di ulteriori notizoie e chiarimenti, ex art. 13, c. 4, del Regolamento sull’esercizio dell’attività di vigilanza in materia di contratti pubblici</t>
  </si>
  <si>
    <t>avviare formale istruttoria ai sensi dell'art. 13, comma 1, dello stesso regolamento di vigilanza al cui esito si relazione al Consiglio</t>
  </si>
  <si>
    <t>manipolazione dell'esito istruttorio per favorire o danneggiare il soggetto vigilato</t>
  </si>
  <si>
    <t>interesse privato/conflitto d'interessi non dichiarato</t>
  </si>
  <si>
    <t>sempre, ogni istruttoria sottoposta all'esame del Consiglio</t>
  </si>
  <si>
    <t>numero assoluto di istruttorie sottoposte al Consiglio</t>
  </si>
  <si>
    <t>esame della documentazione per individuare l'eventuale presenza di ritardi nella trasmissione della comunicazione rispetto alla data di approvazione della variante</t>
  </si>
  <si>
    <t>occcultamento/manipolazione dell'esito dell'esame della documentazione</t>
  </si>
  <si>
    <t>scarsa chiarezza e/o incompletezza della documentazione ovvero interesse privato/conflitto d'interessi non dichiarato</t>
  </si>
  <si>
    <t>scarso interesse all'applicazione della penale</t>
  </si>
  <si>
    <t>da attuare</t>
  </si>
  <si>
    <t>da gennaio 2022</t>
  </si>
  <si>
    <t>campione del 10% delle comunicazioni risultate regolari e che non hanno dato avvio al procedimento sanzionatorio</t>
  </si>
  <si>
    <t>avvio, nei casi di accertato ritardo della documentazione, del procedimento sanzionatorio</t>
  </si>
  <si>
    <t>mancato avvio del procedimento sanzionatorio</t>
  </si>
  <si>
    <t>100% dei procedimenti sanzionatori avviati</t>
  </si>
  <si>
    <t>L’ufficio svolge attività di vigilanza di tipo collaborativo in materia di contratti pubblici mediante la stipula di protocolli di vigilanza anche con riguardo alla fase dell’esecuzione. Vigila sui contratti secretati o che  esigono particolari misure di sicurezza, in conformità alle normative vigenti. Vigila sul rispetto della 
disciplina prevista dal Codice dei contratti sul conflitto di interesse per quanto di competenza. Svolge  attività di vigilanza e di indagine specifica a carattere settoriale, su appalti o contratti pubblici di lavori, servizi e forniture, appositamente delegati dal Presidente o dal Consiglio. L’attività di vigilanza, anche a 
carattere settoriale, è svolta sia d’ufficio sia su segnalazione, eventualmente attraverso accertamenti ispettivi, nonché sulla base di programmi annuali definiti dal Consiglio. Vigila sull’andamento delle opere strategiche. Vigila su interventi o contratti finanziati con fondi PNRR e complementari. Cura i 
procedimenti sanzionatori di propria competenza. Trasmette all’ufficio 9 le massime predisposte all’esito dell’attività di competenza svolta. L’ufficio concorre, entro il 31 gennaio di ciascun anno per quanto di competenza, alla formulazione della direttiva di vigilanza e di proposte di intervento ispettivo per la 
definizione del Piano annuale delle ispezioni sottoposto all’approvazione del Consiglio. Cura altresì la condivisione di schemi tipo per l’attività ispettiva, comprese le linee guida e gli altri atti di carattere generale relativi alle attività ispettive. L’ufficio monitora le procedure di gara e raccoglie dagli uffici di 
vigilanza in materia di contratti pubblici le segnalazioni ai fini dell’esercizio del potere di cui all’art. 220, commi 2 e 3 del Codice dei contratti pubblici, in modo da evitare di adottare un parere motivato su di una questione già oggetto di un ricorso diretto da parte dell’ufficio 10; segnala tempestivamente le violazioni rilevanti all’ufficio n.10 ai fini dell’esercizio dei poteri di cui all’art. 220, comma 2, e cura la predisposizione e l’adozione dei relativi pareri motivati ai sensi dell’art. 220, comma 3, raccordandosi con l’ufficio n. 10 ai fini dell’attivazione delle successive azioni di propria competenza.</t>
  </si>
  <si>
    <t xml:space="preserve">Vigilanza su interventi o contratti finanziati con fondi PNRR e complementari
</t>
  </si>
  <si>
    <t>Vigilanza ordinaria su interventi o contratti finanziati con fondi PNRR e complementari</t>
  </si>
  <si>
    <t xml:space="preserve">Procedimento di vigilanza su interventi o contratti finanziati con fondi PNRR e complementari in forma semplificata </t>
  </si>
  <si>
    <t>Archiviazione dell'esposto interventi o contratti finanziati con fondi PNRR e complementari</t>
  </si>
  <si>
    <t xml:space="preserve">Attività di vigilanza collaborativa
</t>
  </si>
  <si>
    <t xml:space="preserve">Attività di Vigilanza sui contratti secretati sia d'Ufficio sia su segnalazione.
</t>
  </si>
  <si>
    <t>Attività di Vigilanza speciale e indagini specifiche a carattere settoriale su appalti di lavori, servizi e forniture appositamente delegati dal Presidente o dal Consiglio</t>
  </si>
  <si>
    <t>Attività di vigilanza d'ufficio e su segnalazione ex art. 220 comma 3 d.lgs. n. 36 del 2023</t>
  </si>
  <si>
    <t>Attività di vigilanza sui conflitti di interessi di competenza dell'Ufficio</t>
  </si>
  <si>
    <t>Pianificazione Attività ispettiva</t>
  </si>
  <si>
    <t>Esame della documentazione inviata dalle S.A. a corredo delle comunicazioni delle varianti ex art. 120, comma 15 e allegato II.14 del d.lgs. 36/2023 nelle materie di competenza dell'Ufficio</t>
  </si>
  <si>
    <t>Procedimenti sanzionatori per mancata o tardiva comunicazione delle comunicazioni ex art. 120, comma 15, secondo periodo e allegato II.14 del d.lgs. 36/2023 nelle materie di competenza dell'Ufficio</t>
  </si>
  <si>
    <t>Chiusura dell'istruttoria ed invio dello schema di parere motivato al Consiglio ai sensi del comma 3 dell'art. 220 del d.lgs. 36/2023.</t>
  </si>
  <si>
    <r>
      <rPr>
        <i/>
        <sz val="12"/>
        <color rgb="FF000000"/>
        <rFont val="Calibri"/>
        <family val="2"/>
        <scheme val="minor"/>
      </rPr>
      <t>Programmazione attività ispettiva</t>
    </r>
    <r>
      <rPr>
        <sz val="12"/>
        <color rgb="FF000000"/>
        <rFont val="Calibri"/>
        <family val="2"/>
        <scheme val="minor"/>
      </rPr>
      <t>: Redazione del Piano annuale delle ispezioni in base alle informazioni raccolte  e nel rispetto della Direttiva sull'attività di vigilanza adottata, invio in Consiglio per l'approvazione del Piano annuale delle ispezioni e trasmissione agli Organi delegati della parti del Piano ispettivo di loro competenza</t>
    </r>
  </si>
  <si>
    <r>
      <rPr>
        <i/>
        <sz val="12"/>
        <rFont val="Calibri"/>
        <family val="2"/>
        <scheme val="minor"/>
      </rPr>
      <t>Scelta dell'attività ispettiva</t>
    </r>
    <r>
      <rPr>
        <sz val="12"/>
        <rFont val="Calibri"/>
        <family val="2"/>
        <scheme val="minor"/>
      </rPr>
      <t xml:space="preserve">:  Indagine sugli Organi di Stampa e consultazione delle informazioni detenute nella Banca Dati Nazionale dei Contratti Pubblici dell’Autorità e di ogni altro strumento a disposizione da cui estrarre notizie utili, secondo criteri di logicità e coerenza che tengano conto delle caratteristiche dei soggetti da ispezionare, dell’oggetto e delle finalità dell’ispezione, della complessità dell’accertamento da svolgere nonché di eventuali circostanze specifiche o contingenze che possano esigere interventi tempestivi in un’ottica di garanzia  dell’efficacia degli accertamenti ispettivi, anche con la consultazione dell’ufficio di vigilanza competente per materia, acquisendo  eventuali osservazioni e  e consultazione </t>
    </r>
  </si>
  <si>
    <r>
      <rPr>
        <i/>
        <sz val="12"/>
        <rFont val="Calibri"/>
        <family val="2"/>
        <scheme val="minor"/>
      </rPr>
      <t>Avvio proposta attività ispettiva</t>
    </r>
    <r>
      <rPr>
        <sz val="12"/>
        <rFont val="Calibri"/>
        <family val="2"/>
        <scheme val="minor"/>
      </rPr>
      <t>:  Redazione e presentazione al Consiglio del relativo appunto per l'approvazione della singola attività ispettiva in base alle informazioni raccolte nel rispetto della Direttiva sull'attività di vigilanza adottata degli elementi necessari per la formalizzazione del mandato ispettivo,</t>
    </r>
  </si>
  <si>
    <r>
      <rPr>
        <i/>
        <sz val="12"/>
        <rFont val="Calibri"/>
        <family val="2"/>
        <scheme val="minor"/>
      </rPr>
      <t xml:space="preserve">Predisposizione bozza di mandato presidenziale: </t>
    </r>
    <r>
      <rPr>
        <sz val="12"/>
        <rFont val="Calibri"/>
        <family val="2"/>
        <scheme val="minor"/>
      </rPr>
      <t>Propoposta del Funzionario incaricato  di una bozza di mandato presidenziale ed invio al Presidente con inseriti i nominativi proposti con la specificazione dell'eventuale collaborazione della GdF.</t>
    </r>
  </si>
  <si>
    <r>
      <t xml:space="preserve">Preparazione dell'ispezione: </t>
    </r>
    <r>
      <rPr>
        <sz val="12"/>
        <rFont val="Calibri"/>
        <family val="2"/>
        <scheme val="minor"/>
      </rPr>
      <t>Redazione ed invio a seguito della formalizzazione del mandato ispettivo, della lettera di incarico, indirizzata ad ogni componente il team ispettivo,  nonché per conoscenza all’Ufficio Risorse Umane e Finanziarie, nella quale, richiamando l'ambito dell'accertamento definito nel suddetto decreto presidenziale e la data ivi prevista per l'inizio dell'ispezione, vengono specificamente indicati i tempi per la conclusione delle attività ispettive, definendo, altresì, l’ambito soggettivo della responsabilità del procedimento ispettivo ed eventuale comunicazione alla Guardia di Finanza della richiesta di poter usufruire della collaborazione dello stesso Corpo nello svolgimento delle attività ispettive con allegazione del relativo mandato Presidenziale.</t>
    </r>
  </si>
  <si>
    <r>
      <rPr>
        <i/>
        <sz val="12"/>
        <rFont val="Calibri"/>
        <family val="2"/>
        <scheme val="minor"/>
      </rPr>
      <t xml:space="preserve">Predisposizione del fascicolo documentale: </t>
    </r>
    <r>
      <rPr>
        <sz val="12"/>
        <rFont val="Calibri"/>
        <family val="2"/>
        <scheme val="minor"/>
      </rPr>
      <t>Organizzazione e svolgimento di apposita riunione, nell'eventualità anche con la GdF, per i chiarimenti necessari e/o richiesti in ordine alla specifica indagine ispettiva e a quant’altro di possibile interesse indicato nel mandato ispettivo, nonché gli eventuali ulteriori elementi e/o indicazioni di cui tener conto nell'organizzazione dell'accertamento ispettivo.</t>
    </r>
  </si>
  <si>
    <r>
      <rPr>
        <i/>
        <sz val="12"/>
        <rFont val="Calibri"/>
        <family val="2"/>
        <scheme val="minor"/>
      </rPr>
      <t xml:space="preserve">Organizzazione e pianificazione dell'ispezione: </t>
    </r>
    <r>
      <rPr>
        <sz val="12"/>
        <rFont val="Calibri"/>
        <family val="2"/>
        <scheme val="minor"/>
      </rPr>
      <t>Compilazione ed invio dei moduli autorizzativi della trasferta al Presidente, al Segretario Generale, agli uffici competenti e all'agenzia convenzionata per la prenotazione dei relativi servizi.</t>
    </r>
  </si>
  <si>
    <r>
      <rPr>
        <i/>
        <sz val="12"/>
        <rFont val="Calibri"/>
        <family val="2"/>
        <scheme val="minor"/>
      </rPr>
      <t xml:space="preserve">Scelta dell'alloggio e del mezzo di trasporto: </t>
    </r>
    <r>
      <rPr>
        <sz val="12"/>
        <rFont val="Calibri"/>
        <family val="2"/>
        <scheme val="minor"/>
      </rPr>
      <t>Analisi e valutazione dell'albergo con riferimento al prezzo, alla categoria autorizzata e all'ubicazione del soggetto da ispezionare. Scelta del mezzo da utilizzare per il viaggio da e per il luogo del soggetto da ispezionare mediante vari preventivi con riferimento al costo e al minor tempo di percorrenza.</t>
    </r>
  </si>
  <si>
    <r>
      <rPr>
        <i/>
        <sz val="12"/>
        <rFont val="Calibri"/>
        <family val="2"/>
        <scheme val="minor"/>
      </rPr>
      <t>Svolgimento dell'accertamento ispettivo</t>
    </r>
    <r>
      <rPr>
        <sz val="12"/>
        <rFont val="Calibri"/>
        <family val="2"/>
        <scheme val="minor"/>
      </rPr>
      <t>: Notifica del mandato ispettivo da eseguire nella sede nella quale viene effettuata l'ispezione nei riguardi del rappresentante legale ovvero del soggetto delegato a ricevere la notifica con eventuale contestuale comunicazione di avvio dell'istruttoria in caso di accertamenti che ineriscono a specifiche istruttorie attività di ricerca ed acquisizione in sede ispettiva dei dati, informazioni e notizie ritenuti necessari ai fini del perseguimento degli obiettivi della verifica.</t>
    </r>
  </si>
  <si>
    <r>
      <rPr>
        <i/>
        <sz val="12"/>
        <rFont val="Calibri"/>
        <family val="2"/>
        <scheme val="minor"/>
      </rPr>
      <t xml:space="preserve">Redazione del processo verbale ispettivo: </t>
    </r>
    <r>
      <rPr>
        <sz val="12"/>
        <rFont val="Calibri"/>
        <family val="2"/>
        <scheme val="minor"/>
      </rPr>
      <t>Elaborato nel quale sono riportate circostanze, documenti, elaborazioni, relazioni, testimonianze e dichiarazioni, atti a ricostruire l'intero iter ispettivo, sottoscritto da ogni componente il team ispettivo e dai soggetti ispezionati. Eventuale acquisizione dell'ulteriore documentazione utile per lo svolgimento dell’incarico da parte dei Funzionari  tramite corrispondenza con il soggetto ispezionato a firma del Dirigente.</t>
    </r>
  </si>
  <si>
    <r>
      <rPr>
        <i/>
        <sz val="12"/>
        <rFont val="Calibri"/>
        <family val="2"/>
        <scheme val="minor"/>
      </rPr>
      <t xml:space="preserve">Analisi/valutazione degli elementi informativi e/o documentali acquisiti: </t>
    </r>
    <r>
      <rPr>
        <sz val="12"/>
        <rFont val="Calibri"/>
        <family val="2"/>
        <scheme val="minor"/>
      </rPr>
      <t xml:space="preserve">Redazione nei giorni immediatamente successivi al rientro in sede, di un sintetico rapporto da inoltrare al Presidente per il tramite del Dirigente sulle prime risultanze dell'ispezione </t>
    </r>
  </si>
  <si>
    <r>
      <rPr>
        <i/>
        <sz val="12"/>
        <rFont val="Calibri"/>
        <family val="2"/>
        <scheme val="minor"/>
      </rPr>
      <t>Formalizzazione degli esiti degli accertamenti ispettivi.</t>
    </r>
    <r>
      <rPr>
        <sz val="12"/>
        <rFont val="Calibri"/>
        <family val="2"/>
        <scheme val="minor"/>
      </rPr>
      <t xml:space="preserve"> Qualora dall’attività ispettiva emergano profili di irregolarità suscettibili di contestazione, redazione da parte del Funzionario  della relazione ispettiva in ordine al rispetto delle indicazioni contenute nell'incarico, nonché alla completezza dell'attività svolta e inserimento delle integrazioni e/o modifiche richieste e concordate con il Dirigente, oralmente o per iscritto, qualora il rapporto ispettivo non appaia completo ed esaustivo e/o si dimostri inidoneo rispetto alle finalità perseguite ed indicate nell'incarico. </t>
    </r>
  </si>
  <si>
    <r>
      <rPr>
        <i/>
        <sz val="12"/>
        <rFont val="Calibri"/>
        <family val="2"/>
        <scheme val="minor"/>
      </rPr>
      <t>Protocollazione ed inoltro al Consiglio dei rapporti in forma elettronica</t>
    </r>
    <r>
      <rPr>
        <sz val="12"/>
        <rFont val="Calibri"/>
        <family val="2"/>
        <scheme val="minor"/>
      </rPr>
      <t xml:space="preserve"> Invio per le valutazioni di competenza, con inserimento dell’integrale documentazione (CRI ed allegati vari) in formato elettronico nell’apposita cartella di rete “Atti_per_Consiglio” condivisa con la Segreteria del Consiglio. Eventuale indicazione da parte dei Funzionari  - ove non ritengano di dover svolgere le attività richieste dal dirigente  - delle ragioni per iscritto e trasmissione al Consiglio, per le valutazioni di competenza, dei rilievi formulati unitamente alla relazione ed alle richieste del dirigente. Eventuale trasmissione al Consiglio da parte del dirigente  - qualora ritenga che le sue indicazioni non siano state seguite dai Funzionari  - dei propri rilievi, unitamente alla relazione ispettiva, alle richieste inoltrate dal medesimo e ai riscontri eventualmente ottenuti dai Funzionari.</t>
    </r>
  </si>
  <si>
    <r>
      <rPr>
        <i/>
        <sz val="12"/>
        <rFont val="Calibri"/>
        <family val="2"/>
        <scheme val="minor"/>
      </rPr>
      <t>Approvazione del Consiglio:</t>
    </r>
    <r>
      <rPr>
        <sz val="12"/>
        <rFont val="Calibri"/>
        <family val="2"/>
        <scheme val="minor"/>
      </rPr>
      <t xml:space="preserve"> A seguito dell'approvazione della proposta presentata viene inviata la CRI ai soggetti ispezionati</t>
    </r>
  </si>
  <si>
    <r>
      <t>Esame delle valutazioni dei soggetti ispezionati:</t>
    </r>
    <r>
      <rPr>
        <sz val="12"/>
        <rFont val="Calibri"/>
        <family val="2"/>
        <scheme val="minor"/>
      </rPr>
      <t xml:space="preserve"> Redazione della eventuale delibera conclusiva in ordine ai contenuto della CRI inviata e alle indicazioni contenute nella documentazione pervenuta.</t>
    </r>
  </si>
  <si>
    <r>
      <rPr>
        <i/>
        <sz val="12"/>
        <rFont val="Calibri"/>
        <family val="2"/>
        <scheme val="minor"/>
      </rPr>
      <t>Protocollazione ed inoltro al Consiglio della delibera conclusiva in forma cartace:</t>
    </r>
    <r>
      <rPr>
        <sz val="12"/>
        <rFont val="Calibri"/>
        <family val="2"/>
        <scheme val="minor"/>
      </rPr>
      <t xml:space="preserve"> Invio per le valutazioni di competenza della proposta di delibera, con inserimento dell’integrale documentazione (allegati vari) in formato elettronico nell’apposita cartella di rete “Atti_per_Consiglio” condivisa con la Segreteria del Consiglio.</t>
    </r>
  </si>
  <si>
    <r>
      <t>Ispezioni delegate</t>
    </r>
    <r>
      <rPr>
        <sz val="12"/>
        <rFont val="Calibri"/>
        <family val="2"/>
        <scheme val="minor"/>
      </rPr>
      <t xml:space="preserve"> </t>
    </r>
    <r>
      <rPr>
        <b/>
        <sz val="12"/>
        <rFont val="Calibri"/>
        <family val="2"/>
        <scheme val="minor"/>
      </rPr>
      <t xml:space="preserve">
</t>
    </r>
  </si>
  <si>
    <r>
      <rPr>
        <i/>
        <sz val="12"/>
        <rFont val="Calibri"/>
        <family val="2"/>
        <scheme val="minor"/>
      </rPr>
      <t xml:space="preserve">Preparazione dell'ispezione: </t>
    </r>
    <r>
      <rPr>
        <sz val="12"/>
        <rFont val="Calibri"/>
        <family val="2"/>
        <scheme val="minor"/>
      </rPr>
      <t>Eventuale incontro con GdF e RgS per la descrizione di probabili criticità, finalità degli interventi, risultati attesi, modalità di esecuzione degli accertamenti nell'ambito del Protocollo di intesa; preparazione del fascicolo ispettivo da consegnare alla GdFe alla RgS, illustrandone gli elementi conoscitivi (esposti, relazioni, elaborazioni dati)</t>
    </r>
  </si>
  <si>
    <r>
      <rPr>
        <i/>
        <sz val="12"/>
        <rFont val="Calibri"/>
        <family val="2"/>
        <scheme val="minor"/>
      </rPr>
      <t>Analisi/valutazione degli elementi informativi documentali:</t>
    </r>
    <r>
      <rPr>
        <sz val="12"/>
        <rFont val="Calibri"/>
        <family val="2"/>
        <scheme val="minor"/>
      </rPr>
      <t xml:space="preserve"> Individuazione del Funzionario per la trattazione nel merito delle risultanze istruttorie</t>
    </r>
  </si>
  <si>
    <r>
      <rPr>
        <i/>
        <sz val="12"/>
        <rFont val="Calibri"/>
        <family val="2"/>
        <scheme val="minor"/>
      </rPr>
      <t>Formalizzazione degli esiti degli accertamenti ispettivi:</t>
    </r>
    <r>
      <rPr>
        <sz val="12"/>
        <rFont val="Calibri"/>
        <family val="2"/>
        <scheme val="minor"/>
      </rPr>
      <t xml:space="preserve"> Trattazione nel merito della Relazione ricevuta dalla GdF e dalla RgS ed invio al Dirigente competente per materia di un breve appunto del Funzionario con il visto del Dirigente</t>
    </r>
  </si>
  <si>
    <t>Eventuale analisi delle azioni intraprese dalla stazione appaltante e rimessione al Consiglio dell'Autorità della decisione sulla proposizione del ricorso avverso l'atto che si assume illegittimo, ai sensi dei commi 2 e 3 dell'art. 220 del d.lgs. 36/2023.</t>
  </si>
  <si>
    <t>Descrizione attività</t>
  </si>
  <si>
    <t>STATO DI ATTUAZIONE AL 1° GENNAIO 2025</t>
  </si>
  <si>
    <t>n° protocolli esaminati in conformità alle regole rispetto al totale;</t>
  </si>
  <si>
    <t>n° documenti esaminati congiuntamente rispetto a quelli pervenuti</t>
  </si>
  <si>
    <t>Numero richieste evase in conformità alla misura  rispetto al numero richieste pervenute</t>
  </si>
  <si>
    <t xml:space="preserve">1. Attività di vigilanza preventiva: viene espletata su opere pubbliche, forniture o servizi che presentano aspetti critici sotto il profilo tecnico, economico, giuridico e sociale. Viene espletata sulla base  di protocolli di vigilanza collaborativa  nei quali sono individuati i singoli affidamenti.                   
2. Attività di Vigilanza sui contratti secretati sia d'Ufficio che su segnalazione eventualmente attraverso accertamenti svolti dagli ispettori, nonché sulla base dei programmi annuali definiti dal Consiglio: tale attività, ove ne ricorrano le condizioni,  si concretizza nella vigilanza sui contratti pubblici di lavori, servizi e forniture attraverso l'apertura di un procedimento ai sensi dell'art. 13 e/o 15 del Regolamento di vigilanza dell'ANAC. 
3. Attività di Vigilanza e indagini specifiche a carattere settoriale su appalti di lavori, servizi e forniture appositamente delegati dal Presidente o dal Consiglio: nella fattispecie l'ufficio opera attraverso l'apertura di un procedimento ai sensi del predetto Regolamento di vigilanza su questioni di carattere generale anche attraverso il monitoraggio.
4. Vigilanza  su interventi o contratti finanziati con fondi PNRR e complementari. Gestione del flusso informativo in ingresso: Gestione dei flussi documentali e informazioni pervenuti all'ufficio (segnalazioni, esposti, note interne, ispezioni etc.) con la finalità di selezionare la corrispondenza ai fini della relativa trattazione, nel rispetto delle norme regolamentari.
5. Vigilanza su interventi o contratti finanziati con fondi PNRR e complementari d'ufficio e su segnalazione: Esercizio dell'attività di vigilanza che il codice ed i regolamenti attribuiscono all'ufficio, con la finalità di attivare procedimenti di vigilanza e il conseguente inoltro di proposte di deliberazione al Consiglio.
6. Procedimento di vigilanza su interventi o contratti finanziati con fondi PNRR e complementari: Esercizio dell'attività di vigilanza che il codice ed i regolamenti attribuiscono all'ufficio, con la finalità di definire i procedimenti dell'ufficio con nota a firma del dirigente.
7. Archiviazione dell'esposto relativamente agli interventi e contratti finanziati con fondi PNRR: trattazione degli esposti con applicazione delle disposizioni regolamentari in materia di archiviazione delle segnelazioni.
8.  Attività di vigilanza d'ufficio e su segnalazione ex art. 220, commi 2 e 3 del d.lgs. 36/2023: istruttoria finalizzata a proporre l'impugnazione di bandi o avverso l'inottemperanza dell'amministrazione ai sensi dell'art. 220 commi 2 e 3 d.lgs. n. 36/2023.
9. Attività di vigilanza sui conflitti di interessi  di competenza dell'Ufficio: istruttoria finalizzata a individuare, prevenire e risolvere ipotesi di conflitti di interessi
10. Attività ispettiva.                                
11. Esame della documentazione inviata dalle S.A. a corredo delle comunicazioni delle varianti ex art. 120, comma 15 e allegato II.14 del d.lgs. 36/2023 nelle materie di competenza dell'Ufficio.                                                                                                                                                                            
12.Procedimenti sanzionatori per mancata o tardiva comunicazione delle comunicazioni ex art. 120, comma 15, secondo periodo e allegato II.14 del d.lgs. 36/2023 nelle materie di competenza dell'Ufficio.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</si>
</sst>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h&quot;:&quot;mm"/>
    <numFmt numFmtId="165" formatCode="[$-410]General"/>
  </numFmts>
  <fonts count="21" x14ac:knownFonts="1">
    <font>
      <sz val="11"/>
      <color rgb="FF000000"/>
      <name val="Calibri"/>
      <family val="2"/>
    </font>
    <font>
      <sz val="11"/>
      <color rgb="FF000000"/>
      <name val="Calibri"/>
      <family val="2"/>
    </font>
    <font>
      <sz val="12"/>
      <color rgb="FFFFFFFF"/>
      <name val="Calibri"/>
      <family val="2"/>
    </font>
    <font>
      <b/>
      <sz val="12"/>
      <color rgb="FFFFFFFF"/>
      <name val="Garamond"/>
      <family val="1"/>
    </font>
    <font>
      <b/>
      <sz val="20"/>
      <color rgb="FFFFFFFF"/>
      <name val="Calibri"/>
      <family val="2"/>
    </font>
    <font>
      <b/>
      <sz val="12"/>
      <color rgb="FF000000"/>
      <name val="Garamond"/>
      <family val="1"/>
    </font>
    <font>
      <b/>
      <sz val="11"/>
      <color rgb="FF000000"/>
      <name val="Calibri"/>
      <family val="2"/>
    </font>
    <font>
      <b/>
      <sz val="22"/>
      <color rgb="FF000000"/>
      <name val="Garamond"/>
      <family val="1"/>
    </font>
    <font>
      <sz val="12"/>
      <color rgb="FF000000"/>
      <name val="Garamond"/>
      <family val="1"/>
    </font>
    <font>
      <sz val="14"/>
      <color rgb="FF000000"/>
      <name val="Calibri"/>
      <family val="2"/>
    </font>
    <font>
      <sz val="14"/>
      <color rgb="FF000000"/>
      <name val="Garamond"/>
      <family val="1"/>
    </font>
    <font>
      <b/>
      <sz val="12"/>
      <name val="Garamond"/>
      <family val="1"/>
    </font>
    <font>
      <sz val="11"/>
      <color theme="1"/>
      <name val="Calibri"/>
      <family val="2"/>
    </font>
    <font>
      <sz val="12"/>
      <color rgb="FF000000"/>
      <name val="Calibri"/>
      <family val="2"/>
    </font>
    <font>
      <sz val="12"/>
      <name val="Calibri"/>
      <family val="2"/>
      <scheme val="minor"/>
    </font>
    <font>
      <sz val="12"/>
      <color rgb="FF000000"/>
      <name val="Calibri"/>
      <family val="2"/>
      <scheme val="minor"/>
    </font>
    <font>
      <b/>
      <sz val="12"/>
      <name val="Calibri"/>
      <family val="2"/>
      <scheme val="minor"/>
    </font>
    <font>
      <i/>
      <sz val="12"/>
      <color rgb="FF000000"/>
      <name val="Calibri"/>
      <family val="2"/>
      <scheme val="minor"/>
    </font>
    <font>
      <i/>
      <sz val="12"/>
      <name val="Calibri"/>
      <family val="2"/>
      <scheme val="minor"/>
    </font>
    <font>
      <sz val="11"/>
      <name val="Calibri"/>
      <family val="2"/>
    </font>
    <font>
      <sz val="12"/>
      <color theme="1"/>
      <name val="Calibri"/>
      <family val="2"/>
      <scheme val="minor"/>
    </font>
  </fonts>
  <fills count="12">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963634"/>
        <bgColor rgb="FF963634"/>
      </patternFill>
    </fill>
    <fill>
      <patternFill patternType="solid">
        <fgColor rgb="FFDA9694"/>
        <bgColor rgb="FFDA9694"/>
      </patternFill>
    </fill>
    <fill>
      <patternFill patternType="solid">
        <fgColor rgb="FFB8CCE4"/>
        <bgColor rgb="FFB8CCE4"/>
      </patternFill>
    </fill>
    <fill>
      <patternFill patternType="solid">
        <fgColor theme="0"/>
        <bgColor rgb="FFDCE6F1"/>
      </patternFill>
    </fill>
    <fill>
      <patternFill patternType="solid">
        <fgColor theme="0"/>
        <bgColor indexed="64"/>
      </patternFill>
    </fill>
    <fill>
      <patternFill patternType="solid">
        <fgColor theme="0"/>
        <bgColor rgb="FFFFFFFF"/>
      </patternFill>
    </fill>
  </fills>
  <borders count="44">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style="medium">
        <color rgb="FFC00000"/>
      </right>
      <top/>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thin">
        <color rgb="FF000000"/>
      </right>
      <top style="medium">
        <color rgb="FFC00000"/>
      </top>
      <bottom style="thick">
        <color rgb="FFC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medium">
        <color rgb="FFC00000"/>
      </top>
      <bottom style="thick">
        <color rgb="FFC00000"/>
      </bottom>
      <diagonal/>
    </border>
    <border>
      <left style="thin">
        <color rgb="FF000000"/>
      </left>
      <right style="medium">
        <color rgb="FFC00000"/>
      </right>
      <top style="thin">
        <color rgb="FF000000"/>
      </top>
      <bottom style="thin">
        <color rgb="FF000000"/>
      </bottom>
      <diagonal/>
    </border>
    <border>
      <left style="medium">
        <color rgb="FFC00000"/>
      </left>
      <right style="medium">
        <color rgb="FFC00000"/>
      </right>
      <top style="medium">
        <color rgb="FFC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style="thin">
        <color rgb="FF000000"/>
      </left>
      <right style="thin">
        <color rgb="FF000000"/>
      </right>
      <top style="medium">
        <color rgb="FFC00000"/>
      </top>
      <bottom/>
      <diagonal/>
    </border>
    <border>
      <left style="thin">
        <color rgb="FF000000"/>
      </left>
      <right style="thin">
        <color rgb="FF000000"/>
      </right>
      <top style="thick">
        <color rgb="FFC00000"/>
      </top>
      <bottom/>
      <diagonal/>
    </border>
    <border>
      <left style="thin">
        <color rgb="FF000000"/>
      </left>
      <right style="thin">
        <color rgb="FF000000"/>
      </right>
      <top style="thick">
        <color rgb="FFC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ck">
        <color rgb="FFC00000"/>
      </bottom>
      <diagonal/>
    </border>
    <border>
      <left style="thin">
        <color rgb="FF000000"/>
      </left>
      <right style="thin">
        <color rgb="FF000000"/>
      </right>
      <top style="thick">
        <color rgb="FFC00000"/>
      </top>
      <bottom style="thick">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top style="thin">
        <color rgb="FF000000"/>
      </top>
      <bottom style="thin">
        <color rgb="FF000000"/>
      </bottom>
      <diagonal/>
    </border>
    <border>
      <left style="thin">
        <color auto="1"/>
      </left>
      <right style="thin">
        <color auto="1"/>
      </right>
      <top style="thin">
        <color auto="1"/>
      </top>
      <bottom style="thin">
        <color auto="1"/>
      </bottom>
      <diagonal/>
    </border>
    <border>
      <left style="medium">
        <color rgb="FFC00000"/>
      </left>
      <right/>
      <top style="medium">
        <color rgb="FFC00000"/>
      </top>
      <bottom/>
      <diagonal/>
    </border>
    <border>
      <left style="thin">
        <color rgb="FF000000"/>
      </left>
      <right/>
      <top/>
      <bottom style="thin">
        <color rgb="FF000000"/>
      </bottom>
      <diagonal/>
    </border>
    <border>
      <left style="thin">
        <color rgb="FF000000"/>
      </left>
      <right/>
      <top/>
      <bottom/>
      <diagonal/>
    </border>
    <border>
      <left/>
      <right style="thin">
        <color rgb="FF000000"/>
      </right>
      <top style="medium">
        <color rgb="FFC00000"/>
      </top>
      <bottom/>
      <diagonal/>
    </border>
    <border>
      <left/>
      <right style="thin">
        <color rgb="FF000000"/>
      </right>
      <top/>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rgb="FF000000"/>
      </bottom>
      <diagonal/>
    </border>
    <border>
      <left style="thin">
        <color rgb="FF000000"/>
      </left>
      <right style="thin">
        <color rgb="FF000000"/>
      </right>
      <top style="thin">
        <color rgb="FF000000"/>
      </top>
      <bottom style="double">
        <color rgb="FF000000"/>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rgb="FF000000"/>
      </right>
      <top style="thick">
        <color rgb="FFC00000"/>
      </top>
      <bottom/>
      <diagonal/>
    </border>
  </borders>
  <cellStyleXfs count="3">
    <xf numFmtId="0" fontId="0" fillId="0" borderId="0"/>
    <xf numFmtId="165" fontId="1" fillId="0" borderId="0" applyFont="0" applyBorder="0" applyProtection="0"/>
    <xf numFmtId="9" fontId="1" fillId="0" borderId="0" applyFont="0" applyFill="0" applyBorder="0" applyAlignment="0" applyProtection="0"/>
  </cellStyleXfs>
  <cellXfs count="166">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Alignment="1" applyProtection="1">
      <alignment horizontal="center"/>
      <protection locked="0"/>
    </xf>
    <xf numFmtId="0" fontId="0" fillId="0" borderId="2" xfId="0" applyBorder="1" applyAlignment="1">
      <alignment vertical="center" wrapText="1"/>
    </xf>
    <xf numFmtId="0" fontId="0" fillId="5" borderId="2" xfId="0" applyFill="1" applyBorder="1" applyAlignment="1" applyProtection="1">
      <alignment horizontal="center" vertical="center"/>
      <protection locked="0"/>
    </xf>
    <xf numFmtId="0" fontId="0" fillId="4" borderId="2" xfId="0" applyFill="1" applyBorder="1" applyProtection="1">
      <protection locked="0"/>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6" fillId="8" borderId="13" xfId="0" applyFont="1" applyFill="1" applyBorder="1" applyAlignment="1">
      <alignment horizontal="center" vertical="center" wrapText="1"/>
    </xf>
    <xf numFmtId="0" fontId="6" fillId="4" borderId="13" xfId="0" applyFont="1" applyFill="1" applyBorder="1" applyAlignment="1">
      <alignment horizontal="center" vertical="center" wrapText="1"/>
    </xf>
    <xf numFmtId="49" fontId="6" fillId="4" borderId="13" xfId="0" applyNumberFormat="1" applyFont="1" applyFill="1" applyBorder="1" applyAlignment="1">
      <alignment horizontal="center" vertical="center" wrapText="1"/>
    </xf>
    <xf numFmtId="0" fontId="8" fillId="3" borderId="17" xfId="0" applyFont="1" applyFill="1" applyBorder="1" applyAlignment="1">
      <alignment horizontal="center" vertical="center" wrapText="1"/>
    </xf>
    <xf numFmtId="0" fontId="0" fillId="0" borderId="2" xfId="0" applyBorder="1"/>
    <xf numFmtId="0" fontId="0" fillId="0" borderId="2" xfId="0" applyBorder="1" applyAlignment="1">
      <alignment wrapText="1"/>
    </xf>
    <xf numFmtId="0" fontId="0" fillId="0" borderId="0" xfId="0" applyAlignment="1">
      <alignment wrapText="1"/>
    </xf>
    <xf numFmtId="164" fontId="0" fillId="0" borderId="0" xfId="0" applyNumberFormat="1"/>
    <xf numFmtId="0" fontId="9" fillId="0" borderId="0" xfId="0" applyFont="1"/>
    <xf numFmtId="0" fontId="6" fillId="4" borderId="28"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8" fillId="3" borderId="29" xfId="0" applyFont="1" applyFill="1" applyBorder="1" applyAlignment="1">
      <alignment horizontal="center" vertical="center" wrapText="1"/>
    </xf>
    <xf numFmtId="0" fontId="13" fillId="0" borderId="0" xfId="0" applyFont="1"/>
    <xf numFmtId="0" fontId="8" fillId="3" borderId="1" xfId="0" applyFont="1" applyFill="1" applyBorder="1" applyAlignment="1">
      <alignment horizontal="center" vertical="center" wrapText="1"/>
    </xf>
    <xf numFmtId="9" fontId="8"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9" fontId="8" fillId="3" borderId="30" xfId="0" applyNumberFormat="1" applyFont="1" applyFill="1" applyBorder="1" applyAlignment="1">
      <alignment horizontal="center" vertical="center" wrapText="1"/>
    </xf>
    <xf numFmtId="0" fontId="13" fillId="0" borderId="1" xfId="0" applyFont="1" applyBorder="1"/>
    <xf numFmtId="0" fontId="14" fillId="0" borderId="36" xfId="0" applyFont="1" applyBorder="1" applyAlignment="1">
      <alignment horizontal="center" vertical="center" wrapText="1"/>
    </xf>
    <xf numFmtId="0" fontId="14" fillId="0" borderId="27" xfId="0" applyFont="1" applyBorder="1" applyAlignment="1">
      <alignment horizontal="center" vertical="center" wrapText="1"/>
    </xf>
    <xf numFmtId="0" fontId="15" fillId="0" borderId="17" xfId="0" applyFont="1" applyBorder="1" applyAlignment="1">
      <alignment horizontal="center" vertical="center" wrapText="1"/>
    </xf>
    <xf numFmtId="165" fontId="15" fillId="3" borderId="2" xfId="1" applyFont="1" applyFill="1" applyBorder="1" applyAlignment="1">
      <alignment horizontal="center" vertical="center" wrapText="1"/>
    </xf>
    <xf numFmtId="0" fontId="15" fillId="3" borderId="17" xfId="0" applyFont="1" applyFill="1" applyBorder="1" applyAlignment="1">
      <alignment horizontal="center" vertical="center" wrapText="1"/>
    </xf>
    <xf numFmtId="9" fontId="15" fillId="3" borderId="17"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5" fillId="3" borderId="2" xfId="0" applyFont="1" applyFill="1" applyBorder="1" applyAlignment="1">
      <alignment horizontal="center" vertical="center" wrapText="1"/>
    </xf>
    <xf numFmtId="165" fontId="15" fillId="0" borderId="2" xfId="1" applyFont="1" applyBorder="1" applyAlignment="1">
      <alignment horizontal="center" vertical="center" wrapText="1"/>
    </xf>
    <xf numFmtId="9" fontId="15" fillId="0" borderId="2" xfId="0" applyNumberFormat="1" applyFont="1" applyBorder="1" applyAlignment="1">
      <alignment horizontal="center" vertical="center" wrapText="1"/>
    </xf>
    <xf numFmtId="9" fontId="15" fillId="3" borderId="2" xfId="0" applyNumberFormat="1" applyFont="1" applyFill="1" applyBorder="1" applyAlignment="1">
      <alignment horizontal="center" vertical="center" wrapText="1"/>
    </xf>
    <xf numFmtId="0" fontId="15" fillId="0" borderId="2" xfId="0" applyFont="1" applyBorder="1" applyAlignment="1">
      <alignment horizontal="left" vertical="center" wrapText="1"/>
    </xf>
    <xf numFmtId="0" fontId="15" fillId="0" borderId="2" xfId="0" applyFont="1" applyBorder="1" applyAlignment="1">
      <alignment horizontal="left" vertical="top" wrapText="1"/>
    </xf>
    <xf numFmtId="0" fontId="15" fillId="0" borderId="17" xfId="0" applyFont="1" applyBorder="1" applyAlignment="1">
      <alignment vertical="center" wrapText="1"/>
    </xf>
    <xf numFmtId="0" fontId="15" fillId="0" borderId="18" xfId="0" applyFont="1" applyBorder="1" applyAlignment="1">
      <alignment vertical="center" wrapText="1"/>
    </xf>
    <xf numFmtId="0" fontId="15" fillId="0" borderId="18" xfId="0" applyFont="1" applyBorder="1" applyAlignment="1">
      <alignment horizontal="center" vertical="center" wrapText="1"/>
    </xf>
    <xf numFmtId="0" fontId="15" fillId="0" borderId="17" xfId="0" applyFont="1" applyBorder="1" applyAlignment="1">
      <alignment horizontal="left" vertical="center" wrapText="1"/>
    </xf>
    <xf numFmtId="165" fontId="15" fillId="3" borderId="2" xfId="1" applyFont="1" applyFill="1" applyBorder="1" applyAlignment="1">
      <alignment vertical="center" wrapText="1"/>
    </xf>
    <xf numFmtId="0" fontId="15" fillId="3" borderId="17" xfId="0" applyFont="1" applyFill="1" applyBorder="1" applyAlignment="1">
      <alignment horizontal="left" vertical="center" wrapText="1"/>
    </xf>
    <xf numFmtId="0" fontId="15" fillId="3" borderId="17" xfId="0" applyFont="1" applyFill="1" applyBorder="1" applyAlignment="1">
      <alignment horizontal="justify" vertical="center"/>
    </xf>
    <xf numFmtId="9" fontId="15" fillId="3" borderId="17" xfId="0" applyNumberFormat="1" applyFont="1" applyFill="1" applyBorder="1" applyAlignment="1">
      <alignment horizontal="center" vertical="center"/>
    </xf>
    <xf numFmtId="0" fontId="15" fillId="3" borderId="2" xfId="0" applyFont="1" applyFill="1" applyBorder="1" applyAlignment="1">
      <alignment horizontal="left" vertical="center" wrapText="1"/>
    </xf>
    <xf numFmtId="165" fontId="15" fillId="0" borderId="2" xfId="1" applyFont="1" applyBorder="1" applyAlignment="1">
      <alignment vertical="center" wrapText="1"/>
    </xf>
    <xf numFmtId="0" fontId="15" fillId="0" borderId="2" xfId="0" applyFont="1" applyBorder="1" applyAlignment="1">
      <alignment vertical="center" wrapText="1"/>
    </xf>
    <xf numFmtId="0" fontId="15" fillId="0" borderId="2" xfId="0" applyFont="1" applyBorder="1" applyAlignment="1">
      <alignment horizontal="center" vertical="center"/>
    </xf>
    <xf numFmtId="9" fontId="15" fillId="0" borderId="2" xfId="0" applyNumberFormat="1" applyFont="1" applyBorder="1" applyAlignment="1">
      <alignment horizontal="center" vertical="center"/>
    </xf>
    <xf numFmtId="0" fontId="15" fillId="3" borderId="2" xfId="0" applyFont="1" applyFill="1" applyBorder="1" applyAlignment="1">
      <alignment vertical="center" wrapText="1"/>
    </xf>
    <xf numFmtId="0" fontId="15" fillId="0" borderId="2" xfId="0" applyFont="1" applyBorder="1" applyAlignment="1">
      <alignment vertical="top" wrapText="1"/>
    </xf>
    <xf numFmtId="0" fontId="15" fillId="0" borderId="2" xfId="0" applyFont="1" applyBorder="1" applyAlignment="1">
      <alignment horizontal="justify" vertical="center"/>
    </xf>
    <xf numFmtId="0" fontId="15" fillId="0" borderId="21" xfId="0" applyFont="1" applyBorder="1" applyAlignment="1">
      <alignment horizontal="center" vertical="center" wrapText="1"/>
    </xf>
    <xf numFmtId="0" fontId="15" fillId="0" borderId="22" xfId="0" applyFont="1" applyBorder="1" applyAlignment="1">
      <alignment vertical="center" wrapText="1"/>
    </xf>
    <xf numFmtId="0" fontId="15" fillId="0" borderId="22" xfId="0" applyFont="1" applyBorder="1" applyAlignment="1">
      <alignment horizontal="center" vertical="center" wrapText="1"/>
    </xf>
    <xf numFmtId="0" fontId="15" fillId="0" borderId="22" xfId="0" applyFont="1" applyBorder="1" applyAlignment="1">
      <alignment horizontal="left" vertical="center" wrapText="1"/>
    </xf>
    <xf numFmtId="165" fontId="15" fillId="3" borderId="22" xfId="1" applyFont="1" applyFill="1" applyBorder="1" applyAlignment="1">
      <alignment vertical="center" wrapText="1"/>
    </xf>
    <xf numFmtId="0" fontId="15" fillId="3" borderId="22" xfId="0" applyFont="1" applyFill="1" applyBorder="1" applyAlignment="1">
      <alignment horizontal="left" vertical="center" wrapText="1"/>
    </xf>
    <xf numFmtId="0" fontId="15" fillId="0" borderId="23" xfId="0" applyFont="1" applyBorder="1" applyAlignment="1">
      <alignment horizontal="left" vertical="center" wrapText="1"/>
    </xf>
    <xf numFmtId="0" fontId="15" fillId="0" borderId="22" xfId="0" applyFont="1" applyBorder="1"/>
    <xf numFmtId="0" fontId="15" fillId="0" borderId="22" xfId="0" applyFont="1" applyBorder="1" applyAlignment="1">
      <alignment wrapText="1"/>
    </xf>
    <xf numFmtId="0" fontId="15" fillId="0" borderId="2" xfId="0" applyFont="1" applyBorder="1"/>
    <xf numFmtId="0" fontId="15" fillId="0" borderId="2" xfId="0" applyFont="1" applyBorder="1" applyAlignment="1">
      <alignment wrapText="1"/>
    </xf>
    <xf numFmtId="9" fontId="15" fillId="0" borderId="2" xfId="0" applyNumberFormat="1" applyFont="1" applyBorder="1"/>
    <xf numFmtId="0" fontId="15" fillId="0" borderId="24" xfId="0" applyFont="1" applyBorder="1" applyAlignment="1">
      <alignment wrapText="1"/>
    </xf>
    <xf numFmtId="0" fontId="15" fillId="0" borderId="17" xfId="0" applyFont="1" applyBorder="1" applyAlignment="1">
      <alignment wrapText="1"/>
    </xf>
    <xf numFmtId="0" fontId="15" fillId="0" borderId="17" xfId="0" applyFont="1" applyBorder="1"/>
    <xf numFmtId="0" fontId="15" fillId="0" borderId="25" xfId="0" applyFont="1" applyBorder="1" applyAlignment="1">
      <alignment wrapText="1"/>
    </xf>
    <xf numFmtId="9" fontId="15" fillId="0" borderId="0" xfId="0" applyNumberFormat="1" applyFont="1"/>
    <xf numFmtId="0" fontId="15" fillId="0" borderId="24" xfId="0" applyFont="1" applyBorder="1" applyAlignment="1">
      <alignment horizontal="left" vertical="center" wrapText="1"/>
    </xf>
    <xf numFmtId="0" fontId="15" fillId="0" borderId="23" xfId="0" applyFont="1" applyBorder="1" applyAlignment="1">
      <alignment wrapText="1"/>
    </xf>
    <xf numFmtId="0" fontId="15" fillId="0" borderId="26" xfId="0" applyFont="1" applyBorder="1"/>
    <xf numFmtId="0" fontId="15" fillId="0" borderId="26" xfId="0" applyFont="1" applyBorder="1" applyAlignment="1">
      <alignment wrapText="1"/>
    </xf>
    <xf numFmtId="0" fontId="15" fillId="0" borderId="0" xfId="0" applyFont="1" applyAlignment="1">
      <alignment wrapText="1"/>
    </xf>
    <xf numFmtId="0" fontId="15" fillId="0" borderId="25" xfId="0" applyFont="1" applyBorder="1"/>
    <xf numFmtId="0" fontId="15" fillId="0" borderId="17" xfId="0" applyFont="1" applyBorder="1" applyAlignment="1" applyProtection="1">
      <alignment vertical="center" wrapText="1"/>
      <protection locked="0"/>
    </xf>
    <xf numFmtId="0" fontId="14" fillId="0" borderId="17" xfId="0" applyFont="1" applyBorder="1" applyAlignment="1">
      <alignment horizontal="center" vertical="center" wrapText="1"/>
    </xf>
    <xf numFmtId="165" fontId="14" fillId="3" borderId="1" xfId="1" applyFont="1" applyFill="1" applyBorder="1" applyAlignment="1">
      <alignment horizontal="center" vertical="center" wrapText="1"/>
    </xf>
    <xf numFmtId="0" fontId="15" fillId="0" borderId="33" xfId="0" applyFont="1" applyBorder="1" applyAlignment="1" applyProtection="1">
      <alignment horizontal="center" vertical="center" wrapText="1"/>
      <protection locked="0"/>
    </xf>
    <xf numFmtId="0" fontId="15" fillId="0" borderId="17" xfId="0" applyFont="1" applyBorder="1" applyAlignment="1" applyProtection="1">
      <alignment horizontal="center" vertical="center" wrapText="1"/>
      <protection locked="0"/>
    </xf>
    <xf numFmtId="0" fontId="15" fillId="0" borderId="38" xfId="0" applyFont="1" applyBorder="1" applyAlignment="1">
      <alignment horizontal="center" vertical="center" wrapText="1"/>
    </xf>
    <xf numFmtId="9" fontId="15" fillId="0" borderId="17" xfId="2" applyFont="1" applyBorder="1" applyAlignment="1">
      <alignment horizontal="center" vertical="center" wrapText="1"/>
    </xf>
    <xf numFmtId="0" fontId="14" fillId="0" borderId="17" xfId="0" applyFont="1" applyBorder="1" applyAlignment="1" applyProtection="1">
      <alignment horizontal="center" vertical="center" wrapText="1"/>
      <protection locked="0"/>
    </xf>
    <xf numFmtId="0" fontId="14" fillId="0" borderId="1" xfId="0" applyFont="1" applyBorder="1" applyAlignment="1">
      <alignment horizontal="center" vertical="center" wrapText="1"/>
    </xf>
    <xf numFmtId="165" fontId="14" fillId="3" borderId="24" xfId="1" applyFont="1" applyFill="1" applyBorder="1" applyAlignment="1">
      <alignment horizontal="center" vertical="center" wrapText="1"/>
    </xf>
    <xf numFmtId="165" fontId="14" fillId="3" borderId="2" xfId="1" applyFont="1" applyFill="1" applyBorder="1" applyAlignment="1">
      <alignment horizontal="center" vertical="center" wrapText="1"/>
    </xf>
    <xf numFmtId="0" fontId="15" fillId="0" borderId="34" xfId="0" applyFont="1" applyBorder="1" applyAlignment="1" applyProtection="1">
      <alignment horizontal="center" vertical="center" wrapText="1"/>
      <protection locked="0"/>
    </xf>
    <xf numFmtId="0" fontId="14" fillId="0" borderId="37" xfId="0" applyFont="1" applyBorder="1" applyAlignment="1" applyProtection="1">
      <alignment horizontal="center" vertical="center" wrapText="1"/>
      <protection locked="0"/>
    </xf>
    <xf numFmtId="0" fontId="15" fillId="0" borderId="39" xfId="0" applyFont="1" applyBorder="1" applyAlignment="1">
      <alignment horizontal="center" vertical="center" wrapText="1"/>
    </xf>
    <xf numFmtId="9" fontId="14" fillId="0" borderId="29" xfId="2" applyFont="1" applyBorder="1" applyAlignment="1">
      <alignment horizontal="center" vertical="center" wrapText="1"/>
    </xf>
    <xf numFmtId="0" fontId="15" fillId="0" borderId="40" xfId="0" applyFont="1" applyBorder="1" applyAlignment="1">
      <alignment horizontal="center" vertical="center" wrapText="1"/>
    </xf>
    <xf numFmtId="0" fontId="18" fillId="0" borderId="2" xfId="0" applyFont="1" applyBorder="1" applyAlignment="1" applyProtection="1">
      <alignment horizontal="center" vertical="center" wrapText="1"/>
      <protection locked="0"/>
    </xf>
    <xf numFmtId="0" fontId="14" fillId="0" borderId="2" xfId="0" applyFont="1" applyBorder="1" applyAlignment="1" applyProtection="1">
      <alignment horizontal="center" vertical="center" wrapText="1"/>
      <protection locked="0"/>
    </xf>
    <xf numFmtId="0" fontId="18" fillId="0" borderId="2" xfId="0" applyFont="1" applyBorder="1" applyAlignment="1">
      <alignment horizontal="center" vertical="center" wrapText="1"/>
    </xf>
    <xf numFmtId="0" fontId="15" fillId="0" borderId="0" xfId="0" applyFont="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35" xfId="0" applyFont="1" applyBorder="1" applyAlignment="1">
      <alignment horizontal="center" vertical="center" wrapText="1"/>
    </xf>
    <xf numFmtId="0" fontId="15" fillId="0" borderId="41" xfId="0" applyFont="1" applyBorder="1" applyAlignment="1">
      <alignment horizontal="center" vertical="center" wrapText="1"/>
    </xf>
    <xf numFmtId="9" fontId="14" fillId="0" borderId="30" xfId="2" applyFont="1" applyBorder="1" applyAlignment="1">
      <alignment horizontal="center" vertical="center" wrapText="1"/>
    </xf>
    <xf numFmtId="0" fontId="14" fillId="0" borderId="26" xfId="0" applyFont="1" applyBorder="1" applyAlignment="1">
      <alignment horizontal="center" vertical="center" wrapText="1"/>
    </xf>
    <xf numFmtId="9" fontId="15" fillId="0" borderId="42" xfId="2" applyFont="1" applyBorder="1" applyAlignment="1">
      <alignment horizontal="center" vertical="center" wrapText="1"/>
    </xf>
    <xf numFmtId="0" fontId="14" fillId="0" borderId="2" xfId="0" applyFont="1" applyBorder="1" applyAlignment="1">
      <alignment horizontal="center" vertical="center" wrapText="1"/>
    </xf>
    <xf numFmtId="0" fontId="15" fillId="0" borderId="2" xfId="0" applyFont="1" applyBorder="1" applyAlignment="1">
      <alignment horizontal="left" vertical="top"/>
    </xf>
    <xf numFmtId="0" fontId="19" fillId="9" borderId="2" xfId="0" applyFont="1" applyFill="1" applyBorder="1" applyAlignment="1" applyProtection="1">
      <alignment vertical="center" wrapText="1"/>
      <protection locked="0"/>
    </xf>
    <xf numFmtId="0" fontId="19" fillId="0" borderId="27" xfId="0" applyFont="1" applyBorder="1" applyAlignment="1">
      <alignment vertical="center" wrapText="1"/>
    </xf>
    <xf numFmtId="0" fontId="15" fillId="10" borderId="2" xfId="0" applyFont="1" applyFill="1" applyBorder="1" applyAlignment="1">
      <alignment vertical="center" wrapText="1"/>
    </xf>
    <xf numFmtId="0" fontId="15" fillId="11" borderId="17" xfId="0" applyFont="1" applyFill="1" applyBorder="1" applyAlignment="1">
      <alignment horizontal="justify" vertical="center"/>
    </xf>
    <xf numFmtId="9" fontId="15" fillId="11" borderId="17" xfId="0" applyNumberFormat="1" applyFont="1" applyFill="1" applyBorder="1" applyAlignment="1">
      <alignment horizontal="center" vertical="center"/>
    </xf>
    <xf numFmtId="0" fontId="15" fillId="11" borderId="2" xfId="0" applyFont="1" applyFill="1" applyBorder="1" applyAlignment="1">
      <alignment vertical="center" wrapText="1"/>
    </xf>
    <xf numFmtId="9" fontId="15" fillId="11" borderId="2"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0" fontId="0" fillId="0" borderId="2" xfId="0" applyBorder="1" applyAlignment="1">
      <alignment horizontal="center" vertical="center"/>
    </xf>
    <xf numFmtId="0" fontId="15" fillId="10" borderId="19" xfId="0" applyFont="1" applyFill="1" applyBorder="1" applyAlignment="1">
      <alignment horizontal="center" vertical="center" wrapText="1"/>
    </xf>
    <xf numFmtId="0" fontId="15" fillId="0" borderId="19" xfId="0" applyFont="1" applyBorder="1" applyAlignment="1">
      <alignment horizontal="center" vertical="center"/>
    </xf>
    <xf numFmtId="0" fontId="15" fillId="0" borderId="2"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21" xfId="0" applyFont="1" applyBorder="1" applyAlignment="1">
      <alignment horizontal="center" vertical="center" wrapText="1"/>
    </xf>
    <xf numFmtId="0" fontId="20" fillId="10" borderId="19" xfId="0" applyFont="1" applyFill="1" applyBorder="1" applyAlignment="1">
      <alignment horizontal="center" vertical="center" wrapText="1"/>
    </xf>
    <xf numFmtId="0" fontId="15" fillId="0" borderId="17" xfId="0" applyFont="1" applyBorder="1" applyAlignment="1">
      <alignment horizontal="center" vertical="center" wrapText="1"/>
    </xf>
    <xf numFmtId="0" fontId="5" fillId="5" borderId="2"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15" fillId="0" borderId="2" xfId="0" applyFont="1" applyBorder="1" applyAlignment="1">
      <alignment horizontal="left" vertical="center" wrapText="1"/>
    </xf>
    <xf numFmtId="0" fontId="8" fillId="3" borderId="2" xfId="0" applyFont="1" applyFill="1" applyBorder="1" applyAlignment="1">
      <alignment horizontal="center" vertical="center" wrapText="1"/>
    </xf>
    <xf numFmtId="0" fontId="15" fillId="0" borderId="14" xfId="0" applyFont="1" applyBorder="1" applyAlignment="1">
      <alignment horizontal="center" vertical="center" wrapText="1"/>
    </xf>
    <xf numFmtId="0" fontId="15" fillId="0" borderId="20" xfId="0" applyFont="1" applyBorder="1" applyAlignment="1">
      <alignment horizontal="center" vertical="center" wrapText="1"/>
    </xf>
    <xf numFmtId="0" fontId="5" fillId="5" borderId="7" xfId="0" applyFont="1" applyFill="1" applyBorder="1" applyAlignment="1">
      <alignment horizontal="center" vertical="center" textRotation="90"/>
    </xf>
    <xf numFmtId="0" fontId="5" fillId="5" borderId="8" xfId="0" applyFont="1" applyFill="1" applyBorder="1" applyAlignment="1">
      <alignment horizontal="center" vertical="center" textRotation="90"/>
    </xf>
    <xf numFmtId="0" fontId="5" fillId="5" borderId="9" xfId="0" applyFont="1" applyFill="1" applyBorder="1" applyAlignment="1">
      <alignment horizontal="center" vertical="center" wrapText="1"/>
    </xf>
    <xf numFmtId="0" fontId="4" fillId="7" borderId="6" xfId="0" applyFont="1" applyFill="1" applyBorder="1" applyAlignment="1">
      <alignment horizontal="center" vertical="center"/>
    </xf>
    <xf numFmtId="0" fontId="4" fillId="7" borderId="0" xfId="0" applyFont="1" applyFill="1" applyAlignment="1">
      <alignment horizontal="center" vertical="center"/>
    </xf>
    <xf numFmtId="0" fontId="6" fillId="4" borderId="6" xfId="0" applyFont="1" applyFill="1" applyBorder="1" applyAlignment="1">
      <alignment horizontal="center" vertical="center" wrapText="1"/>
    </xf>
    <xf numFmtId="0" fontId="6" fillId="4" borderId="0" xfId="0" applyFont="1" applyFill="1" applyAlignment="1">
      <alignment horizontal="center" vertical="center" wrapText="1"/>
    </xf>
    <xf numFmtId="0" fontId="6" fillId="4" borderId="11" xfId="0" applyFont="1" applyFill="1" applyBorder="1" applyAlignment="1">
      <alignment horizontal="center" vertical="center" wrapText="1"/>
    </xf>
    <xf numFmtId="0" fontId="6" fillId="8" borderId="11" xfId="0" applyFont="1" applyFill="1" applyBorder="1" applyAlignment="1">
      <alignment horizontal="center" vertical="center" wrapText="1"/>
    </xf>
    <xf numFmtId="0" fontId="6" fillId="8" borderId="12" xfId="0" applyFont="1" applyFill="1" applyBorder="1" applyAlignment="1">
      <alignment horizontal="center" vertical="center" wrapText="1"/>
    </xf>
    <xf numFmtId="0" fontId="4" fillId="6" borderId="5" xfId="0" applyFont="1" applyFill="1" applyBorder="1" applyAlignment="1">
      <alignment horizontal="center" vertical="center"/>
    </xf>
    <xf numFmtId="49" fontId="6" fillId="4" borderId="11"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15" fillId="0" borderId="20" xfId="0" applyFont="1" applyBorder="1" applyAlignment="1">
      <alignment horizontal="left" vertical="center"/>
    </xf>
    <xf numFmtId="0" fontId="7" fillId="3" borderId="43" xfId="0" applyFont="1" applyFill="1" applyBorder="1" applyAlignment="1">
      <alignment horizontal="center" vertical="center" textRotation="90" wrapText="1"/>
    </xf>
    <xf numFmtId="0" fontId="7" fillId="3" borderId="32" xfId="0" applyFont="1" applyFill="1" applyBorder="1" applyAlignment="1">
      <alignment horizontal="center" vertical="center" textRotation="90" wrapText="1"/>
    </xf>
    <xf numFmtId="0" fontId="15" fillId="0" borderId="19" xfId="0" applyFont="1" applyBorder="1"/>
    <xf numFmtId="0" fontId="8" fillId="3" borderId="14" xfId="0" applyFont="1" applyFill="1" applyBorder="1" applyAlignment="1">
      <alignment horizontal="center" vertical="center" wrapText="1"/>
    </xf>
    <xf numFmtId="0" fontId="8" fillId="3" borderId="14" xfId="0" applyFont="1" applyFill="1" applyBorder="1" applyAlignment="1">
      <alignment horizontal="center" vertical="center" textRotation="90" wrapText="1"/>
    </xf>
    <xf numFmtId="0" fontId="15" fillId="10" borderId="15" xfId="0" applyFont="1" applyFill="1" applyBorder="1" applyAlignment="1">
      <alignment horizontal="center" vertical="center" wrapText="1"/>
    </xf>
    <xf numFmtId="0" fontId="15" fillId="0" borderId="16" xfId="0" applyFont="1" applyBorder="1" applyAlignment="1">
      <alignment horizontal="center" vertical="center" wrapText="1"/>
    </xf>
    <xf numFmtId="0" fontId="11" fillId="0" borderId="31" xfId="0" applyFont="1" applyBorder="1" applyAlignment="1">
      <alignment horizontal="center" vertical="center" textRotation="90" wrapText="1"/>
    </xf>
    <xf numFmtId="0" fontId="11" fillId="0" borderId="32" xfId="0" applyFont="1" applyBorder="1" applyAlignment="1">
      <alignment horizontal="center" vertical="center" textRotation="90" wrapText="1"/>
    </xf>
    <xf numFmtId="0" fontId="16" fillId="0" borderId="31" xfId="0" applyFont="1" applyBorder="1" applyAlignment="1">
      <alignment horizontal="center" vertical="center" textRotation="90" wrapText="1"/>
    </xf>
    <xf numFmtId="0" fontId="16" fillId="0" borderId="32" xfId="0" applyFont="1" applyBorder="1" applyAlignment="1">
      <alignment horizontal="center" vertical="center" textRotation="90" wrapText="1"/>
    </xf>
    <xf numFmtId="0" fontId="10" fillId="3" borderId="21" xfId="0" applyFont="1" applyFill="1" applyBorder="1" applyAlignment="1">
      <alignment horizontal="center" vertical="center" wrapText="1"/>
    </xf>
    <xf numFmtId="0" fontId="15" fillId="3" borderId="21" xfId="0" applyFont="1" applyFill="1" applyBorder="1" applyAlignment="1">
      <alignment horizontal="center" vertical="center" textRotation="90" wrapText="1"/>
    </xf>
    <xf numFmtId="0" fontId="10" fillId="3" borderId="2" xfId="0" applyFont="1" applyFill="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2" fillId="5" borderId="3" xfId="0" applyFont="1" applyFill="1" applyBorder="1" applyAlignment="1" applyProtection="1">
      <alignment horizontal="left" vertical="center" wrapText="1"/>
      <protection locked="0"/>
    </xf>
  </cellXfs>
  <cellStyles count="3">
    <cellStyle name="Excel Built-in Normal" xfId="1" xr:uid="{00000000-0005-0000-0000-000000000000}"/>
    <cellStyle name="Normale" xfId="0" builtinId="0" customBuiltin="1"/>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truzioni"/>
      <sheetName val="Sezione_generale"/>
      <sheetName val="Sezione_attività"/>
      <sheetName val="Sezione_Fasi"/>
      <sheetName val="Sezione_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persons/person.xml><?xml version="1.0" encoding="utf-8"?>
<personList xmlns="http://schemas.microsoft.com/office/spreadsheetml/2018/threadedcomments" xmlns:x="http://schemas.openxmlformats.org/spreadsheetml/2006/main">
  <person displayName="Cartigiano Ilaria" id="{BA694CFF-DF7E-4C86-B6AA-41691822CCE5}" userId="S::i.cartigiano@anticorruzione.it::e52bc1ce-e8c2-42f3-9d4c-3962bfd41df4" providerId="AD"/>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 dT="2025-01-09T14:31:33.21" personId="{BA694CFF-DF7E-4C86-B6AA-41691822CCE5}" id="{806D12F4-981B-4EAF-8496-974B5258793A}">
    <text>Modifica dei punti 4,5,6,7 prima previsti per le centrali di committenza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4"/>
  <sheetViews>
    <sheetView topLeftCell="A6" zoomScale="110" zoomScaleNormal="110" workbookViewId="0">
      <selection activeCell="C6" sqref="C6:C14"/>
    </sheetView>
  </sheetViews>
  <sheetFormatPr defaultColWidth="9.140625" defaultRowHeight="15" x14ac:dyDescent="0.25"/>
  <cols>
    <col min="1" max="1" width="5" customWidth="1"/>
    <col min="2" max="2" width="71.42578125" customWidth="1"/>
    <col min="3" max="3" width="149.28515625" customWidth="1"/>
    <col min="4" max="8" width="9.140625" style="2" customWidth="1"/>
    <col min="9" max="9" width="29.42578125" style="2" customWidth="1"/>
    <col min="10" max="10" width="9.140625" style="2" customWidth="1"/>
    <col min="11" max="16384" width="9.140625" style="2"/>
  </cols>
  <sheetData>
    <row r="1" spans="1:3" ht="15.75" x14ac:dyDescent="0.25">
      <c r="B1" s="1" t="s">
        <v>0</v>
      </c>
      <c r="C1" s="1"/>
    </row>
    <row r="2" spans="1:3" x14ac:dyDescent="0.25">
      <c r="B2" s="3" t="s">
        <v>1</v>
      </c>
      <c r="C2" s="4" t="s">
        <v>2</v>
      </c>
    </row>
    <row r="3" spans="1:3" x14ac:dyDescent="0.25">
      <c r="B3" s="3" t="s">
        <v>3</v>
      </c>
      <c r="C3" s="4" t="s">
        <v>4</v>
      </c>
    </row>
    <row r="4" spans="1:3" ht="30" x14ac:dyDescent="0.25">
      <c r="B4" s="5" t="s">
        <v>5</v>
      </c>
      <c r="C4" s="6" t="s">
        <v>365</v>
      </c>
    </row>
    <row r="5" spans="1:3" ht="363.6" customHeight="1" x14ac:dyDescent="0.25">
      <c r="B5" s="112" t="s">
        <v>453</v>
      </c>
      <c r="C5" s="111" t="s">
        <v>418</v>
      </c>
    </row>
    <row r="6" spans="1:3" ht="380.45" customHeight="1" x14ac:dyDescent="0.25">
      <c r="A6" s="2"/>
      <c r="B6" s="118" t="s">
        <v>7</v>
      </c>
      <c r="C6" s="165" t="s">
        <v>458</v>
      </c>
    </row>
    <row r="7" spans="1:3" x14ac:dyDescent="0.25">
      <c r="B7" s="118"/>
      <c r="C7" s="165"/>
    </row>
    <row r="8" spans="1:3" x14ac:dyDescent="0.25">
      <c r="B8" s="118"/>
      <c r="C8" s="165"/>
    </row>
    <row r="9" spans="1:3" x14ac:dyDescent="0.25">
      <c r="B9" s="118"/>
      <c r="C9" s="165"/>
    </row>
    <row r="10" spans="1:3" x14ac:dyDescent="0.25">
      <c r="B10" s="118"/>
      <c r="C10" s="165"/>
    </row>
    <row r="11" spans="1:3" x14ac:dyDescent="0.25">
      <c r="B11" s="118"/>
      <c r="C11" s="165"/>
    </row>
    <row r="12" spans="1:3" x14ac:dyDescent="0.25">
      <c r="B12" s="118"/>
      <c r="C12" s="165"/>
    </row>
    <row r="13" spans="1:3" x14ac:dyDescent="0.25">
      <c r="B13" s="118"/>
      <c r="C13" s="165"/>
    </row>
    <row r="14" spans="1:3" x14ac:dyDescent="0.25">
      <c r="B14" s="118"/>
      <c r="C14" s="165"/>
    </row>
  </sheetData>
  <mergeCells count="2">
    <mergeCell ref="B6:B14"/>
    <mergeCell ref="C6:C14"/>
  </mergeCells>
  <dataValidations count="1">
    <dataValidation type="list" allowBlank="1" showInputMessage="1" showErrorMessage="1" sqref="C5" xr:uid="{00000000-0002-0000-0000-000000000000}">
      <formula1>Profilo_dirigente</formula1>
    </dataValidation>
  </dataValidations>
  <pageMargins left="0.70866141732283516" right="0.70866141732283516" top="0" bottom="0" header="0" footer="0"/>
  <pageSetup paperSize="9" fitToWidth="0" fitToHeight="0" orientation="landscape" horizontalDpi="1200" verticalDpi="12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competenze!$A$2:$A$31</xm:f>
          </x14:formula1>
          <xm:sqref>C2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9.140625" defaultRowHeight="15" x14ac:dyDescent="0.25"/>
  <cols>
    <col min="1" max="1" width="5" customWidth="1"/>
    <col min="2" max="2" width="71.42578125" customWidth="1"/>
    <col min="3" max="3" width="79.5703125" bestFit="1" customWidth="1"/>
    <col min="4" max="4" width="9.140625" style="2" customWidth="1"/>
    <col min="5" max="5" width="48" style="2" customWidth="1"/>
    <col min="6" max="8" width="9.140625" style="2" customWidth="1"/>
    <col min="9" max="9" width="29.42578125" style="2" customWidth="1"/>
    <col min="10" max="10" width="9.140625" style="2" customWidth="1"/>
    <col min="11" max="16384" width="9.140625" style="2"/>
  </cols>
  <sheetData>
    <row r="1" spans="1:5" ht="15.75" x14ac:dyDescent="0.25">
      <c r="B1" s="1" t="s">
        <v>0</v>
      </c>
      <c r="C1" s="1"/>
    </row>
    <row r="2" spans="1:5" x14ac:dyDescent="0.25">
      <c r="B2" s="3" t="s">
        <v>1</v>
      </c>
      <c r="C2" s="7"/>
    </row>
    <row r="3" spans="1:5" ht="30" x14ac:dyDescent="0.25">
      <c r="B3" s="5" t="s">
        <v>5</v>
      </c>
      <c r="C3" s="8" t="e">
        <f>VLOOKUP(C2,#REF!,3,0)</f>
        <v>#REF!</v>
      </c>
    </row>
    <row r="4" spans="1:5" hidden="1" x14ac:dyDescent="0.25">
      <c r="B4" s="3" t="s">
        <v>6</v>
      </c>
      <c r="C4" s="7"/>
    </row>
    <row r="5" spans="1:5" ht="238.7" customHeight="1" x14ac:dyDescent="0.25">
      <c r="A5" s="2"/>
      <c r="B5" s="9" t="s">
        <v>8</v>
      </c>
      <c r="C5" s="10" t="e">
        <f>VLOOKUP(C2,#REF!,2)</f>
        <v>#REF!</v>
      </c>
      <c r="E5" s="11"/>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91"/>
  <sheetViews>
    <sheetView tabSelected="1" topLeftCell="A82" zoomScale="40" zoomScaleNormal="40" workbookViewId="0">
      <selection activeCell="S34" sqref="S34"/>
    </sheetView>
  </sheetViews>
  <sheetFormatPr defaultRowHeight="15" x14ac:dyDescent="0.25"/>
  <cols>
    <col min="1" max="1" width="14" customWidth="1"/>
    <col min="2" max="3" width="7.5703125" customWidth="1"/>
    <col min="4" max="4" width="39" customWidth="1"/>
    <col min="5" max="5" width="34.5703125" customWidth="1"/>
    <col min="6" max="6" width="40.28515625" customWidth="1"/>
    <col min="7" max="7" width="25.5703125" customWidth="1"/>
    <col min="8" max="8" width="30.85546875" customWidth="1"/>
    <col min="9" max="9" width="22.7109375" customWidth="1"/>
    <col min="10" max="10" width="20.85546875" customWidth="1"/>
    <col min="11" max="11" width="20.28515625" customWidth="1"/>
    <col min="12" max="12" width="24.85546875" customWidth="1"/>
    <col min="13" max="13" width="21" customWidth="1"/>
    <col min="14" max="14" width="22.42578125" customWidth="1"/>
    <col min="15" max="15" width="23.140625" customWidth="1"/>
    <col min="16" max="16" width="25.85546875" customWidth="1"/>
    <col min="17" max="17" width="30.140625" customWidth="1"/>
    <col min="18" max="18" width="26.5703125" customWidth="1"/>
    <col min="19" max="19" width="29.85546875" customWidth="1"/>
    <col min="20" max="20" width="20.85546875" customWidth="1"/>
    <col min="21" max="21" width="22.7109375" customWidth="1"/>
  </cols>
  <sheetData>
    <row r="1" spans="1:21" ht="43.15" customHeight="1" thickBot="1" x14ac:dyDescent="0.3">
      <c r="A1" s="146" t="s">
        <v>9</v>
      </c>
      <c r="B1" s="146"/>
      <c r="C1" s="146"/>
      <c r="D1" s="146"/>
      <c r="E1" s="146"/>
      <c r="F1" s="146"/>
      <c r="G1" s="146"/>
      <c r="H1" s="144" t="s">
        <v>10</v>
      </c>
      <c r="I1" s="144"/>
      <c r="J1" s="144"/>
      <c r="K1" s="144"/>
      <c r="L1" s="144"/>
      <c r="M1" s="144"/>
      <c r="N1" s="137" t="s">
        <v>11</v>
      </c>
      <c r="O1" s="138"/>
      <c r="P1" s="138"/>
      <c r="Q1" s="138"/>
      <c r="R1" s="138"/>
      <c r="S1" s="138"/>
      <c r="T1" s="138"/>
      <c r="U1" s="138"/>
    </row>
    <row r="2" spans="1:21" ht="47.25" customHeight="1" thickBot="1" x14ac:dyDescent="0.3">
      <c r="A2" s="134" t="s">
        <v>12</v>
      </c>
      <c r="B2" s="135" t="s">
        <v>13</v>
      </c>
      <c r="C2" s="135" t="s">
        <v>14</v>
      </c>
      <c r="D2" s="136" t="s">
        <v>15</v>
      </c>
      <c r="E2" s="136" t="s">
        <v>16</v>
      </c>
      <c r="F2" s="128" t="s">
        <v>17</v>
      </c>
      <c r="G2" s="129" t="s">
        <v>18</v>
      </c>
      <c r="H2" s="142" t="s">
        <v>19</v>
      </c>
      <c r="I2" s="142" t="s">
        <v>20</v>
      </c>
      <c r="J2" s="143" t="s">
        <v>21</v>
      </c>
      <c r="K2" s="143"/>
      <c r="L2" s="143"/>
      <c r="M2" s="143"/>
      <c r="N2" s="145" t="s">
        <v>22</v>
      </c>
      <c r="O2" s="141" t="s">
        <v>23</v>
      </c>
      <c r="P2" s="141" t="s">
        <v>24</v>
      </c>
      <c r="Q2" s="139" t="s">
        <v>25</v>
      </c>
      <c r="R2" s="140"/>
      <c r="S2" s="140"/>
      <c r="T2" s="140"/>
      <c r="U2" s="140"/>
    </row>
    <row r="3" spans="1:21" ht="85.15" customHeight="1" thickTop="1" thickBot="1" x14ac:dyDescent="0.3">
      <c r="A3" s="134"/>
      <c r="B3" s="135"/>
      <c r="C3" s="135"/>
      <c r="D3" s="136"/>
      <c r="E3" s="136"/>
      <c r="F3" s="128"/>
      <c r="G3" s="129"/>
      <c r="H3" s="142"/>
      <c r="I3" s="142"/>
      <c r="J3" s="12" t="s">
        <v>26</v>
      </c>
      <c r="K3" s="12" t="s">
        <v>27</v>
      </c>
      <c r="L3" s="12" t="s">
        <v>28</v>
      </c>
      <c r="M3" s="12" t="s">
        <v>29</v>
      </c>
      <c r="N3" s="145"/>
      <c r="O3" s="141"/>
      <c r="P3" s="141"/>
      <c r="Q3" s="13" t="s">
        <v>454</v>
      </c>
      <c r="R3" s="14" t="s">
        <v>30</v>
      </c>
      <c r="S3" s="13" t="s">
        <v>31</v>
      </c>
      <c r="T3" s="13" t="s">
        <v>32</v>
      </c>
      <c r="U3" s="21" t="s">
        <v>33</v>
      </c>
    </row>
    <row r="4" spans="1:21" ht="145.15" customHeight="1" thickTop="1" thickBot="1" x14ac:dyDescent="0.3">
      <c r="A4" s="148" t="s">
        <v>34</v>
      </c>
      <c r="B4" s="151">
        <v>1</v>
      </c>
      <c r="C4" s="152" t="s">
        <v>35</v>
      </c>
      <c r="D4" s="153" t="s">
        <v>423</v>
      </c>
      <c r="E4" s="154" t="s">
        <v>36</v>
      </c>
      <c r="F4" s="42" t="s">
        <v>37</v>
      </c>
      <c r="G4" s="37" t="s">
        <v>38</v>
      </c>
      <c r="H4" s="43" t="s">
        <v>39</v>
      </c>
      <c r="I4" s="38" t="s">
        <v>40</v>
      </c>
      <c r="J4" s="34" t="s">
        <v>41</v>
      </c>
      <c r="K4" s="34" t="s">
        <v>42</v>
      </c>
      <c r="L4" s="34" t="s">
        <v>43</v>
      </c>
      <c r="M4" s="130" t="s">
        <v>44</v>
      </c>
      <c r="N4" s="37" t="s">
        <v>45</v>
      </c>
      <c r="O4" s="40" t="s">
        <v>46</v>
      </c>
      <c r="P4" s="55" t="s">
        <v>47</v>
      </c>
      <c r="Q4" s="55" t="s">
        <v>48</v>
      </c>
      <c r="R4" s="37" t="s">
        <v>49</v>
      </c>
      <c r="S4" s="113" t="s">
        <v>50</v>
      </c>
      <c r="T4" s="56">
        <v>0.95</v>
      </c>
      <c r="U4" s="22" t="s">
        <v>51</v>
      </c>
    </row>
    <row r="5" spans="1:21" ht="141" customHeight="1" thickTop="1" thickBot="1" x14ac:dyDescent="0.3">
      <c r="A5" s="149"/>
      <c r="B5" s="151"/>
      <c r="C5" s="152"/>
      <c r="D5" s="153"/>
      <c r="E5" s="154"/>
      <c r="F5" s="42" t="s">
        <v>52</v>
      </c>
      <c r="G5" s="37" t="s">
        <v>38</v>
      </c>
      <c r="H5" s="43" t="s">
        <v>53</v>
      </c>
      <c r="I5" s="38" t="s">
        <v>40</v>
      </c>
      <c r="J5" s="34" t="s">
        <v>41</v>
      </c>
      <c r="K5" s="34" t="s">
        <v>42</v>
      </c>
      <c r="L5" s="34" t="s">
        <v>43</v>
      </c>
      <c r="M5" s="130"/>
      <c r="N5" s="37" t="s">
        <v>45</v>
      </c>
      <c r="O5" s="40" t="s">
        <v>46</v>
      </c>
      <c r="P5" s="55" t="s">
        <v>47</v>
      </c>
      <c r="Q5" s="55" t="s">
        <v>48</v>
      </c>
      <c r="R5" s="37" t="s">
        <v>49</v>
      </c>
      <c r="S5" s="113" t="s">
        <v>50</v>
      </c>
      <c r="T5" s="56">
        <v>0.95</v>
      </c>
      <c r="U5" s="22" t="s">
        <v>51</v>
      </c>
    </row>
    <row r="6" spans="1:21" ht="120.75" customHeight="1" thickTop="1" thickBot="1" x14ac:dyDescent="0.3">
      <c r="A6" s="149"/>
      <c r="B6" s="151"/>
      <c r="C6" s="152"/>
      <c r="D6" s="153"/>
      <c r="E6" s="154"/>
      <c r="F6" s="42" t="s">
        <v>54</v>
      </c>
      <c r="G6" s="37" t="s">
        <v>38</v>
      </c>
      <c r="H6" s="110" t="s">
        <v>55</v>
      </c>
      <c r="I6" s="55"/>
      <c r="J6" s="34"/>
      <c r="K6" s="34"/>
      <c r="L6" s="34"/>
      <c r="M6" s="130"/>
      <c r="N6" s="37" t="s">
        <v>45</v>
      </c>
      <c r="O6" s="40" t="s">
        <v>46</v>
      </c>
      <c r="P6" s="55" t="s">
        <v>47</v>
      </c>
      <c r="Q6" s="55" t="s">
        <v>48</v>
      </c>
      <c r="R6" s="37" t="s">
        <v>49</v>
      </c>
      <c r="S6" s="113" t="s">
        <v>50</v>
      </c>
      <c r="T6" s="56">
        <v>0.95</v>
      </c>
      <c r="U6" s="22" t="s">
        <v>51</v>
      </c>
    </row>
    <row r="7" spans="1:21" ht="17.25" hidden="1" customHeight="1" x14ac:dyDescent="0.25">
      <c r="A7" s="149"/>
      <c r="B7" s="15">
        <v>1</v>
      </c>
      <c r="C7" s="152"/>
      <c r="D7" s="44"/>
      <c r="E7" s="37"/>
      <c r="F7" s="42"/>
      <c r="G7" s="37"/>
      <c r="H7" s="110"/>
      <c r="I7" s="69"/>
      <c r="J7" s="34"/>
      <c r="K7" s="34"/>
      <c r="L7" s="34"/>
      <c r="M7" s="69"/>
      <c r="N7" s="69"/>
      <c r="O7" s="40" t="s">
        <v>46</v>
      </c>
      <c r="P7" s="69"/>
      <c r="Q7" s="69"/>
      <c r="R7" s="37" t="s">
        <v>49</v>
      </c>
      <c r="S7" s="54" t="s">
        <v>50</v>
      </c>
      <c r="T7" s="56">
        <v>0.95</v>
      </c>
      <c r="U7" s="23"/>
    </row>
    <row r="8" spans="1:21" ht="17.25" hidden="1" customHeight="1" thickBot="1" x14ac:dyDescent="0.3">
      <c r="A8" s="149"/>
      <c r="B8" s="15">
        <v>1</v>
      </c>
      <c r="C8" s="152"/>
      <c r="D8" s="45"/>
      <c r="E8" s="46"/>
      <c r="F8" s="42"/>
      <c r="G8" s="37"/>
      <c r="H8" s="110"/>
      <c r="I8" s="69"/>
      <c r="J8" s="34"/>
      <c r="K8" s="34"/>
      <c r="L8" s="34"/>
      <c r="M8" s="69"/>
      <c r="N8" s="69"/>
      <c r="O8" s="40" t="s">
        <v>46</v>
      </c>
      <c r="P8" s="69"/>
      <c r="Q8" s="69"/>
      <c r="R8" s="37" t="s">
        <v>49</v>
      </c>
      <c r="S8" s="54" t="s">
        <v>50</v>
      </c>
      <c r="T8" s="56">
        <v>0.95</v>
      </c>
      <c r="U8" s="23"/>
    </row>
    <row r="9" spans="1:21" ht="114" customHeight="1" thickTop="1" thickBot="1" x14ac:dyDescent="0.3">
      <c r="A9" s="149"/>
      <c r="B9" s="131">
        <v>2</v>
      </c>
      <c r="C9" s="152"/>
      <c r="D9" s="123" t="s">
        <v>424</v>
      </c>
      <c r="E9" s="123" t="s">
        <v>36</v>
      </c>
      <c r="F9" s="37" t="s">
        <v>56</v>
      </c>
      <c r="G9" s="37" t="s">
        <v>38</v>
      </c>
      <c r="H9" s="43" t="s">
        <v>57</v>
      </c>
      <c r="I9" s="38" t="s">
        <v>40</v>
      </c>
      <c r="J9" s="34" t="s">
        <v>41</v>
      </c>
      <c r="K9" s="34" t="s">
        <v>58</v>
      </c>
      <c r="L9" s="34" t="s">
        <v>59</v>
      </c>
      <c r="M9" s="130" t="s">
        <v>44</v>
      </c>
      <c r="N9" s="37" t="s">
        <v>45</v>
      </c>
      <c r="O9" s="40" t="s">
        <v>46</v>
      </c>
      <c r="P9" s="55" t="s">
        <v>47</v>
      </c>
      <c r="Q9" s="55" t="s">
        <v>48</v>
      </c>
      <c r="R9" s="37" t="s">
        <v>49</v>
      </c>
      <c r="S9" s="54" t="s">
        <v>50</v>
      </c>
      <c r="T9" s="56">
        <v>0.95</v>
      </c>
      <c r="U9" s="22" t="s">
        <v>51</v>
      </c>
    </row>
    <row r="10" spans="1:21" ht="199.15" customHeight="1" thickTop="1" thickBot="1" x14ac:dyDescent="0.3">
      <c r="A10" s="149"/>
      <c r="B10" s="131"/>
      <c r="C10" s="152"/>
      <c r="D10" s="123"/>
      <c r="E10" s="123"/>
      <c r="F10" s="37" t="s">
        <v>60</v>
      </c>
      <c r="G10" s="37" t="s">
        <v>38</v>
      </c>
      <c r="H10" s="43" t="s">
        <v>61</v>
      </c>
      <c r="I10" s="38" t="s">
        <v>40</v>
      </c>
      <c r="J10" s="34" t="s">
        <v>41</v>
      </c>
      <c r="K10" s="34" t="s">
        <v>62</v>
      </c>
      <c r="L10" s="34" t="s">
        <v>41</v>
      </c>
      <c r="M10" s="130"/>
      <c r="N10" s="37" t="s">
        <v>45</v>
      </c>
      <c r="O10" s="40" t="s">
        <v>46</v>
      </c>
      <c r="P10" s="55" t="s">
        <v>47</v>
      </c>
      <c r="Q10" s="55" t="s">
        <v>48</v>
      </c>
      <c r="R10" s="37" t="s">
        <v>49</v>
      </c>
      <c r="S10" s="54" t="s">
        <v>50</v>
      </c>
      <c r="T10" s="56">
        <v>0.95</v>
      </c>
      <c r="U10" s="22" t="s">
        <v>51</v>
      </c>
    </row>
    <row r="11" spans="1:21" ht="158.44999999999999" customHeight="1" thickTop="1" thickBot="1" x14ac:dyDescent="0.3">
      <c r="A11" s="149"/>
      <c r="B11" s="131"/>
      <c r="C11" s="152"/>
      <c r="D11" s="123"/>
      <c r="E11" s="123"/>
      <c r="F11" s="42" t="s">
        <v>63</v>
      </c>
      <c r="G11" s="37" t="s">
        <v>38</v>
      </c>
      <c r="H11" s="43" t="s">
        <v>64</v>
      </c>
      <c r="I11" s="38" t="s">
        <v>40</v>
      </c>
      <c r="J11" s="34" t="s">
        <v>41</v>
      </c>
      <c r="K11" s="34" t="s">
        <v>62</v>
      </c>
      <c r="L11" s="34" t="s">
        <v>41</v>
      </c>
      <c r="M11" s="130"/>
      <c r="N11" s="37" t="s">
        <v>45</v>
      </c>
      <c r="O11" s="40" t="s">
        <v>46</v>
      </c>
      <c r="P11" s="55" t="s">
        <v>47</v>
      </c>
      <c r="Q11" s="55" t="s">
        <v>48</v>
      </c>
      <c r="R11" s="37" t="s">
        <v>49</v>
      </c>
      <c r="S11" s="54" t="s">
        <v>50</v>
      </c>
      <c r="T11" s="56">
        <v>0.95</v>
      </c>
      <c r="U11" s="22" t="s">
        <v>51</v>
      </c>
    </row>
    <row r="12" spans="1:21" ht="124.5" customHeight="1" thickTop="1" thickBot="1" x14ac:dyDescent="0.3">
      <c r="A12" s="149"/>
      <c r="B12" s="131"/>
      <c r="C12" s="152"/>
      <c r="D12" s="123"/>
      <c r="E12" s="123"/>
      <c r="F12" s="42" t="s">
        <v>65</v>
      </c>
      <c r="G12" s="37" t="s">
        <v>38</v>
      </c>
      <c r="H12" s="43" t="s">
        <v>66</v>
      </c>
      <c r="I12" s="69"/>
      <c r="J12" s="34"/>
      <c r="K12" s="34"/>
      <c r="L12" s="34"/>
      <c r="M12" s="130"/>
      <c r="N12" s="37" t="s">
        <v>45</v>
      </c>
      <c r="O12" s="40" t="s">
        <v>46</v>
      </c>
      <c r="P12" s="55" t="s">
        <v>47</v>
      </c>
      <c r="Q12" s="55" t="s">
        <v>48</v>
      </c>
      <c r="R12" s="37" t="s">
        <v>49</v>
      </c>
      <c r="S12" s="54" t="s">
        <v>50</v>
      </c>
      <c r="T12" s="56">
        <v>0.95</v>
      </c>
      <c r="U12" s="22" t="s">
        <v>51</v>
      </c>
    </row>
    <row r="13" spans="1:21" ht="180" customHeight="1" thickTop="1" thickBot="1" x14ac:dyDescent="0.3">
      <c r="A13" s="149"/>
      <c r="B13" s="131"/>
      <c r="C13" s="152"/>
      <c r="D13" s="123"/>
      <c r="E13" s="123"/>
      <c r="F13" s="42" t="s">
        <v>67</v>
      </c>
      <c r="G13" s="37" t="s">
        <v>38</v>
      </c>
      <c r="H13" s="43" t="s">
        <v>68</v>
      </c>
      <c r="I13" s="38" t="s">
        <v>40</v>
      </c>
      <c r="J13" s="34" t="s">
        <v>41</v>
      </c>
      <c r="K13" s="34" t="s">
        <v>62</v>
      </c>
      <c r="L13" s="34" t="s">
        <v>41</v>
      </c>
      <c r="M13" s="130"/>
      <c r="N13" s="37" t="s">
        <v>45</v>
      </c>
      <c r="O13" s="40" t="s">
        <v>46</v>
      </c>
      <c r="P13" s="55" t="s">
        <v>47</v>
      </c>
      <c r="Q13" s="55" t="s">
        <v>48</v>
      </c>
      <c r="R13" s="37" t="s">
        <v>49</v>
      </c>
      <c r="S13" s="54" t="s">
        <v>50</v>
      </c>
      <c r="T13" s="56">
        <v>0.95</v>
      </c>
      <c r="U13" s="22" t="s">
        <v>51</v>
      </c>
    </row>
    <row r="14" spans="1:21" ht="119.25" customHeight="1" thickTop="1" thickBot="1" x14ac:dyDescent="0.3">
      <c r="A14" s="149"/>
      <c r="B14" s="131"/>
      <c r="C14" s="152"/>
      <c r="D14" s="123"/>
      <c r="E14" s="123"/>
      <c r="F14" s="42" t="s">
        <v>69</v>
      </c>
      <c r="G14" s="37" t="s">
        <v>38</v>
      </c>
      <c r="H14" s="110" t="s">
        <v>55</v>
      </c>
      <c r="I14" s="69"/>
      <c r="J14" s="34"/>
      <c r="K14" s="34"/>
      <c r="L14" s="34"/>
      <c r="M14" s="130"/>
      <c r="N14" s="37" t="s">
        <v>45</v>
      </c>
      <c r="O14" s="40" t="s">
        <v>46</v>
      </c>
      <c r="P14" s="55" t="s">
        <v>47</v>
      </c>
      <c r="Q14" s="55" t="s">
        <v>48</v>
      </c>
      <c r="R14" s="37" t="s">
        <v>49</v>
      </c>
      <c r="S14" s="54" t="s">
        <v>50</v>
      </c>
      <c r="T14" s="56">
        <v>0.95</v>
      </c>
      <c r="U14" s="22" t="s">
        <v>51</v>
      </c>
    </row>
    <row r="15" spans="1:21" ht="113.25" customHeight="1" thickTop="1" thickBot="1" x14ac:dyDescent="0.3">
      <c r="A15" s="149"/>
      <c r="B15" s="131">
        <v>3</v>
      </c>
      <c r="C15" s="152"/>
      <c r="D15" s="123" t="s">
        <v>425</v>
      </c>
      <c r="E15" s="123" t="s">
        <v>36</v>
      </c>
      <c r="F15" s="42" t="s">
        <v>70</v>
      </c>
      <c r="G15" s="37" t="s">
        <v>71</v>
      </c>
      <c r="H15" s="43" t="s">
        <v>57</v>
      </c>
      <c r="I15" s="38" t="s">
        <v>72</v>
      </c>
      <c r="J15" s="34" t="s">
        <v>41</v>
      </c>
      <c r="K15" s="34"/>
      <c r="L15" s="34"/>
      <c r="M15" s="147" t="s">
        <v>44</v>
      </c>
      <c r="N15" s="37" t="s">
        <v>45</v>
      </c>
      <c r="O15" s="40" t="s">
        <v>46</v>
      </c>
      <c r="P15" s="55" t="s">
        <v>47</v>
      </c>
      <c r="Q15" s="55" t="s">
        <v>48</v>
      </c>
      <c r="R15" s="37" t="s">
        <v>49</v>
      </c>
      <c r="S15" s="54" t="s">
        <v>50</v>
      </c>
      <c r="T15" s="56">
        <v>0.95</v>
      </c>
      <c r="U15" s="22" t="s">
        <v>51</v>
      </c>
    </row>
    <row r="16" spans="1:21" ht="184.15" customHeight="1" thickTop="1" thickBot="1" x14ac:dyDescent="0.3">
      <c r="A16" s="149"/>
      <c r="B16" s="131"/>
      <c r="C16" s="152"/>
      <c r="D16" s="123"/>
      <c r="E16" s="123"/>
      <c r="F16" s="42" t="s">
        <v>73</v>
      </c>
      <c r="G16" s="37" t="s">
        <v>38</v>
      </c>
      <c r="H16" s="43" t="s">
        <v>74</v>
      </c>
      <c r="I16" s="38" t="s">
        <v>72</v>
      </c>
      <c r="J16" s="34" t="s">
        <v>41</v>
      </c>
      <c r="K16" s="34" t="s">
        <v>62</v>
      </c>
      <c r="L16" s="34" t="s">
        <v>41</v>
      </c>
      <c r="M16" s="147"/>
      <c r="N16" s="37" t="s">
        <v>45</v>
      </c>
      <c r="O16" s="40" t="s">
        <v>46</v>
      </c>
      <c r="P16" s="55" t="s">
        <v>47</v>
      </c>
      <c r="Q16" s="55" t="s">
        <v>48</v>
      </c>
      <c r="R16" s="37" t="s">
        <v>49</v>
      </c>
      <c r="S16" s="54" t="s">
        <v>50</v>
      </c>
      <c r="T16" s="56">
        <v>0.95</v>
      </c>
      <c r="U16" s="22" t="s">
        <v>51</v>
      </c>
    </row>
    <row r="17" spans="1:22" ht="136.15" customHeight="1" thickTop="1" thickBot="1" x14ac:dyDescent="0.3">
      <c r="A17" s="149"/>
      <c r="B17" s="131"/>
      <c r="C17" s="152"/>
      <c r="D17" s="123"/>
      <c r="E17" s="123"/>
      <c r="F17" s="42" t="s">
        <v>75</v>
      </c>
      <c r="G17" s="37" t="s">
        <v>38</v>
      </c>
      <c r="H17" s="43" t="s">
        <v>76</v>
      </c>
      <c r="I17" s="38" t="s">
        <v>72</v>
      </c>
      <c r="J17" s="34" t="s">
        <v>41</v>
      </c>
      <c r="K17" s="34" t="s">
        <v>62</v>
      </c>
      <c r="L17" s="34" t="s">
        <v>41</v>
      </c>
      <c r="M17" s="147"/>
      <c r="N17" s="37" t="s">
        <v>45</v>
      </c>
      <c r="O17" s="40" t="s">
        <v>46</v>
      </c>
      <c r="P17" s="55" t="s">
        <v>47</v>
      </c>
      <c r="Q17" s="55" t="s">
        <v>48</v>
      </c>
      <c r="R17" s="37" t="s">
        <v>49</v>
      </c>
      <c r="S17" s="54" t="s">
        <v>50</v>
      </c>
      <c r="T17" s="56">
        <v>0.95</v>
      </c>
      <c r="U17" s="22" t="s">
        <v>51</v>
      </c>
    </row>
    <row r="18" spans="1:22" ht="127.9" customHeight="1" thickTop="1" thickBot="1" x14ac:dyDescent="0.3">
      <c r="A18" s="149"/>
      <c r="B18" s="131"/>
      <c r="C18" s="152"/>
      <c r="D18" s="123"/>
      <c r="E18" s="123"/>
      <c r="F18" s="42" t="s">
        <v>77</v>
      </c>
      <c r="G18" s="37" t="s">
        <v>38</v>
      </c>
      <c r="H18" s="43" t="s">
        <v>78</v>
      </c>
      <c r="I18" s="38" t="s">
        <v>72</v>
      </c>
      <c r="J18" s="34" t="s">
        <v>41</v>
      </c>
      <c r="K18" s="34" t="s">
        <v>62</v>
      </c>
      <c r="L18" s="34" t="s">
        <v>41</v>
      </c>
      <c r="M18" s="147"/>
      <c r="N18" s="37" t="s">
        <v>45</v>
      </c>
      <c r="O18" s="40" t="s">
        <v>46</v>
      </c>
      <c r="P18" s="55" t="s">
        <v>47</v>
      </c>
      <c r="Q18" s="55" t="s">
        <v>48</v>
      </c>
      <c r="R18" s="37" t="s">
        <v>49</v>
      </c>
      <c r="S18" s="54" t="s">
        <v>50</v>
      </c>
      <c r="T18" s="56">
        <v>0.95</v>
      </c>
      <c r="U18" s="22" t="s">
        <v>51</v>
      </c>
    </row>
    <row r="19" spans="1:22" ht="194.45" customHeight="1" thickTop="1" thickBot="1" x14ac:dyDescent="0.3">
      <c r="A19" s="149"/>
      <c r="B19" s="131"/>
      <c r="C19" s="152"/>
      <c r="D19" s="123"/>
      <c r="E19" s="123"/>
      <c r="F19" s="42" t="s">
        <v>79</v>
      </c>
      <c r="G19" s="37" t="s">
        <v>38</v>
      </c>
      <c r="H19" s="43" t="s">
        <v>61</v>
      </c>
      <c r="I19" s="38" t="s">
        <v>72</v>
      </c>
      <c r="J19" s="34" t="s">
        <v>41</v>
      </c>
      <c r="K19" s="34" t="s">
        <v>62</v>
      </c>
      <c r="L19" s="34" t="s">
        <v>41</v>
      </c>
      <c r="M19" s="147"/>
      <c r="N19" s="37" t="s">
        <v>45</v>
      </c>
      <c r="O19" s="40" t="s">
        <v>46</v>
      </c>
      <c r="P19" s="55" t="s">
        <v>47</v>
      </c>
      <c r="Q19" s="55" t="s">
        <v>48</v>
      </c>
      <c r="R19" s="37" t="s">
        <v>49</v>
      </c>
      <c r="S19" s="54" t="s">
        <v>50</v>
      </c>
      <c r="T19" s="56">
        <v>0.95</v>
      </c>
      <c r="U19" s="22" t="s">
        <v>51</v>
      </c>
    </row>
    <row r="20" spans="1:22" ht="145.15" customHeight="1" thickTop="1" thickBot="1" x14ac:dyDescent="0.3">
      <c r="A20" s="149"/>
      <c r="B20" s="131"/>
      <c r="C20" s="152"/>
      <c r="D20" s="123"/>
      <c r="E20" s="123"/>
      <c r="F20" s="42" t="s">
        <v>63</v>
      </c>
      <c r="G20" s="37" t="s">
        <v>38</v>
      </c>
      <c r="H20" s="43" t="s">
        <v>64</v>
      </c>
      <c r="I20" s="38" t="s">
        <v>72</v>
      </c>
      <c r="J20" s="34" t="s">
        <v>41</v>
      </c>
      <c r="K20" s="34" t="s">
        <v>62</v>
      </c>
      <c r="L20" s="34" t="s">
        <v>59</v>
      </c>
      <c r="M20" s="147"/>
      <c r="N20" s="37" t="s">
        <v>45</v>
      </c>
      <c r="O20" s="40" t="s">
        <v>46</v>
      </c>
      <c r="P20" s="55" t="s">
        <v>47</v>
      </c>
      <c r="Q20" s="55" t="s">
        <v>48</v>
      </c>
      <c r="R20" s="37" t="s">
        <v>49</v>
      </c>
      <c r="S20" s="54" t="s">
        <v>50</v>
      </c>
      <c r="T20" s="56">
        <v>0.95</v>
      </c>
      <c r="U20" s="22" t="s">
        <v>51</v>
      </c>
    </row>
    <row r="21" spans="1:22" ht="193.15" customHeight="1" thickTop="1" thickBot="1" x14ac:dyDescent="0.3">
      <c r="A21" s="149"/>
      <c r="B21" s="131"/>
      <c r="C21" s="152"/>
      <c r="D21" s="123"/>
      <c r="E21" s="123"/>
      <c r="F21" s="42" t="s">
        <v>65</v>
      </c>
      <c r="G21" s="37" t="s">
        <v>38</v>
      </c>
      <c r="H21" s="43" t="s">
        <v>80</v>
      </c>
      <c r="I21" s="38" t="s">
        <v>72</v>
      </c>
      <c r="J21" s="34" t="s">
        <v>41</v>
      </c>
      <c r="K21" s="34" t="s">
        <v>58</v>
      </c>
      <c r="L21" s="34" t="s">
        <v>59</v>
      </c>
      <c r="M21" s="147"/>
      <c r="N21" s="37" t="s">
        <v>45</v>
      </c>
      <c r="O21" s="40" t="s">
        <v>46</v>
      </c>
      <c r="P21" s="55" t="s">
        <v>47</v>
      </c>
      <c r="Q21" s="55" t="s">
        <v>48</v>
      </c>
      <c r="R21" s="37" t="s">
        <v>49</v>
      </c>
      <c r="S21" s="54" t="s">
        <v>50</v>
      </c>
      <c r="T21" s="56">
        <v>0.95</v>
      </c>
      <c r="U21" s="22" t="s">
        <v>51</v>
      </c>
    </row>
    <row r="22" spans="1:22" ht="180" customHeight="1" thickTop="1" thickBot="1" x14ac:dyDescent="0.3">
      <c r="A22" s="149"/>
      <c r="B22" s="131"/>
      <c r="C22" s="152"/>
      <c r="D22" s="123"/>
      <c r="E22" s="123"/>
      <c r="F22" s="42" t="s">
        <v>67</v>
      </c>
      <c r="G22" s="37" t="s">
        <v>38</v>
      </c>
      <c r="H22" s="43" t="s">
        <v>68</v>
      </c>
      <c r="I22" s="38" t="s">
        <v>72</v>
      </c>
      <c r="J22" s="34" t="s">
        <v>41</v>
      </c>
      <c r="K22" s="34" t="s">
        <v>62</v>
      </c>
      <c r="L22" s="34" t="s">
        <v>41</v>
      </c>
      <c r="M22" s="147"/>
      <c r="N22" s="37" t="s">
        <v>45</v>
      </c>
      <c r="O22" s="40" t="s">
        <v>46</v>
      </c>
      <c r="P22" s="55" t="s">
        <v>47</v>
      </c>
      <c r="Q22" s="55" t="s">
        <v>48</v>
      </c>
      <c r="R22" s="37" t="s">
        <v>49</v>
      </c>
      <c r="S22" s="54" t="s">
        <v>50</v>
      </c>
      <c r="T22" s="56">
        <v>0.95</v>
      </c>
      <c r="U22" s="22" t="s">
        <v>51</v>
      </c>
    </row>
    <row r="23" spans="1:22" ht="101.45" customHeight="1" thickTop="1" thickBot="1" x14ac:dyDescent="0.3">
      <c r="A23" s="149"/>
      <c r="B23" s="131"/>
      <c r="C23" s="152"/>
      <c r="D23" s="123"/>
      <c r="E23" s="123"/>
      <c r="F23" s="42" t="s">
        <v>69</v>
      </c>
      <c r="G23" s="37" t="s">
        <v>38</v>
      </c>
      <c r="H23" s="110" t="s">
        <v>55</v>
      </c>
      <c r="I23" s="69"/>
      <c r="J23" s="34"/>
      <c r="K23" s="34"/>
      <c r="L23" s="34"/>
      <c r="M23" s="147"/>
      <c r="N23" s="37" t="s">
        <v>45</v>
      </c>
      <c r="O23" s="40" t="s">
        <v>46</v>
      </c>
      <c r="P23" s="55" t="s">
        <v>47</v>
      </c>
      <c r="Q23" s="55" t="s">
        <v>48</v>
      </c>
      <c r="R23" s="37" t="s">
        <v>49</v>
      </c>
      <c r="S23" s="54" t="s">
        <v>50</v>
      </c>
      <c r="T23" s="56">
        <v>0.95</v>
      </c>
      <c r="U23" s="22" t="s">
        <v>51</v>
      </c>
    </row>
    <row r="24" spans="1:22" ht="128.25" customHeight="1" thickTop="1" thickBot="1" x14ac:dyDescent="0.3">
      <c r="A24" s="149"/>
      <c r="B24" s="131">
        <v>4</v>
      </c>
      <c r="C24" s="152"/>
      <c r="D24" s="120" t="s">
        <v>420</v>
      </c>
      <c r="E24" s="123" t="s">
        <v>81</v>
      </c>
      <c r="F24" s="47" t="s">
        <v>82</v>
      </c>
      <c r="G24" s="33" t="s">
        <v>83</v>
      </c>
      <c r="H24" s="33" t="s">
        <v>84</v>
      </c>
      <c r="I24" s="33" t="s">
        <v>85</v>
      </c>
      <c r="J24" s="48" t="s">
        <v>59</v>
      </c>
      <c r="K24" s="48" t="s">
        <v>58</v>
      </c>
      <c r="L24" s="48" t="s">
        <v>43</v>
      </c>
      <c r="M24" s="124" t="s">
        <v>86</v>
      </c>
      <c r="N24" s="49" t="s">
        <v>87</v>
      </c>
      <c r="O24" s="49" t="s">
        <v>88</v>
      </c>
      <c r="P24" s="49" t="s">
        <v>89</v>
      </c>
      <c r="Q24" s="35" t="s">
        <v>90</v>
      </c>
      <c r="R24" s="35" t="s">
        <v>91</v>
      </c>
      <c r="S24" s="114" t="s">
        <v>455</v>
      </c>
      <c r="T24" s="115">
        <v>0.8</v>
      </c>
      <c r="U24" s="24" t="s">
        <v>81</v>
      </c>
      <c r="V24" s="25"/>
    </row>
    <row r="25" spans="1:22" ht="60.75" hidden="1" customHeight="1" x14ac:dyDescent="0.25">
      <c r="A25" s="149"/>
      <c r="B25" s="131"/>
      <c r="C25" s="152"/>
      <c r="D25" s="120"/>
      <c r="E25" s="123"/>
      <c r="F25" s="42" t="s">
        <v>93</v>
      </c>
      <c r="G25" s="37" t="s">
        <v>71</v>
      </c>
      <c r="H25" s="33" t="s">
        <v>94</v>
      </c>
      <c r="I25" s="33" t="s">
        <v>95</v>
      </c>
      <c r="J25" s="48" t="s">
        <v>59</v>
      </c>
      <c r="K25" s="48" t="s">
        <v>58</v>
      </c>
      <c r="L25" s="48" t="s">
        <v>43</v>
      </c>
      <c r="M25" s="124"/>
      <c r="N25" s="52" t="s">
        <v>87</v>
      </c>
      <c r="O25" s="52" t="s">
        <v>88</v>
      </c>
      <c r="P25" s="49" t="s">
        <v>89</v>
      </c>
      <c r="Q25" s="35" t="s">
        <v>90</v>
      </c>
      <c r="R25" s="35" t="s">
        <v>91</v>
      </c>
      <c r="S25" s="50" t="s">
        <v>92</v>
      </c>
      <c r="T25" s="51">
        <v>1</v>
      </c>
      <c r="U25" s="24" t="s">
        <v>81</v>
      </c>
      <c r="V25" s="25"/>
    </row>
    <row r="26" spans="1:22" ht="144.75" customHeight="1" thickTop="1" thickBot="1" x14ac:dyDescent="0.3">
      <c r="A26" s="149"/>
      <c r="B26" s="131"/>
      <c r="C26" s="152"/>
      <c r="D26" s="120"/>
      <c r="E26" s="123"/>
      <c r="F26" s="42" t="s">
        <v>96</v>
      </c>
      <c r="G26" s="37" t="s">
        <v>83</v>
      </c>
      <c r="H26" s="33" t="s">
        <v>97</v>
      </c>
      <c r="I26" s="33" t="s">
        <v>98</v>
      </c>
      <c r="J26" s="48" t="s">
        <v>41</v>
      </c>
      <c r="K26" s="48" t="s">
        <v>99</v>
      </c>
      <c r="L26" s="53" t="s">
        <v>41</v>
      </c>
      <c r="M26" s="124"/>
      <c r="N26" s="52" t="s">
        <v>87</v>
      </c>
      <c r="O26" s="37" t="s">
        <v>100</v>
      </c>
      <c r="P26" s="54" t="s">
        <v>89</v>
      </c>
      <c r="Q26" s="55" t="s">
        <v>90</v>
      </c>
      <c r="R26" s="37" t="s">
        <v>91</v>
      </c>
      <c r="S26" s="37" t="s">
        <v>101</v>
      </c>
      <c r="T26" s="56">
        <v>0.9</v>
      </c>
      <c r="U26" s="24" t="s">
        <v>81</v>
      </c>
      <c r="V26" s="25"/>
    </row>
    <row r="27" spans="1:22" ht="151.9" customHeight="1" thickTop="1" thickBot="1" x14ac:dyDescent="0.3">
      <c r="A27" s="149"/>
      <c r="B27" s="131"/>
      <c r="C27" s="152"/>
      <c r="D27" s="120"/>
      <c r="E27" s="123"/>
      <c r="F27" s="54" t="s">
        <v>102</v>
      </c>
      <c r="G27" s="37" t="s">
        <v>83</v>
      </c>
      <c r="H27" s="33" t="s">
        <v>103</v>
      </c>
      <c r="I27" s="33" t="s">
        <v>104</v>
      </c>
      <c r="J27" s="48" t="s">
        <v>59</v>
      </c>
      <c r="K27" s="48" t="s">
        <v>58</v>
      </c>
      <c r="L27" s="48" t="s">
        <v>43</v>
      </c>
      <c r="M27" s="124"/>
      <c r="N27" s="52" t="s">
        <v>105</v>
      </c>
      <c r="O27" s="57" t="s">
        <v>106</v>
      </c>
      <c r="P27" s="57" t="s">
        <v>89</v>
      </c>
      <c r="Q27" s="57" t="s">
        <v>90</v>
      </c>
      <c r="R27" s="38" t="s">
        <v>91</v>
      </c>
      <c r="S27" s="116" t="s">
        <v>456</v>
      </c>
      <c r="T27" s="117">
        <v>1</v>
      </c>
      <c r="U27" s="26" t="s">
        <v>81</v>
      </c>
      <c r="V27" s="25"/>
    </row>
    <row r="28" spans="1:22" ht="92.25" customHeight="1" thickTop="1" thickBot="1" x14ac:dyDescent="0.3">
      <c r="A28" s="149"/>
      <c r="B28" s="131"/>
      <c r="C28" s="152"/>
      <c r="D28" s="120"/>
      <c r="E28" s="123"/>
      <c r="F28" s="58" t="s">
        <v>108</v>
      </c>
      <c r="G28" s="37" t="s">
        <v>38</v>
      </c>
      <c r="H28" s="33" t="s">
        <v>103</v>
      </c>
      <c r="I28" s="33" t="s">
        <v>109</v>
      </c>
      <c r="J28" s="48" t="s">
        <v>59</v>
      </c>
      <c r="K28" s="48" t="s">
        <v>58</v>
      </c>
      <c r="L28" s="48" t="s">
        <v>43</v>
      </c>
      <c r="M28" s="124"/>
      <c r="N28" s="52" t="s">
        <v>110</v>
      </c>
      <c r="O28" s="57" t="s">
        <v>111</v>
      </c>
      <c r="P28" s="49" t="s">
        <v>112</v>
      </c>
      <c r="Q28" s="57" t="s">
        <v>90</v>
      </c>
      <c r="R28" s="38" t="s">
        <v>91</v>
      </c>
      <c r="S28" s="57" t="s">
        <v>107</v>
      </c>
      <c r="T28" s="41">
        <v>1</v>
      </c>
      <c r="U28" s="26" t="s">
        <v>81</v>
      </c>
      <c r="V28" s="25"/>
    </row>
    <row r="29" spans="1:22" ht="240" customHeight="1" thickTop="1" thickBot="1" x14ac:dyDescent="0.3">
      <c r="A29" s="149"/>
      <c r="B29" s="119">
        <v>5</v>
      </c>
      <c r="C29" s="152"/>
      <c r="D29" s="120" t="s">
        <v>419</v>
      </c>
      <c r="E29" s="123" t="s">
        <v>81</v>
      </c>
      <c r="F29" s="42" t="s">
        <v>113</v>
      </c>
      <c r="G29" s="37" t="s">
        <v>114</v>
      </c>
      <c r="H29" s="37" t="s">
        <v>115</v>
      </c>
      <c r="I29" s="37" t="s">
        <v>40</v>
      </c>
      <c r="J29" s="53" t="s">
        <v>41</v>
      </c>
      <c r="K29" s="53" t="s">
        <v>58</v>
      </c>
      <c r="L29" s="53" t="s">
        <v>59</v>
      </c>
      <c r="M29" s="124" t="s">
        <v>116</v>
      </c>
      <c r="N29" s="52" t="s">
        <v>105</v>
      </c>
      <c r="O29" s="57" t="s">
        <v>106</v>
      </c>
      <c r="P29" s="57" t="s">
        <v>89</v>
      </c>
      <c r="Q29" s="38" t="s">
        <v>90</v>
      </c>
      <c r="R29" s="38" t="s">
        <v>91</v>
      </c>
      <c r="S29" s="116" t="s">
        <v>456</v>
      </c>
      <c r="T29" s="117">
        <v>1</v>
      </c>
      <c r="U29" s="26" t="s">
        <v>81</v>
      </c>
    </row>
    <row r="30" spans="1:22" ht="99.75" customHeight="1" thickTop="1" thickBot="1" x14ac:dyDescent="0.3">
      <c r="A30" s="149"/>
      <c r="B30" s="119"/>
      <c r="C30" s="152"/>
      <c r="D30" s="120"/>
      <c r="E30" s="123"/>
      <c r="F30" s="42" t="s">
        <v>117</v>
      </c>
      <c r="G30" s="37" t="s">
        <v>38</v>
      </c>
      <c r="H30" s="37" t="s">
        <v>118</v>
      </c>
      <c r="I30" s="37" t="s">
        <v>119</v>
      </c>
      <c r="J30" s="48" t="s">
        <v>41</v>
      </c>
      <c r="K30" s="48" t="s">
        <v>99</v>
      </c>
      <c r="L30" s="48" t="s">
        <v>41</v>
      </c>
      <c r="M30" s="124"/>
      <c r="N30" s="52" t="s">
        <v>120</v>
      </c>
      <c r="O30" s="42" t="s">
        <v>121</v>
      </c>
      <c r="P30" s="49" t="s">
        <v>89</v>
      </c>
      <c r="Q30" s="38" t="s">
        <v>90</v>
      </c>
      <c r="R30" s="59" t="s">
        <v>122</v>
      </c>
      <c r="S30" s="59" t="s">
        <v>123</v>
      </c>
      <c r="T30" s="40">
        <v>0.9</v>
      </c>
      <c r="U30" s="26" t="s">
        <v>81</v>
      </c>
    </row>
    <row r="31" spans="1:22" ht="90" customHeight="1" thickTop="1" thickBot="1" x14ac:dyDescent="0.3">
      <c r="A31" s="149"/>
      <c r="B31" s="119"/>
      <c r="C31" s="152"/>
      <c r="D31" s="120"/>
      <c r="E31" s="123"/>
      <c r="F31" s="42" t="s">
        <v>124</v>
      </c>
      <c r="G31" s="37" t="s">
        <v>38</v>
      </c>
      <c r="H31" s="37" t="s">
        <v>125</v>
      </c>
      <c r="I31" s="37" t="s">
        <v>126</v>
      </c>
      <c r="J31" s="48" t="s">
        <v>41</v>
      </c>
      <c r="K31" s="48" t="s">
        <v>99</v>
      </c>
      <c r="L31" s="48" t="s">
        <v>41</v>
      </c>
      <c r="M31" s="124"/>
      <c r="N31" s="52" t="s">
        <v>127</v>
      </c>
      <c r="O31" s="57" t="s">
        <v>106</v>
      </c>
      <c r="P31" s="52" t="s">
        <v>89</v>
      </c>
      <c r="Q31" s="38" t="s">
        <v>90</v>
      </c>
      <c r="R31" s="38" t="s">
        <v>91</v>
      </c>
      <c r="S31" s="41" t="s">
        <v>128</v>
      </c>
      <c r="T31" s="41">
        <v>1</v>
      </c>
      <c r="U31" s="27" t="s">
        <v>81</v>
      </c>
    </row>
    <row r="32" spans="1:22" ht="237.75" thickTop="1" thickBot="1" x14ac:dyDescent="0.3">
      <c r="A32" s="149"/>
      <c r="B32" s="119"/>
      <c r="C32" s="152"/>
      <c r="D32" s="120"/>
      <c r="E32" s="123"/>
      <c r="F32" s="42" t="s">
        <v>129</v>
      </c>
      <c r="G32" s="37" t="s">
        <v>38</v>
      </c>
      <c r="H32" s="37" t="s">
        <v>130</v>
      </c>
      <c r="I32" s="37" t="s">
        <v>131</v>
      </c>
      <c r="J32" s="53" t="s">
        <v>41</v>
      </c>
      <c r="K32" s="53" t="s">
        <v>62</v>
      </c>
      <c r="L32" s="53" t="s">
        <v>41</v>
      </c>
      <c r="M32" s="124"/>
      <c r="N32" s="52" t="s">
        <v>127</v>
      </c>
      <c r="O32" s="57" t="s">
        <v>106</v>
      </c>
      <c r="P32" s="52" t="s">
        <v>89</v>
      </c>
      <c r="Q32" s="52" t="s">
        <v>90</v>
      </c>
      <c r="R32" s="38" t="s">
        <v>91</v>
      </c>
      <c r="S32" s="116" t="s">
        <v>456</v>
      </c>
      <c r="T32" s="117">
        <v>1</v>
      </c>
      <c r="U32" s="27" t="s">
        <v>81</v>
      </c>
    </row>
    <row r="33" spans="1:22" ht="282" customHeight="1" thickTop="1" thickBot="1" x14ac:dyDescent="0.3">
      <c r="A33" s="149"/>
      <c r="B33" s="119"/>
      <c r="C33" s="152"/>
      <c r="D33" s="120"/>
      <c r="E33" s="123"/>
      <c r="F33" s="42" t="s">
        <v>132</v>
      </c>
      <c r="G33" s="37" t="s">
        <v>38</v>
      </c>
      <c r="H33" s="42" t="s">
        <v>133</v>
      </c>
      <c r="I33" s="42" t="s">
        <v>104</v>
      </c>
      <c r="J33" s="48" t="s">
        <v>41</v>
      </c>
      <c r="K33" s="48" t="s">
        <v>62</v>
      </c>
      <c r="L33" s="48" t="s">
        <v>41</v>
      </c>
      <c r="M33" s="124"/>
      <c r="N33" s="52" t="s">
        <v>127</v>
      </c>
      <c r="O33" s="52" t="s">
        <v>111</v>
      </c>
      <c r="P33" s="49" t="s">
        <v>112</v>
      </c>
      <c r="Q33" s="52" t="s">
        <v>90</v>
      </c>
      <c r="R33" s="38" t="s">
        <v>91</v>
      </c>
      <c r="S33" s="38" t="s">
        <v>134</v>
      </c>
      <c r="T33" s="41">
        <v>1</v>
      </c>
      <c r="U33" s="27" t="s">
        <v>81</v>
      </c>
    </row>
    <row r="34" spans="1:22" ht="159" thickTop="1" thickBot="1" x14ac:dyDescent="0.3">
      <c r="A34" s="149"/>
      <c r="B34" s="119"/>
      <c r="C34" s="152"/>
      <c r="D34" s="120"/>
      <c r="E34" s="123"/>
      <c r="F34" s="42" t="s">
        <v>135</v>
      </c>
      <c r="G34" s="37" t="s">
        <v>38</v>
      </c>
      <c r="H34" s="42" t="s">
        <v>136</v>
      </c>
      <c r="I34" s="42" t="s">
        <v>98</v>
      </c>
      <c r="J34" s="48" t="s">
        <v>59</v>
      </c>
      <c r="K34" s="48" t="s">
        <v>62</v>
      </c>
      <c r="L34" s="48" t="s">
        <v>59</v>
      </c>
      <c r="M34" s="125" t="s">
        <v>137</v>
      </c>
      <c r="N34" s="52" t="s">
        <v>120</v>
      </c>
      <c r="O34" s="57" t="s">
        <v>138</v>
      </c>
      <c r="P34" s="52" t="s">
        <v>89</v>
      </c>
      <c r="Q34" s="52" t="s">
        <v>90</v>
      </c>
      <c r="R34" s="38" t="s">
        <v>91</v>
      </c>
      <c r="S34" s="38" t="s">
        <v>457</v>
      </c>
      <c r="T34" s="41">
        <v>1</v>
      </c>
      <c r="U34" s="27" t="s">
        <v>81</v>
      </c>
    </row>
    <row r="35" spans="1:22" ht="282" customHeight="1" thickTop="1" thickBot="1" x14ac:dyDescent="0.3">
      <c r="A35" s="149"/>
      <c r="B35" s="119"/>
      <c r="C35" s="152"/>
      <c r="D35" s="120"/>
      <c r="E35" s="123"/>
      <c r="F35" s="42" t="s">
        <v>139</v>
      </c>
      <c r="G35" s="37" t="s">
        <v>38</v>
      </c>
      <c r="H35" s="42" t="s">
        <v>133</v>
      </c>
      <c r="I35" s="42" t="s">
        <v>140</v>
      </c>
      <c r="J35" s="48" t="s">
        <v>59</v>
      </c>
      <c r="K35" s="48" t="s">
        <v>62</v>
      </c>
      <c r="L35" s="48" t="s">
        <v>59</v>
      </c>
      <c r="M35" s="125"/>
      <c r="N35" s="52" t="s">
        <v>120</v>
      </c>
      <c r="O35" s="52" t="s">
        <v>111</v>
      </c>
      <c r="P35" s="49" t="s">
        <v>112</v>
      </c>
      <c r="Q35" s="52" t="s">
        <v>90</v>
      </c>
      <c r="R35" s="38" t="s">
        <v>91</v>
      </c>
      <c r="S35" s="38" t="s">
        <v>141</v>
      </c>
      <c r="T35" s="41">
        <v>1</v>
      </c>
      <c r="U35" s="27" t="s">
        <v>81</v>
      </c>
    </row>
    <row r="36" spans="1:22" ht="57" customHeight="1" thickTop="1" thickBot="1" x14ac:dyDescent="0.3">
      <c r="A36" s="149"/>
      <c r="B36" s="119"/>
      <c r="C36" s="152"/>
      <c r="D36" s="120"/>
      <c r="E36" s="123"/>
      <c r="F36" s="42" t="s">
        <v>142</v>
      </c>
      <c r="G36" s="37" t="s">
        <v>71</v>
      </c>
      <c r="H36" s="42" t="s">
        <v>143</v>
      </c>
      <c r="I36" s="37" t="s">
        <v>144</v>
      </c>
      <c r="J36" s="37" t="s">
        <v>144</v>
      </c>
      <c r="K36" s="37" t="s">
        <v>144</v>
      </c>
      <c r="L36" s="37" t="s">
        <v>144</v>
      </c>
      <c r="M36" s="125"/>
      <c r="N36" s="37" t="s">
        <v>144</v>
      </c>
      <c r="O36" s="37" t="s">
        <v>144</v>
      </c>
      <c r="P36" s="37" t="s">
        <v>144</v>
      </c>
      <c r="Q36" s="37" t="s">
        <v>144</v>
      </c>
      <c r="R36" s="37" t="s">
        <v>144</v>
      </c>
      <c r="S36" s="37" t="s">
        <v>144</v>
      </c>
      <c r="T36" s="37" t="s">
        <v>144</v>
      </c>
      <c r="U36" s="27" t="s">
        <v>81</v>
      </c>
    </row>
    <row r="37" spans="1:22" ht="15.75" customHeight="1" thickTop="1" thickBot="1" x14ac:dyDescent="0.3">
      <c r="A37" s="149"/>
      <c r="B37" s="119"/>
      <c r="C37" s="152"/>
      <c r="D37" s="120"/>
      <c r="E37" s="123"/>
      <c r="F37" s="42" t="s">
        <v>145</v>
      </c>
      <c r="G37" s="37" t="s">
        <v>114</v>
      </c>
      <c r="H37" s="42" t="s">
        <v>146</v>
      </c>
      <c r="I37" s="42" t="s">
        <v>140</v>
      </c>
      <c r="J37" s="48" t="s">
        <v>41</v>
      </c>
      <c r="K37" s="48" t="s">
        <v>99</v>
      </c>
      <c r="L37" s="48" t="s">
        <v>41</v>
      </c>
      <c r="M37" s="125"/>
      <c r="N37" s="52" t="s">
        <v>120</v>
      </c>
      <c r="O37" s="52" t="s">
        <v>111</v>
      </c>
      <c r="P37" s="49" t="s">
        <v>112</v>
      </c>
      <c r="Q37" s="52" t="s">
        <v>90</v>
      </c>
      <c r="R37" s="38" t="s">
        <v>91</v>
      </c>
      <c r="S37" s="38" t="s">
        <v>147</v>
      </c>
      <c r="T37" s="41">
        <v>1</v>
      </c>
      <c r="U37" s="27" t="s">
        <v>81</v>
      </c>
    </row>
    <row r="38" spans="1:22" ht="318.75" customHeight="1" thickTop="1" thickBot="1" x14ac:dyDescent="0.3">
      <c r="A38" s="149"/>
      <c r="B38" s="119"/>
      <c r="C38" s="152"/>
      <c r="D38" s="120"/>
      <c r="E38" s="123"/>
      <c r="F38" s="54" t="s">
        <v>148</v>
      </c>
      <c r="G38" s="37" t="s">
        <v>38</v>
      </c>
      <c r="H38" s="42" t="s">
        <v>149</v>
      </c>
      <c r="I38" s="42" t="s">
        <v>150</v>
      </c>
      <c r="J38" s="48" t="s">
        <v>41</v>
      </c>
      <c r="K38" s="48" t="s">
        <v>99</v>
      </c>
      <c r="L38" s="48" t="s">
        <v>41</v>
      </c>
      <c r="M38" s="125"/>
      <c r="N38" s="52" t="s">
        <v>110</v>
      </c>
      <c r="O38" s="57" t="s">
        <v>111</v>
      </c>
      <c r="P38" s="49" t="s">
        <v>112</v>
      </c>
      <c r="Q38" s="52" t="s">
        <v>90</v>
      </c>
      <c r="R38" s="38" t="s">
        <v>91</v>
      </c>
      <c r="S38" s="38" t="s">
        <v>147</v>
      </c>
      <c r="T38" s="41">
        <v>0.9</v>
      </c>
      <c r="U38" s="27" t="s">
        <v>81</v>
      </c>
    </row>
    <row r="39" spans="1:22" ht="282" customHeight="1" thickTop="1" thickBot="1" x14ac:dyDescent="0.3">
      <c r="A39" s="149"/>
      <c r="B39" s="119">
        <v>6</v>
      </c>
      <c r="C39" s="152"/>
      <c r="D39" s="120" t="s">
        <v>421</v>
      </c>
      <c r="E39" s="123" t="s">
        <v>81</v>
      </c>
      <c r="F39" s="42" t="s">
        <v>151</v>
      </c>
      <c r="G39" s="37" t="s">
        <v>114</v>
      </c>
      <c r="H39" s="42" t="s">
        <v>152</v>
      </c>
      <c r="I39" s="42" t="s">
        <v>150</v>
      </c>
      <c r="J39" s="53" t="s">
        <v>41</v>
      </c>
      <c r="K39" s="53" t="s">
        <v>62</v>
      </c>
      <c r="L39" s="53" t="s">
        <v>41</v>
      </c>
      <c r="M39" s="133" t="s">
        <v>137</v>
      </c>
      <c r="N39" s="52" t="s">
        <v>153</v>
      </c>
      <c r="O39" s="49" t="s">
        <v>88</v>
      </c>
      <c r="P39" s="49" t="s">
        <v>89</v>
      </c>
      <c r="Q39" s="52" t="s">
        <v>90</v>
      </c>
      <c r="R39" s="38" t="s">
        <v>91</v>
      </c>
      <c r="S39" s="50" t="s">
        <v>154</v>
      </c>
      <c r="T39" s="41">
        <v>1</v>
      </c>
      <c r="U39" s="27" t="s">
        <v>81</v>
      </c>
      <c r="V39" s="25"/>
    </row>
    <row r="40" spans="1:22" ht="319.5" customHeight="1" thickTop="1" thickBot="1" x14ac:dyDescent="0.3">
      <c r="A40" s="149"/>
      <c r="B40" s="119"/>
      <c r="C40" s="152"/>
      <c r="D40" s="120"/>
      <c r="E40" s="123"/>
      <c r="F40" s="42" t="s">
        <v>155</v>
      </c>
      <c r="G40" s="37" t="s">
        <v>38</v>
      </c>
      <c r="H40" s="37" t="s">
        <v>118</v>
      </c>
      <c r="I40" s="37" t="s">
        <v>119</v>
      </c>
      <c r="J40" s="48" t="s">
        <v>41</v>
      </c>
      <c r="K40" s="48" t="s">
        <v>99</v>
      </c>
      <c r="L40" s="48" t="s">
        <v>41</v>
      </c>
      <c r="M40" s="133"/>
      <c r="N40" s="52" t="s">
        <v>156</v>
      </c>
      <c r="O40" s="57" t="s">
        <v>111</v>
      </c>
      <c r="P40" s="49" t="s">
        <v>112</v>
      </c>
      <c r="Q40" s="52" t="s">
        <v>90</v>
      </c>
      <c r="R40" s="38" t="s">
        <v>91</v>
      </c>
      <c r="S40" s="38" t="s">
        <v>157</v>
      </c>
      <c r="T40" s="41" t="s">
        <v>158</v>
      </c>
      <c r="U40" s="27" t="s">
        <v>81</v>
      </c>
      <c r="V40" s="25"/>
    </row>
    <row r="41" spans="1:22" ht="169.5" customHeight="1" thickTop="1" thickBot="1" x14ac:dyDescent="0.3">
      <c r="A41" s="149"/>
      <c r="B41" s="119"/>
      <c r="C41" s="152"/>
      <c r="D41" s="120"/>
      <c r="E41" s="123"/>
      <c r="F41" s="42" t="s">
        <v>159</v>
      </c>
      <c r="G41" s="37" t="s">
        <v>38</v>
      </c>
      <c r="H41" s="42" t="s">
        <v>143</v>
      </c>
      <c r="I41" s="37" t="s">
        <v>144</v>
      </c>
      <c r="J41" s="37" t="s">
        <v>144</v>
      </c>
      <c r="K41" s="37" t="s">
        <v>144</v>
      </c>
      <c r="L41" s="37" t="s">
        <v>144</v>
      </c>
      <c r="M41" s="133"/>
      <c r="N41" s="37" t="s">
        <v>144</v>
      </c>
      <c r="O41" s="37" t="s">
        <v>144</v>
      </c>
      <c r="P41" s="37" t="s">
        <v>144</v>
      </c>
      <c r="Q41" s="37" t="s">
        <v>144</v>
      </c>
      <c r="R41" s="37" t="s">
        <v>144</v>
      </c>
      <c r="S41" s="37" t="s">
        <v>144</v>
      </c>
      <c r="T41" s="37" t="s">
        <v>144</v>
      </c>
      <c r="U41" s="27" t="s">
        <v>81</v>
      </c>
      <c r="V41" s="25"/>
    </row>
    <row r="42" spans="1:22" ht="96" thickTop="1" thickBot="1" x14ac:dyDescent="0.3">
      <c r="A42" s="149"/>
      <c r="B42" s="119"/>
      <c r="C42" s="152"/>
      <c r="D42" s="120"/>
      <c r="E42" s="123"/>
      <c r="F42" s="42" t="s">
        <v>160</v>
      </c>
      <c r="G42" s="37" t="s">
        <v>71</v>
      </c>
      <c r="H42" s="42" t="s">
        <v>143</v>
      </c>
      <c r="I42" s="37" t="s">
        <v>144</v>
      </c>
      <c r="J42" s="37" t="s">
        <v>144</v>
      </c>
      <c r="K42" s="37" t="s">
        <v>144</v>
      </c>
      <c r="L42" s="37" t="s">
        <v>144</v>
      </c>
      <c r="M42" s="133"/>
      <c r="N42" s="37" t="s">
        <v>144</v>
      </c>
      <c r="O42" s="37" t="s">
        <v>144</v>
      </c>
      <c r="P42" s="37" t="s">
        <v>144</v>
      </c>
      <c r="Q42" s="37" t="s">
        <v>144</v>
      </c>
      <c r="R42" s="37" t="s">
        <v>144</v>
      </c>
      <c r="S42" s="37" t="s">
        <v>144</v>
      </c>
      <c r="T42" s="37" t="s">
        <v>144</v>
      </c>
      <c r="U42" s="27" t="s">
        <v>81</v>
      </c>
      <c r="V42" s="25"/>
    </row>
    <row r="43" spans="1:22" ht="94.5" customHeight="1" thickTop="1" thickBot="1" x14ac:dyDescent="0.3">
      <c r="A43" s="149"/>
      <c r="B43" s="119"/>
      <c r="C43" s="152"/>
      <c r="D43" s="120"/>
      <c r="E43" s="123"/>
      <c r="F43" s="42" t="s">
        <v>161</v>
      </c>
      <c r="G43" s="37" t="s">
        <v>38</v>
      </c>
      <c r="H43" s="42" t="s">
        <v>143</v>
      </c>
      <c r="I43" s="37" t="s">
        <v>144</v>
      </c>
      <c r="J43" s="37" t="s">
        <v>144</v>
      </c>
      <c r="K43" s="37" t="s">
        <v>144</v>
      </c>
      <c r="L43" s="37" t="s">
        <v>144</v>
      </c>
      <c r="M43" s="133"/>
      <c r="N43" s="37" t="s">
        <v>144</v>
      </c>
      <c r="O43" s="37" t="s">
        <v>144</v>
      </c>
      <c r="P43" s="37" t="s">
        <v>144</v>
      </c>
      <c r="Q43" s="37" t="s">
        <v>144</v>
      </c>
      <c r="R43" s="37" t="s">
        <v>144</v>
      </c>
      <c r="S43" s="37" t="s">
        <v>144</v>
      </c>
      <c r="T43" s="37" t="s">
        <v>144</v>
      </c>
      <c r="U43" s="27" t="s">
        <v>81</v>
      </c>
      <c r="V43" s="25"/>
    </row>
    <row r="44" spans="1:22" ht="169.5" customHeight="1" thickTop="1" thickBot="1" x14ac:dyDescent="0.3">
      <c r="A44" s="149"/>
      <c r="B44" s="119"/>
      <c r="C44" s="152"/>
      <c r="D44" s="120"/>
      <c r="E44" s="123"/>
      <c r="F44" s="42" t="s">
        <v>162</v>
      </c>
      <c r="G44" s="37" t="s">
        <v>38</v>
      </c>
      <c r="H44" s="42" t="s">
        <v>143</v>
      </c>
      <c r="I44" s="37" t="s">
        <v>144</v>
      </c>
      <c r="J44" s="37" t="s">
        <v>144</v>
      </c>
      <c r="K44" s="37" t="s">
        <v>144</v>
      </c>
      <c r="L44" s="37" t="s">
        <v>144</v>
      </c>
      <c r="M44" s="133"/>
      <c r="N44" s="37" t="s">
        <v>144</v>
      </c>
      <c r="O44" s="37" t="s">
        <v>144</v>
      </c>
      <c r="P44" s="37" t="s">
        <v>144</v>
      </c>
      <c r="Q44" s="37" t="s">
        <v>144</v>
      </c>
      <c r="R44" s="37" t="s">
        <v>144</v>
      </c>
      <c r="S44" s="37" t="s">
        <v>144</v>
      </c>
      <c r="T44" s="37" t="s">
        <v>144</v>
      </c>
      <c r="U44" s="27" t="s">
        <v>81</v>
      </c>
      <c r="V44" s="25"/>
    </row>
    <row r="45" spans="1:22" ht="319.5" customHeight="1" thickTop="1" thickBot="1" x14ac:dyDescent="0.3">
      <c r="A45" s="149"/>
      <c r="B45" s="119"/>
      <c r="C45" s="152"/>
      <c r="D45" s="120"/>
      <c r="E45" s="123"/>
      <c r="F45" s="54" t="s">
        <v>148</v>
      </c>
      <c r="G45" s="55" t="s">
        <v>38</v>
      </c>
      <c r="H45" s="42" t="s">
        <v>163</v>
      </c>
      <c r="I45" s="42" t="s">
        <v>150</v>
      </c>
      <c r="J45" s="48" t="s">
        <v>41</v>
      </c>
      <c r="K45" s="48" t="s">
        <v>99</v>
      </c>
      <c r="L45" s="48" t="s">
        <v>41</v>
      </c>
      <c r="M45" s="133"/>
      <c r="N45" s="52" t="s">
        <v>164</v>
      </c>
      <c r="O45" s="57" t="s">
        <v>111</v>
      </c>
      <c r="P45" s="49" t="s">
        <v>112</v>
      </c>
      <c r="Q45" s="52" t="s">
        <v>90</v>
      </c>
      <c r="R45" s="38" t="s">
        <v>91</v>
      </c>
      <c r="S45" s="38" t="s">
        <v>147</v>
      </c>
      <c r="T45" s="41">
        <v>0.9</v>
      </c>
      <c r="U45" s="27" t="s">
        <v>81</v>
      </c>
      <c r="V45" s="25"/>
    </row>
    <row r="46" spans="1:22" ht="319.5" customHeight="1" thickTop="1" thickBot="1" x14ac:dyDescent="0.3">
      <c r="A46" s="149"/>
      <c r="B46" s="119">
        <v>7</v>
      </c>
      <c r="C46" s="152"/>
      <c r="D46" s="120" t="s">
        <v>422</v>
      </c>
      <c r="E46" s="150"/>
      <c r="F46" s="42" t="s">
        <v>151</v>
      </c>
      <c r="G46" s="37" t="s">
        <v>114</v>
      </c>
      <c r="H46" s="42" t="s">
        <v>152</v>
      </c>
      <c r="I46" s="42" t="s">
        <v>150</v>
      </c>
      <c r="J46" s="53" t="s">
        <v>41</v>
      </c>
      <c r="K46" s="53" t="s">
        <v>62</v>
      </c>
      <c r="L46" s="53" t="s">
        <v>41</v>
      </c>
      <c r="M46" s="132" t="s">
        <v>137</v>
      </c>
      <c r="N46" s="52" t="s">
        <v>164</v>
      </c>
      <c r="O46" s="52" t="s">
        <v>106</v>
      </c>
      <c r="P46" s="52" t="s">
        <v>89</v>
      </c>
      <c r="Q46" s="52" t="s">
        <v>90</v>
      </c>
      <c r="R46" s="38" t="s">
        <v>91</v>
      </c>
      <c r="S46" s="52" t="s">
        <v>154</v>
      </c>
      <c r="T46" s="41">
        <v>1</v>
      </c>
      <c r="U46" s="27" t="s">
        <v>81</v>
      </c>
    </row>
    <row r="47" spans="1:22" ht="319.5" customHeight="1" thickTop="1" thickBot="1" x14ac:dyDescent="0.3">
      <c r="A47" s="149"/>
      <c r="B47" s="119"/>
      <c r="C47" s="152"/>
      <c r="D47" s="120"/>
      <c r="E47" s="150"/>
      <c r="F47" s="42" t="s">
        <v>155</v>
      </c>
      <c r="G47" s="37" t="s">
        <v>38</v>
      </c>
      <c r="H47" s="37" t="s">
        <v>118</v>
      </c>
      <c r="I47" s="37" t="s">
        <v>119</v>
      </c>
      <c r="J47" s="48" t="s">
        <v>41</v>
      </c>
      <c r="K47" s="48" t="s">
        <v>99</v>
      </c>
      <c r="L47" s="48" t="s">
        <v>41</v>
      </c>
      <c r="M47" s="132"/>
      <c r="N47" s="52" t="s">
        <v>164</v>
      </c>
      <c r="O47" s="52" t="s">
        <v>111</v>
      </c>
      <c r="P47" s="49" t="s">
        <v>112</v>
      </c>
      <c r="Q47" s="52" t="s">
        <v>90</v>
      </c>
      <c r="R47" s="38" t="s">
        <v>91</v>
      </c>
      <c r="S47" s="38" t="s">
        <v>165</v>
      </c>
      <c r="T47" s="41" t="s">
        <v>158</v>
      </c>
      <c r="U47" s="27" t="s">
        <v>81</v>
      </c>
    </row>
    <row r="48" spans="1:22" ht="184.5" customHeight="1" thickTop="1" thickBot="1" x14ac:dyDescent="0.3">
      <c r="A48" s="149"/>
      <c r="B48" s="119"/>
      <c r="C48" s="152"/>
      <c r="D48" s="120"/>
      <c r="E48" s="150"/>
      <c r="F48" s="42" t="s">
        <v>166</v>
      </c>
      <c r="G48" s="37" t="s">
        <v>38</v>
      </c>
      <c r="H48" s="37" t="s">
        <v>167</v>
      </c>
      <c r="I48" s="37" t="s">
        <v>40</v>
      </c>
      <c r="J48" s="39" t="s">
        <v>41</v>
      </c>
      <c r="K48" s="39" t="s">
        <v>99</v>
      </c>
      <c r="L48" s="39" t="s">
        <v>41</v>
      </c>
      <c r="M48" s="132"/>
      <c r="N48" s="37" t="s">
        <v>168</v>
      </c>
      <c r="O48" s="37" t="s">
        <v>169</v>
      </c>
      <c r="P48" s="37" t="s">
        <v>170</v>
      </c>
      <c r="Q48" s="37" t="s">
        <v>171</v>
      </c>
      <c r="R48" s="37" t="s">
        <v>172</v>
      </c>
      <c r="S48" s="37" t="s">
        <v>173</v>
      </c>
      <c r="T48" s="40">
        <v>0.8</v>
      </c>
      <c r="U48" s="28" t="s">
        <v>81</v>
      </c>
    </row>
    <row r="49" spans="1:22" ht="169.5" customHeight="1" thickTop="1" thickBot="1" x14ac:dyDescent="0.3">
      <c r="A49" s="149"/>
      <c r="B49" s="119"/>
      <c r="C49" s="152"/>
      <c r="D49" s="120"/>
      <c r="E49" s="150"/>
      <c r="F49" s="42" t="s">
        <v>174</v>
      </c>
      <c r="G49" s="37" t="s">
        <v>114</v>
      </c>
      <c r="H49" s="42" t="s">
        <v>143</v>
      </c>
      <c r="I49" s="37" t="s">
        <v>144</v>
      </c>
      <c r="J49" s="37" t="s">
        <v>144</v>
      </c>
      <c r="K49" s="37" t="s">
        <v>144</v>
      </c>
      <c r="L49" s="37" t="s">
        <v>144</v>
      </c>
      <c r="M49" s="132"/>
      <c r="N49" s="37" t="s">
        <v>144</v>
      </c>
      <c r="O49" s="37" t="s">
        <v>144</v>
      </c>
      <c r="P49" s="37" t="s">
        <v>144</v>
      </c>
      <c r="Q49" s="37" t="s">
        <v>144</v>
      </c>
      <c r="R49" s="37" t="s">
        <v>144</v>
      </c>
      <c r="S49" s="37" t="s">
        <v>144</v>
      </c>
      <c r="T49" s="37" t="s">
        <v>144</v>
      </c>
      <c r="U49" s="27" t="s">
        <v>81</v>
      </c>
    </row>
    <row r="50" spans="1:22" ht="318.75" customHeight="1" thickTop="1" thickBot="1" x14ac:dyDescent="0.3">
      <c r="A50" s="149"/>
      <c r="B50" s="119"/>
      <c r="C50" s="152"/>
      <c r="D50" s="120"/>
      <c r="E50" s="150"/>
      <c r="F50" s="61" t="s">
        <v>148</v>
      </c>
      <c r="G50" s="62" t="s">
        <v>38</v>
      </c>
      <c r="H50" s="63" t="s">
        <v>163</v>
      </c>
      <c r="I50" s="63" t="s">
        <v>150</v>
      </c>
      <c r="J50" s="64" t="s">
        <v>41</v>
      </c>
      <c r="K50" s="64" t="s">
        <v>99</v>
      </c>
      <c r="L50" s="64" t="s">
        <v>41</v>
      </c>
      <c r="M50" s="132"/>
      <c r="N50" s="65" t="s">
        <v>164</v>
      </c>
      <c r="O50" s="65" t="s">
        <v>111</v>
      </c>
      <c r="P50" s="49" t="s">
        <v>112</v>
      </c>
      <c r="Q50" s="52" t="s">
        <v>90</v>
      </c>
      <c r="R50" s="38" t="s">
        <v>91</v>
      </c>
      <c r="S50" s="38" t="s">
        <v>147</v>
      </c>
      <c r="T50" s="41">
        <v>0.9</v>
      </c>
      <c r="U50" s="27" t="s">
        <v>81</v>
      </c>
    </row>
    <row r="51" spans="1:22" ht="127.5" thickTop="1" thickBot="1" x14ac:dyDescent="0.3">
      <c r="A51" s="149"/>
      <c r="B51" s="119">
        <v>8</v>
      </c>
      <c r="C51" s="152"/>
      <c r="D51" s="126" t="s">
        <v>426</v>
      </c>
      <c r="E51" s="121" t="s">
        <v>51</v>
      </c>
      <c r="F51" s="66" t="s">
        <v>175</v>
      </c>
      <c r="G51" s="67" t="s">
        <v>114</v>
      </c>
      <c r="H51" s="68" t="s">
        <v>176</v>
      </c>
      <c r="I51" s="68" t="s">
        <v>40</v>
      </c>
      <c r="J51" s="67" t="s">
        <v>177</v>
      </c>
      <c r="K51" s="67" t="s">
        <v>178</v>
      </c>
      <c r="L51" s="69" t="s">
        <v>179</v>
      </c>
      <c r="M51" s="127" t="s">
        <v>180</v>
      </c>
      <c r="N51" s="70" t="s">
        <v>181</v>
      </c>
      <c r="O51" s="70" t="s">
        <v>169</v>
      </c>
      <c r="P51" s="52" t="s">
        <v>182</v>
      </c>
      <c r="Q51" s="52" t="s">
        <v>171</v>
      </c>
      <c r="R51" s="38" t="s">
        <v>172</v>
      </c>
      <c r="S51" s="70" t="s">
        <v>173</v>
      </c>
      <c r="T51" s="71">
        <v>0.8</v>
      </c>
      <c r="U51" s="27" t="s">
        <v>51</v>
      </c>
      <c r="V51" s="25"/>
    </row>
    <row r="52" spans="1:22" ht="174.75" thickTop="1" thickBot="1" x14ac:dyDescent="0.3">
      <c r="A52" s="149"/>
      <c r="B52" s="119"/>
      <c r="C52" s="152"/>
      <c r="D52" s="126"/>
      <c r="E52" s="121"/>
      <c r="F52" s="72" t="s">
        <v>117</v>
      </c>
      <c r="G52" s="69" t="s">
        <v>38</v>
      </c>
      <c r="H52" s="70" t="s">
        <v>183</v>
      </c>
      <c r="I52" s="70" t="s">
        <v>40</v>
      </c>
      <c r="J52" s="69" t="s">
        <v>41</v>
      </c>
      <c r="K52" s="69" t="s">
        <v>42</v>
      </c>
      <c r="L52" s="69" t="s">
        <v>43</v>
      </c>
      <c r="M52" s="127"/>
      <c r="N52" s="73" t="s">
        <v>168</v>
      </c>
      <c r="O52" s="73" t="s">
        <v>169</v>
      </c>
      <c r="P52" s="74" t="s">
        <v>170</v>
      </c>
      <c r="Q52" s="74" t="s">
        <v>171</v>
      </c>
      <c r="R52" s="73" t="s">
        <v>172</v>
      </c>
      <c r="S52" s="75" t="s">
        <v>173</v>
      </c>
      <c r="T52" s="76">
        <v>0.8</v>
      </c>
      <c r="U52" s="29" t="s">
        <v>51</v>
      </c>
      <c r="V52" s="25"/>
    </row>
    <row r="53" spans="1:22" ht="190.5" thickTop="1" thickBot="1" x14ac:dyDescent="0.3">
      <c r="A53" s="149"/>
      <c r="B53" s="119"/>
      <c r="C53" s="152"/>
      <c r="D53" s="126"/>
      <c r="E53" s="121"/>
      <c r="F53" s="77" t="s">
        <v>431</v>
      </c>
      <c r="G53" s="69" t="s">
        <v>38</v>
      </c>
      <c r="H53" s="70" t="s">
        <v>184</v>
      </c>
      <c r="I53" s="70" t="s">
        <v>40</v>
      </c>
      <c r="J53" s="69" t="s">
        <v>185</v>
      </c>
      <c r="K53" s="69" t="s">
        <v>62</v>
      </c>
      <c r="L53" s="69" t="s">
        <v>185</v>
      </c>
      <c r="M53" s="127"/>
      <c r="N53" s="70" t="s">
        <v>168</v>
      </c>
      <c r="O53" s="70" t="s">
        <v>106</v>
      </c>
      <c r="P53" s="69" t="s">
        <v>170</v>
      </c>
      <c r="Q53" s="69" t="s">
        <v>171</v>
      </c>
      <c r="R53" s="70" t="s">
        <v>172</v>
      </c>
      <c r="S53" s="70" t="s">
        <v>173</v>
      </c>
      <c r="T53" s="71">
        <v>0.8</v>
      </c>
      <c r="U53" s="30" t="s">
        <v>51</v>
      </c>
      <c r="V53" s="25"/>
    </row>
    <row r="54" spans="1:22" ht="48.75" thickTop="1" thickBot="1" x14ac:dyDescent="0.3">
      <c r="A54" s="149"/>
      <c r="B54" s="119"/>
      <c r="C54" s="152"/>
      <c r="D54" s="126"/>
      <c r="E54" s="121"/>
      <c r="F54" s="78" t="s">
        <v>186</v>
      </c>
      <c r="G54" s="67" t="s">
        <v>38</v>
      </c>
      <c r="H54" s="67" t="s">
        <v>55</v>
      </c>
      <c r="I54" s="67" t="s">
        <v>187</v>
      </c>
      <c r="J54" s="67" t="s">
        <v>188</v>
      </c>
      <c r="K54" s="67" t="s">
        <v>143</v>
      </c>
      <c r="L54" s="67" t="s">
        <v>143</v>
      </c>
      <c r="M54" s="127"/>
      <c r="N54" s="69" t="s">
        <v>187</v>
      </c>
      <c r="O54" s="69" t="s">
        <v>187</v>
      </c>
      <c r="P54" s="69" t="s">
        <v>187</v>
      </c>
      <c r="Q54" s="69" t="s">
        <v>187</v>
      </c>
      <c r="R54" s="69" t="s">
        <v>187</v>
      </c>
      <c r="S54" s="69" t="s">
        <v>187</v>
      </c>
      <c r="T54" s="69" t="s">
        <v>187</v>
      </c>
      <c r="U54" s="30" t="s">
        <v>187</v>
      </c>
      <c r="V54" s="25"/>
    </row>
    <row r="55" spans="1:22" ht="168.75" customHeight="1" thickTop="1" thickBot="1" x14ac:dyDescent="0.3">
      <c r="A55" s="149"/>
      <c r="B55" s="119"/>
      <c r="C55" s="152"/>
      <c r="D55" s="126"/>
      <c r="E55" s="121"/>
      <c r="F55" s="70" t="s">
        <v>452</v>
      </c>
      <c r="G55" s="79" t="s">
        <v>38</v>
      </c>
      <c r="H55" s="70" t="s">
        <v>184</v>
      </c>
      <c r="I55" s="80" t="s">
        <v>40</v>
      </c>
      <c r="J55" s="69" t="s">
        <v>185</v>
      </c>
      <c r="K55" s="69" t="s">
        <v>58</v>
      </c>
      <c r="L55" s="69" t="s">
        <v>179</v>
      </c>
      <c r="M55" s="127"/>
      <c r="N55" s="73" t="s">
        <v>168</v>
      </c>
      <c r="O55" s="73" t="s">
        <v>106</v>
      </c>
      <c r="P55" s="74" t="s">
        <v>170</v>
      </c>
      <c r="Q55" s="74" t="s">
        <v>171</v>
      </c>
      <c r="R55" s="73" t="s">
        <v>172</v>
      </c>
      <c r="S55" s="70" t="s">
        <v>173</v>
      </c>
      <c r="T55" s="71">
        <v>0.8</v>
      </c>
      <c r="U55" s="30" t="s">
        <v>51</v>
      </c>
      <c r="V55" s="25"/>
    </row>
    <row r="56" spans="1:22" ht="254.45" customHeight="1" thickTop="1" thickBot="1" x14ac:dyDescent="0.3">
      <c r="A56" s="149"/>
      <c r="B56" s="119">
        <v>9</v>
      </c>
      <c r="C56" s="152"/>
      <c r="D56" s="120" t="s">
        <v>427</v>
      </c>
      <c r="E56" s="121" t="s">
        <v>51</v>
      </c>
      <c r="F56" s="70" t="s">
        <v>175</v>
      </c>
      <c r="G56" s="69" t="s">
        <v>189</v>
      </c>
      <c r="H56" s="70" t="s">
        <v>176</v>
      </c>
      <c r="I56" s="81" t="s">
        <v>40</v>
      </c>
      <c r="J56" s="82" t="s">
        <v>190</v>
      </c>
      <c r="K56" s="82" t="s">
        <v>178</v>
      </c>
      <c r="L56" s="82" t="s">
        <v>179</v>
      </c>
      <c r="M56" s="122" t="s">
        <v>191</v>
      </c>
      <c r="N56" s="70" t="s">
        <v>192</v>
      </c>
      <c r="O56" s="70" t="s">
        <v>106</v>
      </c>
      <c r="P56" s="69" t="s">
        <v>170</v>
      </c>
      <c r="Q56" s="69" t="s">
        <v>171</v>
      </c>
      <c r="R56" s="70" t="s">
        <v>172</v>
      </c>
      <c r="S56" s="70" t="s">
        <v>173</v>
      </c>
      <c r="T56" s="71">
        <v>0.8</v>
      </c>
      <c r="U56" s="30" t="s">
        <v>51</v>
      </c>
      <c r="V56" s="25"/>
    </row>
    <row r="57" spans="1:22" ht="229.15" customHeight="1" thickTop="1" thickBot="1" x14ac:dyDescent="0.3">
      <c r="A57" s="149"/>
      <c r="B57" s="119"/>
      <c r="C57" s="152"/>
      <c r="D57" s="120"/>
      <c r="E57" s="121"/>
      <c r="F57" s="70" t="s">
        <v>117</v>
      </c>
      <c r="G57" s="69" t="s">
        <v>193</v>
      </c>
      <c r="H57" s="70" t="s">
        <v>194</v>
      </c>
      <c r="I57" s="70" t="s">
        <v>40</v>
      </c>
      <c r="J57" s="69" t="s">
        <v>185</v>
      </c>
      <c r="K57" s="69" t="s">
        <v>42</v>
      </c>
      <c r="L57" s="69" t="s">
        <v>195</v>
      </c>
      <c r="M57" s="122"/>
      <c r="N57" s="70" t="s">
        <v>168</v>
      </c>
      <c r="O57" s="70" t="s">
        <v>106</v>
      </c>
      <c r="P57" s="69" t="s">
        <v>170</v>
      </c>
      <c r="Q57" s="69" t="s">
        <v>171</v>
      </c>
      <c r="R57" s="70" t="s">
        <v>196</v>
      </c>
      <c r="S57" s="70" t="s">
        <v>173</v>
      </c>
      <c r="T57" s="71">
        <v>0.8</v>
      </c>
      <c r="U57" s="30" t="s">
        <v>51</v>
      </c>
      <c r="V57" s="25"/>
    </row>
    <row r="58" spans="1:22" ht="115.9" customHeight="1" thickTop="1" thickBot="1" x14ac:dyDescent="0.3">
      <c r="A58" s="149"/>
      <c r="B58" s="119"/>
      <c r="C58" s="152"/>
      <c r="D58" s="120"/>
      <c r="E58" s="121"/>
      <c r="F58" s="70" t="s">
        <v>197</v>
      </c>
      <c r="G58" s="69" t="s">
        <v>38</v>
      </c>
      <c r="H58" s="70" t="s">
        <v>198</v>
      </c>
      <c r="I58" s="70" t="s">
        <v>199</v>
      </c>
      <c r="J58" s="69" t="s">
        <v>185</v>
      </c>
      <c r="K58" s="69" t="s">
        <v>200</v>
      </c>
      <c r="L58" s="69" t="s">
        <v>41</v>
      </c>
      <c r="M58" s="122"/>
      <c r="N58" s="70" t="s">
        <v>201</v>
      </c>
      <c r="O58" s="70" t="s">
        <v>106</v>
      </c>
      <c r="P58" s="69" t="s">
        <v>89</v>
      </c>
      <c r="Q58" s="69" t="s">
        <v>171</v>
      </c>
      <c r="R58" s="70" t="s">
        <v>202</v>
      </c>
      <c r="S58" s="70" t="s">
        <v>173</v>
      </c>
      <c r="T58" s="71">
        <v>1</v>
      </c>
      <c r="U58" s="30" t="s">
        <v>51</v>
      </c>
      <c r="V58" s="25"/>
    </row>
    <row r="59" spans="1:22" ht="147" customHeight="1" thickTop="1" thickBot="1" x14ac:dyDescent="0.3">
      <c r="A59" s="149"/>
      <c r="B59" s="119"/>
      <c r="C59" s="152"/>
      <c r="D59" s="120"/>
      <c r="E59" s="121"/>
      <c r="F59" s="70" t="s">
        <v>203</v>
      </c>
      <c r="G59" s="69" t="s">
        <v>38</v>
      </c>
      <c r="H59" s="70" t="s">
        <v>204</v>
      </c>
      <c r="I59" s="70" t="s">
        <v>205</v>
      </c>
      <c r="J59" s="69" t="s">
        <v>185</v>
      </c>
      <c r="K59" s="69" t="s">
        <v>206</v>
      </c>
      <c r="L59" s="69" t="s">
        <v>185</v>
      </c>
      <c r="M59" s="122"/>
      <c r="N59" s="70" t="s">
        <v>201</v>
      </c>
      <c r="O59" s="70" t="s">
        <v>106</v>
      </c>
      <c r="P59" s="69" t="s">
        <v>89</v>
      </c>
      <c r="Q59" s="69" t="s">
        <v>171</v>
      </c>
      <c r="R59" s="70" t="s">
        <v>202</v>
      </c>
      <c r="S59" s="70" t="s">
        <v>173</v>
      </c>
      <c r="T59" s="71">
        <v>1</v>
      </c>
      <c r="U59" s="30" t="s">
        <v>51</v>
      </c>
      <c r="V59" s="25"/>
    </row>
    <row r="60" spans="1:22" ht="122.45" customHeight="1" thickTop="1" thickBot="1" x14ac:dyDescent="0.3">
      <c r="A60" s="149"/>
      <c r="B60" s="119"/>
      <c r="C60" s="152"/>
      <c r="D60" s="120"/>
      <c r="E60" s="121"/>
      <c r="F60" s="70" t="s">
        <v>207</v>
      </c>
      <c r="G60" s="69" t="s">
        <v>38</v>
      </c>
      <c r="H60" s="70" t="s">
        <v>208</v>
      </c>
      <c r="I60" s="70" t="s">
        <v>209</v>
      </c>
      <c r="J60" s="69" t="s">
        <v>185</v>
      </c>
      <c r="K60" s="69" t="s">
        <v>206</v>
      </c>
      <c r="L60" s="69" t="s">
        <v>185</v>
      </c>
      <c r="M60" s="122"/>
      <c r="N60" s="70" t="s">
        <v>201</v>
      </c>
      <c r="O60" s="69" t="s">
        <v>210</v>
      </c>
      <c r="P60" s="69" t="s">
        <v>89</v>
      </c>
      <c r="Q60" s="69" t="s">
        <v>171</v>
      </c>
      <c r="R60" s="70" t="s">
        <v>202</v>
      </c>
      <c r="S60" s="37" t="s">
        <v>211</v>
      </c>
      <c r="T60" s="71">
        <v>1</v>
      </c>
      <c r="U60" s="30" t="s">
        <v>51</v>
      </c>
      <c r="V60" s="25"/>
    </row>
    <row r="61" spans="1:22" ht="54" customHeight="1" thickTop="1" thickBot="1" x14ac:dyDescent="0.3">
      <c r="A61" s="149"/>
      <c r="B61" s="119"/>
      <c r="C61" s="152"/>
      <c r="D61" s="120"/>
      <c r="E61" s="121"/>
      <c r="F61" s="70" t="s">
        <v>212</v>
      </c>
      <c r="G61" s="69" t="s">
        <v>38</v>
      </c>
      <c r="H61" s="70" t="s">
        <v>208</v>
      </c>
      <c r="I61" s="70" t="s">
        <v>205</v>
      </c>
      <c r="J61" s="69" t="s">
        <v>179</v>
      </c>
      <c r="K61" s="69" t="s">
        <v>206</v>
      </c>
      <c r="L61" s="69" t="s">
        <v>179</v>
      </c>
      <c r="M61" s="122"/>
      <c r="N61" s="70" t="s">
        <v>213</v>
      </c>
      <c r="O61" s="69" t="s">
        <v>214</v>
      </c>
      <c r="P61" s="69" t="s">
        <v>112</v>
      </c>
      <c r="Q61" s="69" t="s">
        <v>171</v>
      </c>
      <c r="R61" s="70" t="s">
        <v>202</v>
      </c>
      <c r="S61" s="37" t="s">
        <v>211</v>
      </c>
      <c r="T61" s="71">
        <v>1</v>
      </c>
      <c r="U61" s="30" t="s">
        <v>51</v>
      </c>
      <c r="V61" s="25"/>
    </row>
    <row r="62" spans="1:22" ht="88.9" customHeight="1" thickTop="1" thickBot="1" x14ac:dyDescent="0.3">
      <c r="A62" s="149"/>
      <c r="B62" s="119"/>
      <c r="C62" s="152"/>
      <c r="D62" s="120"/>
      <c r="E62" s="121"/>
      <c r="F62" s="70" t="s">
        <v>215</v>
      </c>
      <c r="G62" s="69" t="s">
        <v>81</v>
      </c>
      <c r="H62" s="70" t="s">
        <v>55</v>
      </c>
      <c r="I62" s="69" t="s">
        <v>187</v>
      </c>
      <c r="J62" s="69" t="s">
        <v>187</v>
      </c>
      <c r="K62" s="69" t="s">
        <v>187</v>
      </c>
      <c r="L62" s="69" t="s">
        <v>187</v>
      </c>
      <c r="M62" s="122"/>
      <c r="N62" s="69" t="s">
        <v>187</v>
      </c>
      <c r="O62" s="69" t="s">
        <v>187</v>
      </c>
      <c r="P62" s="69" t="s">
        <v>187</v>
      </c>
      <c r="Q62" s="69" t="s">
        <v>187</v>
      </c>
      <c r="R62" s="69" t="s">
        <v>187</v>
      </c>
      <c r="S62" s="69" t="s">
        <v>187</v>
      </c>
      <c r="T62" s="69" t="s">
        <v>187</v>
      </c>
      <c r="U62" s="30" t="s">
        <v>51</v>
      </c>
      <c r="V62" s="25"/>
    </row>
    <row r="63" spans="1:22" ht="84.6" customHeight="1" thickTop="1" thickBot="1" x14ac:dyDescent="0.3">
      <c r="A63" s="149"/>
      <c r="B63" s="119"/>
      <c r="C63" s="152"/>
      <c r="D63" s="120"/>
      <c r="E63" s="121"/>
      <c r="F63" s="70" t="s">
        <v>216</v>
      </c>
      <c r="G63" s="69" t="s">
        <v>38</v>
      </c>
      <c r="H63" s="70" t="s">
        <v>149</v>
      </c>
      <c r="I63" s="70" t="s">
        <v>205</v>
      </c>
      <c r="J63" s="69" t="s">
        <v>185</v>
      </c>
      <c r="K63" s="69" t="s">
        <v>200</v>
      </c>
      <c r="L63" s="69" t="s">
        <v>185</v>
      </c>
      <c r="M63" s="122"/>
      <c r="N63" s="70" t="s">
        <v>217</v>
      </c>
      <c r="O63" s="69" t="s">
        <v>214</v>
      </c>
      <c r="P63" s="69" t="s">
        <v>112</v>
      </c>
      <c r="Q63" s="69" t="s">
        <v>171</v>
      </c>
      <c r="R63" s="70" t="s">
        <v>202</v>
      </c>
      <c r="S63" s="37" t="s">
        <v>211</v>
      </c>
      <c r="T63" s="71">
        <v>0.9</v>
      </c>
      <c r="U63" s="30" t="s">
        <v>51</v>
      </c>
      <c r="V63" s="25"/>
    </row>
    <row r="64" spans="1:22" ht="159" thickTop="1" thickBot="1" x14ac:dyDescent="0.3">
      <c r="A64" s="149"/>
      <c r="B64" s="155">
        <v>10</v>
      </c>
      <c r="C64" s="155"/>
      <c r="D64" s="157" t="s">
        <v>428</v>
      </c>
      <c r="E64" s="157"/>
      <c r="F64" s="83" t="s">
        <v>432</v>
      </c>
      <c r="G64" s="84" t="s">
        <v>366</v>
      </c>
      <c r="H64" s="37" t="s">
        <v>367</v>
      </c>
      <c r="I64" s="60" t="s">
        <v>95</v>
      </c>
      <c r="J64" s="34" t="s">
        <v>41</v>
      </c>
      <c r="K64" s="34" t="s">
        <v>58</v>
      </c>
      <c r="L64" s="85" t="s">
        <v>59</v>
      </c>
      <c r="M64" s="162" t="s">
        <v>368</v>
      </c>
      <c r="N64" s="86" t="s">
        <v>369</v>
      </c>
      <c r="O64" s="87" t="s">
        <v>370</v>
      </c>
      <c r="P64" s="88" t="s">
        <v>171</v>
      </c>
      <c r="Q64" s="88" t="s">
        <v>371</v>
      </c>
      <c r="R64" s="33" t="s">
        <v>372</v>
      </c>
      <c r="S64" s="89" t="s">
        <v>373</v>
      </c>
      <c r="T64" s="32" t="s">
        <v>374</v>
      </c>
      <c r="U64" s="25"/>
      <c r="V64" s="25"/>
    </row>
    <row r="65" spans="1:22" ht="331.5" thickTop="1" x14ac:dyDescent="0.25">
      <c r="A65" s="149"/>
      <c r="B65" s="156"/>
      <c r="C65" s="156"/>
      <c r="D65" s="158"/>
      <c r="E65" s="158"/>
      <c r="F65" s="90" t="s">
        <v>433</v>
      </c>
      <c r="G65" s="84" t="s">
        <v>366</v>
      </c>
      <c r="H65" s="91" t="s">
        <v>367</v>
      </c>
      <c r="I65" s="32" t="s">
        <v>95</v>
      </c>
      <c r="J65" s="92" t="s">
        <v>41</v>
      </c>
      <c r="K65" s="93" t="s">
        <v>58</v>
      </c>
      <c r="L65" s="85" t="s">
        <v>59</v>
      </c>
      <c r="M65" s="162"/>
      <c r="N65" s="94" t="s">
        <v>375</v>
      </c>
      <c r="O65" s="95" t="s">
        <v>376</v>
      </c>
      <c r="P65" s="32" t="s">
        <v>171</v>
      </c>
      <c r="Q65" s="32" t="s">
        <v>377</v>
      </c>
      <c r="R65" s="96" t="s">
        <v>378</v>
      </c>
      <c r="S65" s="97">
        <v>1</v>
      </c>
      <c r="T65" s="32" t="s">
        <v>374</v>
      </c>
      <c r="U65" s="25"/>
      <c r="V65" s="25"/>
    </row>
    <row r="66" spans="1:22" ht="141.75" x14ac:dyDescent="0.25">
      <c r="A66" s="149"/>
      <c r="B66" s="156"/>
      <c r="C66" s="156"/>
      <c r="D66" s="158"/>
      <c r="E66" s="158"/>
      <c r="F66" s="90" t="s">
        <v>434</v>
      </c>
      <c r="G66" s="84" t="s">
        <v>366</v>
      </c>
      <c r="H66" s="91" t="s">
        <v>367</v>
      </c>
      <c r="I66" s="32" t="s">
        <v>95</v>
      </c>
      <c r="J66" s="92" t="s">
        <v>41</v>
      </c>
      <c r="K66" s="93" t="s">
        <v>58</v>
      </c>
      <c r="L66" s="85" t="s">
        <v>59</v>
      </c>
      <c r="M66" s="162"/>
      <c r="N66" s="94" t="s">
        <v>375</v>
      </c>
      <c r="O66" s="95" t="s">
        <v>376</v>
      </c>
      <c r="P66" s="32" t="s">
        <v>171</v>
      </c>
      <c r="Q66" s="32" t="s">
        <v>377</v>
      </c>
      <c r="R66" s="96" t="s">
        <v>379</v>
      </c>
      <c r="S66" s="97">
        <v>1</v>
      </c>
      <c r="T66" s="32" t="s">
        <v>374</v>
      </c>
      <c r="U66" s="25"/>
      <c r="V66" s="25"/>
    </row>
    <row r="67" spans="1:22" ht="126" x14ac:dyDescent="0.25">
      <c r="A67" s="149"/>
      <c r="B67" s="156"/>
      <c r="C67" s="156"/>
      <c r="D67" s="158"/>
      <c r="E67" s="158"/>
      <c r="F67" s="90" t="s">
        <v>435</v>
      </c>
      <c r="G67" s="84" t="s">
        <v>366</v>
      </c>
      <c r="H67" s="91" t="s">
        <v>367</v>
      </c>
      <c r="I67" s="32" t="s">
        <v>95</v>
      </c>
      <c r="J67" s="92" t="s">
        <v>41</v>
      </c>
      <c r="K67" s="93" t="s">
        <v>58</v>
      </c>
      <c r="L67" s="85" t="s">
        <v>59</v>
      </c>
      <c r="M67" s="162"/>
      <c r="N67" s="94" t="s">
        <v>375</v>
      </c>
      <c r="O67" s="95" t="s">
        <v>376</v>
      </c>
      <c r="P67" s="32" t="s">
        <v>171</v>
      </c>
      <c r="Q67" s="32" t="s">
        <v>377</v>
      </c>
      <c r="R67" s="98" t="s">
        <v>380</v>
      </c>
      <c r="S67" s="97">
        <v>1</v>
      </c>
      <c r="T67" s="32" t="s">
        <v>374</v>
      </c>
      <c r="U67" s="25"/>
      <c r="V67" s="25"/>
    </row>
    <row r="68" spans="1:22" ht="346.5" x14ac:dyDescent="0.25">
      <c r="A68" s="149"/>
      <c r="B68" s="156"/>
      <c r="C68" s="156"/>
      <c r="D68" s="158"/>
      <c r="E68" s="158"/>
      <c r="F68" s="99" t="s">
        <v>436</v>
      </c>
      <c r="G68" s="84" t="s">
        <v>366</v>
      </c>
      <c r="H68" s="91" t="s">
        <v>367</v>
      </c>
      <c r="I68" s="32" t="s">
        <v>95</v>
      </c>
      <c r="J68" s="92" t="s">
        <v>41</v>
      </c>
      <c r="K68" s="93" t="s">
        <v>58</v>
      </c>
      <c r="L68" s="85" t="s">
        <v>59</v>
      </c>
      <c r="M68" s="162"/>
      <c r="N68" s="94" t="s">
        <v>375</v>
      </c>
      <c r="O68" s="95" t="s">
        <v>376</v>
      </c>
      <c r="P68" s="32" t="s">
        <v>171</v>
      </c>
      <c r="Q68" s="32" t="s">
        <v>377</v>
      </c>
      <c r="R68" s="96" t="s">
        <v>381</v>
      </c>
      <c r="S68" s="97">
        <v>1</v>
      </c>
      <c r="T68" s="32" t="s">
        <v>374</v>
      </c>
      <c r="U68" s="25"/>
      <c r="V68" s="25"/>
    </row>
    <row r="69" spans="1:22" ht="189" x14ac:dyDescent="0.25">
      <c r="A69" s="149"/>
      <c r="B69" s="156"/>
      <c r="C69" s="156"/>
      <c r="D69" s="158"/>
      <c r="E69" s="158"/>
      <c r="F69" s="100" t="s">
        <v>437</v>
      </c>
      <c r="G69" s="84" t="s">
        <v>366</v>
      </c>
      <c r="H69" s="91" t="s">
        <v>367</v>
      </c>
      <c r="I69" s="32" t="s">
        <v>95</v>
      </c>
      <c r="J69" s="92" t="s">
        <v>41</v>
      </c>
      <c r="K69" s="93" t="s">
        <v>58</v>
      </c>
      <c r="L69" s="85" t="s">
        <v>59</v>
      </c>
      <c r="M69" s="162"/>
      <c r="N69" s="94" t="s">
        <v>375</v>
      </c>
      <c r="O69" s="95" t="s">
        <v>376</v>
      </c>
      <c r="P69" s="32" t="s">
        <v>171</v>
      </c>
      <c r="Q69" s="32" t="s">
        <v>377</v>
      </c>
      <c r="R69" s="96" t="s">
        <v>381</v>
      </c>
      <c r="S69" s="97">
        <v>1</v>
      </c>
      <c r="T69" s="32" t="s">
        <v>374</v>
      </c>
      <c r="U69" s="25"/>
      <c r="V69" s="25"/>
    </row>
    <row r="70" spans="1:22" ht="110.25" x14ac:dyDescent="0.25">
      <c r="A70" s="149"/>
      <c r="B70" s="156"/>
      <c r="C70" s="156"/>
      <c r="D70" s="158"/>
      <c r="E70" s="158"/>
      <c r="F70" s="100" t="s">
        <v>438</v>
      </c>
      <c r="G70" s="84" t="s">
        <v>366</v>
      </c>
      <c r="H70" s="91" t="s">
        <v>367</v>
      </c>
      <c r="I70" s="32" t="s">
        <v>95</v>
      </c>
      <c r="J70" s="92" t="s">
        <v>41</v>
      </c>
      <c r="K70" s="93" t="s">
        <v>58</v>
      </c>
      <c r="L70" s="85" t="s">
        <v>59</v>
      </c>
      <c r="M70" s="162"/>
      <c r="N70" s="94" t="s">
        <v>375</v>
      </c>
      <c r="O70" s="95" t="s">
        <v>376</v>
      </c>
      <c r="P70" s="32" t="s">
        <v>171</v>
      </c>
      <c r="Q70" s="32" t="s">
        <v>377</v>
      </c>
      <c r="R70" s="98" t="s">
        <v>382</v>
      </c>
      <c r="S70" s="97">
        <v>1</v>
      </c>
      <c r="T70" s="32" t="s">
        <v>374</v>
      </c>
      <c r="U70" s="25"/>
      <c r="V70" s="25"/>
    </row>
    <row r="71" spans="1:22" ht="157.5" x14ac:dyDescent="0.25">
      <c r="A71" s="149"/>
      <c r="B71" s="156"/>
      <c r="C71" s="156"/>
      <c r="D71" s="158"/>
      <c r="E71" s="158"/>
      <c r="F71" s="100" t="s">
        <v>439</v>
      </c>
      <c r="G71" s="84" t="s">
        <v>366</v>
      </c>
      <c r="H71" s="91" t="s">
        <v>367</v>
      </c>
      <c r="I71" s="32" t="s">
        <v>95</v>
      </c>
      <c r="J71" s="92" t="s">
        <v>41</v>
      </c>
      <c r="K71" s="93" t="s">
        <v>58</v>
      </c>
      <c r="L71" s="85" t="s">
        <v>59</v>
      </c>
      <c r="M71" s="162"/>
      <c r="N71" s="94" t="s">
        <v>375</v>
      </c>
      <c r="O71" s="95" t="s">
        <v>376</v>
      </c>
      <c r="P71" s="32" t="s">
        <v>171</v>
      </c>
      <c r="Q71" s="32" t="s">
        <v>377</v>
      </c>
      <c r="R71" s="98" t="s">
        <v>382</v>
      </c>
      <c r="S71" s="97">
        <v>1</v>
      </c>
      <c r="T71" s="32" t="s">
        <v>374</v>
      </c>
      <c r="U71" s="25"/>
      <c r="V71" s="25"/>
    </row>
    <row r="72" spans="1:22" ht="236.25" x14ac:dyDescent="0.25">
      <c r="A72" s="149"/>
      <c r="B72" s="156"/>
      <c r="C72" s="156"/>
      <c r="D72" s="158"/>
      <c r="E72" s="158"/>
      <c r="F72" s="100" t="s">
        <v>440</v>
      </c>
      <c r="G72" s="84" t="s">
        <v>366</v>
      </c>
      <c r="H72" s="91" t="s">
        <v>367</v>
      </c>
      <c r="I72" s="32" t="s">
        <v>95</v>
      </c>
      <c r="J72" s="92" t="s">
        <v>41</v>
      </c>
      <c r="K72" s="93" t="s">
        <v>58</v>
      </c>
      <c r="L72" s="85" t="s">
        <v>59</v>
      </c>
      <c r="M72" s="162"/>
      <c r="N72" s="94" t="s">
        <v>375</v>
      </c>
      <c r="O72" s="95" t="s">
        <v>376</v>
      </c>
      <c r="P72" s="32" t="s">
        <v>171</v>
      </c>
      <c r="Q72" s="32" t="s">
        <v>377</v>
      </c>
      <c r="R72" s="98" t="s">
        <v>382</v>
      </c>
      <c r="S72" s="97">
        <v>1</v>
      </c>
      <c r="T72" s="32" t="s">
        <v>374</v>
      </c>
      <c r="U72" s="25"/>
      <c r="V72" s="25"/>
    </row>
    <row r="73" spans="1:22" ht="220.5" x14ac:dyDescent="0.25">
      <c r="A73" s="149"/>
      <c r="B73" s="156"/>
      <c r="C73" s="156"/>
      <c r="D73" s="158"/>
      <c r="E73" s="158"/>
      <c r="F73" s="90" t="s">
        <v>441</v>
      </c>
      <c r="G73" s="84" t="s">
        <v>366</v>
      </c>
      <c r="H73" s="91" t="s">
        <v>367</v>
      </c>
      <c r="I73" s="32" t="s">
        <v>95</v>
      </c>
      <c r="J73" s="92" t="s">
        <v>41</v>
      </c>
      <c r="K73" s="93" t="s">
        <v>58</v>
      </c>
      <c r="L73" s="85" t="s">
        <v>59</v>
      </c>
      <c r="M73" s="162"/>
      <c r="N73" s="94" t="s">
        <v>375</v>
      </c>
      <c r="O73" s="95" t="s">
        <v>376</v>
      </c>
      <c r="P73" s="32" t="s">
        <v>171</v>
      </c>
      <c r="Q73" s="32" t="s">
        <v>377</v>
      </c>
      <c r="R73" s="98" t="s">
        <v>382</v>
      </c>
      <c r="S73" s="97">
        <v>1</v>
      </c>
      <c r="T73" s="32" t="s">
        <v>374</v>
      </c>
      <c r="U73" s="25"/>
      <c r="V73" s="25"/>
    </row>
    <row r="74" spans="1:22" ht="110.25" x14ac:dyDescent="0.25">
      <c r="A74" s="149"/>
      <c r="B74" s="156"/>
      <c r="C74" s="156"/>
      <c r="D74" s="158"/>
      <c r="E74" s="158"/>
      <c r="F74" s="90" t="s">
        <v>442</v>
      </c>
      <c r="G74" s="84" t="s">
        <v>366</v>
      </c>
      <c r="H74" s="91" t="s">
        <v>367</v>
      </c>
      <c r="I74" s="32" t="s">
        <v>95</v>
      </c>
      <c r="J74" s="92" t="s">
        <v>41</v>
      </c>
      <c r="K74" s="93" t="s">
        <v>58</v>
      </c>
      <c r="L74" s="85" t="s">
        <v>59</v>
      </c>
      <c r="M74" s="162"/>
      <c r="N74" s="94" t="s">
        <v>375</v>
      </c>
      <c r="O74" s="95" t="s">
        <v>376</v>
      </c>
      <c r="P74" s="32" t="s">
        <v>171</v>
      </c>
      <c r="Q74" s="32" t="s">
        <v>383</v>
      </c>
      <c r="R74" s="96" t="s">
        <v>384</v>
      </c>
      <c r="S74" s="97">
        <v>1</v>
      </c>
      <c r="T74" s="32" t="s">
        <v>374</v>
      </c>
      <c r="U74" s="25"/>
      <c r="V74" s="25"/>
    </row>
    <row r="75" spans="1:22" ht="252" x14ac:dyDescent="0.25">
      <c r="A75" s="149"/>
      <c r="B75" s="156"/>
      <c r="C75" s="156"/>
      <c r="D75" s="158"/>
      <c r="E75" s="158"/>
      <c r="F75" s="90" t="s">
        <v>443</v>
      </c>
      <c r="G75" s="84" t="s">
        <v>114</v>
      </c>
      <c r="H75" s="91" t="s">
        <v>367</v>
      </c>
      <c r="I75" s="32" t="s">
        <v>95</v>
      </c>
      <c r="J75" s="92" t="s">
        <v>41</v>
      </c>
      <c r="K75" s="93" t="s">
        <v>58</v>
      </c>
      <c r="L75" s="85" t="s">
        <v>59</v>
      </c>
      <c r="M75" s="162"/>
      <c r="N75" s="94" t="s">
        <v>375</v>
      </c>
      <c r="O75" s="95" t="s">
        <v>376</v>
      </c>
      <c r="P75" s="32" t="s">
        <v>171</v>
      </c>
      <c r="Q75" s="32" t="s">
        <v>383</v>
      </c>
      <c r="R75" s="96" t="s">
        <v>384</v>
      </c>
      <c r="S75" s="97">
        <v>1</v>
      </c>
      <c r="T75" s="32" t="s">
        <v>374</v>
      </c>
      <c r="U75" s="25"/>
      <c r="V75" s="25"/>
    </row>
    <row r="76" spans="1:22" ht="378" x14ac:dyDescent="0.25">
      <c r="A76" s="149"/>
      <c r="B76" s="156"/>
      <c r="C76" s="156"/>
      <c r="D76" s="158"/>
      <c r="E76" s="158"/>
      <c r="F76" s="90" t="s">
        <v>444</v>
      </c>
      <c r="G76" s="84" t="s">
        <v>385</v>
      </c>
      <c r="H76" s="91" t="s">
        <v>367</v>
      </c>
      <c r="I76" s="32" t="s">
        <v>95</v>
      </c>
      <c r="J76" s="92" t="s">
        <v>41</v>
      </c>
      <c r="K76" s="93" t="s">
        <v>58</v>
      </c>
      <c r="L76" s="85" t="s">
        <v>59</v>
      </c>
      <c r="M76" s="162"/>
      <c r="N76" s="94" t="s">
        <v>375</v>
      </c>
      <c r="O76" s="95" t="s">
        <v>376</v>
      </c>
      <c r="P76" s="32" t="s">
        <v>171</v>
      </c>
      <c r="Q76" s="32" t="s">
        <v>383</v>
      </c>
      <c r="R76" s="96" t="s">
        <v>386</v>
      </c>
      <c r="S76" s="97">
        <v>1</v>
      </c>
      <c r="T76" s="32" t="s">
        <v>374</v>
      </c>
      <c r="U76" s="25"/>
      <c r="V76" s="25"/>
    </row>
    <row r="77" spans="1:22" ht="94.5" x14ac:dyDescent="0.25">
      <c r="A77" s="149"/>
      <c r="B77" s="156"/>
      <c r="C77" s="156"/>
      <c r="D77" s="158"/>
      <c r="E77" s="158"/>
      <c r="F77" s="90" t="s">
        <v>445</v>
      </c>
      <c r="G77" s="84" t="s">
        <v>366</v>
      </c>
      <c r="H77" s="91" t="s">
        <v>367</v>
      </c>
      <c r="I77" s="32" t="s">
        <v>95</v>
      </c>
      <c r="J77" s="92" t="s">
        <v>41</v>
      </c>
      <c r="K77" s="93" t="s">
        <v>58</v>
      </c>
      <c r="L77" s="85" t="s">
        <v>59</v>
      </c>
      <c r="M77" s="162"/>
      <c r="N77" s="94" t="s">
        <v>375</v>
      </c>
      <c r="O77" s="32" t="s">
        <v>376</v>
      </c>
      <c r="P77" s="32" t="s">
        <v>171</v>
      </c>
      <c r="Q77" s="32" t="s">
        <v>383</v>
      </c>
      <c r="R77" s="96" t="s">
        <v>384</v>
      </c>
      <c r="S77" s="97">
        <v>1</v>
      </c>
      <c r="T77" s="32" t="s">
        <v>374</v>
      </c>
      <c r="U77" s="25"/>
      <c r="V77" s="25"/>
    </row>
    <row r="78" spans="1:22" ht="94.5" x14ac:dyDescent="0.25">
      <c r="A78" s="149"/>
      <c r="B78" s="156"/>
      <c r="C78" s="156"/>
      <c r="D78" s="158"/>
      <c r="E78" s="158"/>
      <c r="F78" s="101" t="s">
        <v>446</v>
      </c>
      <c r="G78" s="84" t="s">
        <v>366</v>
      </c>
      <c r="H78" s="91" t="s">
        <v>367</v>
      </c>
      <c r="I78" s="32" t="s">
        <v>95</v>
      </c>
      <c r="J78" s="92" t="s">
        <v>41</v>
      </c>
      <c r="K78" s="93" t="s">
        <v>58</v>
      </c>
      <c r="L78" s="85" t="s">
        <v>59</v>
      </c>
      <c r="M78" s="162"/>
      <c r="N78" s="94" t="s">
        <v>375</v>
      </c>
      <c r="O78" s="95" t="s">
        <v>376</v>
      </c>
      <c r="P78" s="32" t="s">
        <v>171</v>
      </c>
      <c r="Q78" s="32" t="s">
        <v>383</v>
      </c>
      <c r="R78" s="96" t="s">
        <v>384</v>
      </c>
      <c r="S78" s="97">
        <v>1</v>
      </c>
      <c r="T78" s="32" t="s">
        <v>374</v>
      </c>
      <c r="U78" s="25"/>
      <c r="V78" s="25"/>
    </row>
    <row r="79" spans="1:22" ht="157.5" x14ac:dyDescent="0.25">
      <c r="A79" s="149"/>
      <c r="B79" s="156"/>
      <c r="C79" s="156"/>
      <c r="D79" s="158"/>
      <c r="E79" s="158"/>
      <c r="F79" s="90" t="s">
        <v>447</v>
      </c>
      <c r="G79" s="84" t="s">
        <v>366</v>
      </c>
      <c r="H79" s="91" t="s">
        <v>367</v>
      </c>
      <c r="I79" s="32" t="s">
        <v>95</v>
      </c>
      <c r="J79" s="92" t="s">
        <v>41</v>
      </c>
      <c r="K79" s="93" t="s">
        <v>58</v>
      </c>
      <c r="L79" s="85" t="s">
        <v>59</v>
      </c>
      <c r="M79" s="162"/>
      <c r="N79" s="102" t="s">
        <v>375</v>
      </c>
      <c r="O79" s="103" t="s">
        <v>376</v>
      </c>
      <c r="P79" s="104" t="s">
        <v>171</v>
      </c>
      <c r="Q79" s="104" t="s">
        <v>383</v>
      </c>
      <c r="R79" s="105" t="s">
        <v>384</v>
      </c>
      <c r="S79" s="106">
        <v>1</v>
      </c>
      <c r="T79" s="104" t="s">
        <v>374</v>
      </c>
      <c r="U79" s="25"/>
      <c r="V79" s="25"/>
    </row>
    <row r="80" spans="1:22" ht="15.75" x14ac:dyDescent="0.25">
      <c r="A80" s="149"/>
      <c r="B80" s="156"/>
      <c r="C80" s="156"/>
      <c r="D80" s="158"/>
      <c r="E80" s="158"/>
      <c r="F80" s="163"/>
      <c r="G80" s="164"/>
      <c r="H80" s="164"/>
      <c r="I80" s="164"/>
      <c r="J80" s="164"/>
      <c r="K80" s="164"/>
      <c r="L80" s="164"/>
      <c r="M80" s="162"/>
      <c r="N80" s="164"/>
      <c r="O80" s="164"/>
      <c r="P80" s="164"/>
      <c r="Q80" s="164"/>
      <c r="R80" s="164"/>
      <c r="S80" s="164"/>
      <c r="T80" s="164"/>
      <c r="U80" s="25"/>
      <c r="V80" s="25"/>
    </row>
    <row r="81" spans="1:22" ht="236.25" x14ac:dyDescent="0.25">
      <c r="A81" s="149"/>
      <c r="B81" s="156">
        <v>2</v>
      </c>
      <c r="C81" s="156"/>
      <c r="D81" s="158" t="s">
        <v>448</v>
      </c>
      <c r="E81" s="158" t="s">
        <v>81</v>
      </c>
      <c r="F81" s="91" t="s">
        <v>387</v>
      </c>
      <c r="G81" s="32" t="s">
        <v>366</v>
      </c>
      <c r="H81" s="107" t="s">
        <v>367</v>
      </c>
      <c r="I81" s="32" t="s">
        <v>95</v>
      </c>
      <c r="J81" s="92" t="s">
        <v>41</v>
      </c>
      <c r="K81" s="93" t="s">
        <v>58</v>
      </c>
      <c r="L81" s="85" t="s">
        <v>59</v>
      </c>
      <c r="M81" s="162"/>
      <c r="N81" s="94" t="s">
        <v>375</v>
      </c>
      <c r="O81" s="94" t="s">
        <v>388</v>
      </c>
      <c r="P81" s="31" t="s">
        <v>171</v>
      </c>
      <c r="Q81" s="31" t="s">
        <v>383</v>
      </c>
      <c r="R81" s="96" t="s">
        <v>380</v>
      </c>
      <c r="S81" s="108">
        <v>1</v>
      </c>
      <c r="T81" s="31" t="s">
        <v>374</v>
      </c>
      <c r="U81" s="25"/>
      <c r="V81" s="25"/>
    </row>
    <row r="82" spans="1:22" ht="173.25" x14ac:dyDescent="0.25">
      <c r="A82" s="149"/>
      <c r="B82" s="156"/>
      <c r="C82" s="156"/>
      <c r="D82" s="158"/>
      <c r="E82" s="158"/>
      <c r="F82" s="109" t="s">
        <v>449</v>
      </c>
      <c r="G82" s="84" t="s">
        <v>366</v>
      </c>
      <c r="H82" s="91" t="s">
        <v>367</v>
      </c>
      <c r="I82" s="32" t="s">
        <v>95</v>
      </c>
      <c r="J82" s="92" t="s">
        <v>41</v>
      </c>
      <c r="K82" s="93" t="s">
        <v>58</v>
      </c>
      <c r="L82" s="85" t="s">
        <v>59</v>
      </c>
      <c r="M82" s="162"/>
      <c r="N82" s="94" t="s">
        <v>375</v>
      </c>
      <c r="O82" s="94" t="s">
        <v>388</v>
      </c>
      <c r="P82" s="32" t="s">
        <v>171</v>
      </c>
      <c r="Q82" s="32" t="s">
        <v>383</v>
      </c>
      <c r="R82" s="96" t="s">
        <v>389</v>
      </c>
      <c r="S82" s="108">
        <v>1</v>
      </c>
      <c r="T82" s="32" t="s">
        <v>374</v>
      </c>
      <c r="U82" s="25"/>
      <c r="V82" s="25"/>
    </row>
    <row r="83" spans="1:22" ht="94.5" x14ac:dyDescent="0.25">
      <c r="A83" s="149"/>
      <c r="B83" s="156"/>
      <c r="C83" s="156"/>
      <c r="D83" s="158"/>
      <c r="E83" s="158"/>
      <c r="F83" s="109" t="s">
        <v>450</v>
      </c>
      <c r="G83" s="84" t="s">
        <v>366</v>
      </c>
      <c r="H83" s="91" t="s">
        <v>367</v>
      </c>
      <c r="I83" s="32" t="s">
        <v>95</v>
      </c>
      <c r="J83" s="92" t="s">
        <v>41</v>
      </c>
      <c r="K83" s="93" t="s">
        <v>58</v>
      </c>
      <c r="L83" s="85" t="s">
        <v>59</v>
      </c>
      <c r="M83" s="162"/>
      <c r="N83" s="94" t="s">
        <v>375</v>
      </c>
      <c r="O83" s="94" t="s">
        <v>388</v>
      </c>
      <c r="P83" s="32" t="s">
        <v>171</v>
      </c>
      <c r="Q83" s="32" t="s">
        <v>383</v>
      </c>
      <c r="R83" s="96" t="s">
        <v>384</v>
      </c>
      <c r="S83" s="108">
        <v>1</v>
      </c>
      <c r="T83" s="32" t="s">
        <v>374</v>
      </c>
      <c r="U83" s="25"/>
      <c r="V83" s="25"/>
    </row>
    <row r="84" spans="1:22" ht="111" thickBot="1" x14ac:dyDescent="0.3">
      <c r="A84" s="149"/>
      <c r="B84" s="156"/>
      <c r="C84" s="156"/>
      <c r="D84" s="158"/>
      <c r="E84" s="158"/>
      <c r="F84" s="109" t="s">
        <v>451</v>
      </c>
      <c r="G84" s="84" t="s">
        <v>366</v>
      </c>
      <c r="H84" s="91" t="s">
        <v>367</v>
      </c>
      <c r="I84" s="32" t="s">
        <v>95</v>
      </c>
      <c r="J84" s="92" t="s">
        <v>41</v>
      </c>
      <c r="K84" s="93" t="s">
        <v>58</v>
      </c>
      <c r="L84" s="85" t="s">
        <v>59</v>
      </c>
      <c r="M84" s="162"/>
      <c r="N84" s="94" t="s">
        <v>375</v>
      </c>
      <c r="O84" s="94" t="s">
        <v>388</v>
      </c>
      <c r="P84" s="32" t="s">
        <v>171</v>
      </c>
      <c r="Q84" s="32" t="s">
        <v>383</v>
      </c>
      <c r="R84" s="96" t="s">
        <v>384</v>
      </c>
      <c r="S84" s="108">
        <v>1</v>
      </c>
      <c r="T84" s="32" t="s">
        <v>374</v>
      </c>
      <c r="U84" s="25"/>
      <c r="V84" s="25"/>
    </row>
    <row r="85" spans="1:22" ht="95.25" thickBot="1" x14ac:dyDescent="0.3">
      <c r="A85" s="149"/>
      <c r="B85" s="159">
        <v>11</v>
      </c>
      <c r="C85" s="160" t="s">
        <v>390</v>
      </c>
      <c r="D85" s="125" t="s">
        <v>429</v>
      </c>
      <c r="E85" s="125" t="s">
        <v>51</v>
      </c>
      <c r="F85" s="33" t="s">
        <v>391</v>
      </c>
      <c r="G85" s="33" t="s">
        <v>193</v>
      </c>
      <c r="H85" s="33" t="s">
        <v>392</v>
      </c>
      <c r="I85" s="33" t="s">
        <v>393</v>
      </c>
      <c r="J85" s="34" t="s">
        <v>59</v>
      </c>
      <c r="K85" s="34" t="s">
        <v>42</v>
      </c>
      <c r="L85" s="34" t="s">
        <v>43</v>
      </c>
      <c r="M85" s="124" t="s">
        <v>394</v>
      </c>
      <c r="N85" s="35" t="s">
        <v>395</v>
      </c>
      <c r="O85" s="35" t="s">
        <v>396</v>
      </c>
      <c r="P85" s="35" t="s">
        <v>397</v>
      </c>
      <c r="Q85" s="35" t="s">
        <v>398</v>
      </c>
      <c r="R85" s="35" t="s">
        <v>399</v>
      </c>
      <c r="S85" s="36">
        <v>0.8</v>
      </c>
      <c r="T85" s="35" t="s">
        <v>51</v>
      </c>
    </row>
    <row r="86" spans="1:22" ht="95.25" thickBot="1" x14ac:dyDescent="0.3">
      <c r="A86" s="149"/>
      <c r="B86" s="159"/>
      <c r="C86" s="160"/>
      <c r="D86" s="125"/>
      <c r="E86" s="125"/>
      <c r="F86" s="37" t="s">
        <v>400</v>
      </c>
      <c r="G86" s="37" t="s">
        <v>193</v>
      </c>
      <c r="H86" s="33" t="s">
        <v>392</v>
      </c>
      <c r="I86" s="33" t="s">
        <v>401</v>
      </c>
      <c r="J86" s="34" t="s">
        <v>59</v>
      </c>
      <c r="K86" s="34" t="s">
        <v>42</v>
      </c>
      <c r="L86" s="34" t="s">
        <v>43</v>
      </c>
      <c r="M86" s="124"/>
      <c r="N86" s="38" t="s">
        <v>395</v>
      </c>
      <c r="O86" s="35" t="s">
        <v>396</v>
      </c>
      <c r="P86" s="35" t="s">
        <v>397</v>
      </c>
      <c r="Q86" s="35" t="s">
        <v>398</v>
      </c>
      <c r="R86" s="35" t="s">
        <v>399</v>
      </c>
      <c r="S86" s="36">
        <v>0.8</v>
      </c>
      <c r="T86" s="35" t="s">
        <v>51</v>
      </c>
    </row>
    <row r="87" spans="1:22" ht="95.25" thickBot="1" x14ac:dyDescent="0.3">
      <c r="A87" s="149"/>
      <c r="B87" s="159"/>
      <c r="C87" s="160"/>
      <c r="D87" s="125"/>
      <c r="E87" s="125"/>
      <c r="F87" s="37" t="s">
        <v>402</v>
      </c>
      <c r="G87" s="37" t="s">
        <v>193</v>
      </c>
      <c r="H87" s="33" t="s">
        <v>392</v>
      </c>
      <c r="I87" s="33" t="s">
        <v>401</v>
      </c>
      <c r="J87" s="34" t="s">
        <v>59</v>
      </c>
      <c r="K87" s="34" t="s">
        <v>42</v>
      </c>
      <c r="L87" s="39" t="s">
        <v>43</v>
      </c>
      <c r="M87" s="124"/>
      <c r="N87" s="38" t="s">
        <v>395</v>
      </c>
      <c r="O87" s="37" t="s">
        <v>396</v>
      </c>
      <c r="P87" s="37" t="s">
        <v>397</v>
      </c>
      <c r="Q87" s="37" t="s">
        <v>398</v>
      </c>
      <c r="R87" s="37" t="s">
        <v>399</v>
      </c>
      <c r="S87" s="40">
        <v>0.8</v>
      </c>
      <c r="T87" s="35" t="s">
        <v>51</v>
      </c>
    </row>
    <row r="88" spans="1:22" ht="63.75" thickBot="1" x14ac:dyDescent="0.3">
      <c r="A88" s="149"/>
      <c r="B88" s="159"/>
      <c r="C88" s="160"/>
      <c r="D88" s="125"/>
      <c r="E88" s="125"/>
      <c r="F88" s="37" t="s">
        <v>403</v>
      </c>
      <c r="G88" s="37" t="s">
        <v>193</v>
      </c>
      <c r="H88" s="33" t="s">
        <v>404</v>
      </c>
      <c r="I88" s="33" t="s">
        <v>405</v>
      </c>
      <c r="J88" s="34" t="s">
        <v>59</v>
      </c>
      <c r="K88" s="34" t="s">
        <v>42</v>
      </c>
      <c r="L88" s="34" t="s">
        <v>43</v>
      </c>
      <c r="M88" s="124"/>
      <c r="N88" s="38" t="s">
        <v>395</v>
      </c>
      <c r="O88" s="38" t="s">
        <v>396</v>
      </c>
      <c r="P88" s="38" t="s">
        <v>397</v>
      </c>
      <c r="Q88" s="38" t="s">
        <v>406</v>
      </c>
      <c r="R88" s="38" t="s">
        <v>407</v>
      </c>
      <c r="S88" s="41">
        <v>1</v>
      </c>
      <c r="T88" s="38" t="s">
        <v>51</v>
      </c>
    </row>
    <row r="89" spans="1:22" ht="16.5" thickBot="1" x14ac:dyDescent="0.3">
      <c r="A89" s="149"/>
      <c r="B89" s="159"/>
      <c r="C89" s="160"/>
      <c r="D89" s="125"/>
      <c r="E89" s="125"/>
      <c r="F89" s="37"/>
      <c r="G89" s="37"/>
      <c r="H89" s="33"/>
      <c r="I89" s="33"/>
      <c r="J89" s="34"/>
      <c r="K89" s="34"/>
      <c r="L89" s="34"/>
      <c r="M89" s="124"/>
      <c r="N89" s="38"/>
      <c r="O89" s="35"/>
      <c r="P89" s="38"/>
      <c r="Q89" s="38"/>
      <c r="R89" s="38"/>
      <c r="S89" s="41"/>
      <c r="T89" s="38"/>
    </row>
    <row r="90" spans="1:22" ht="111" thickBot="1" x14ac:dyDescent="0.3">
      <c r="A90" s="149"/>
      <c r="B90" s="161">
        <v>12</v>
      </c>
      <c r="C90" s="160"/>
      <c r="D90" s="122" t="s">
        <v>430</v>
      </c>
      <c r="E90" s="122" t="s">
        <v>51</v>
      </c>
      <c r="F90" s="37" t="s">
        <v>408</v>
      </c>
      <c r="G90" s="37" t="s">
        <v>83</v>
      </c>
      <c r="H90" s="37" t="s">
        <v>409</v>
      </c>
      <c r="I90" s="37" t="s">
        <v>410</v>
      </c>
      <c r="J90" s="34" t="s">
        <v>59</v>
      </c>
      <c r="K90" s="34" t="s">
        <v>42</v>
      </c>
      <c r="L90" s="34" t="s">
        <v>43</v>
      </c>
      <c r="M90" s="124" t="s">
        <v>411</v>
      </c>
      <c r="N90" s="38" t="s">
        <v>395</v>
      </c>
      <c r="O90" s="38" t="s">
        <v>396</v>
      </c>
      <c r="P90" s="38" t="s">
        <v>412</v>
      </c>
      <c r="Q90" s="38" t="s">
        <v>413</v>
      </c>
      <c r="R90" s="38" t="s">
        <v>414</v>
      </c>
      <c r="S90" s="41">
        <v>1</v>
      </c>
      <c r="T90" s="38" t="s">
        <v>51</v>
      </c>
    </row>
    <row r="91" spans="1:22" ht="63.75" thickBot="1" x14ac:dyDescent="0.3">
      <c r="A91" s="149"/>
      <c r="B91" s="161"/>
      <c r="C91" s="160"/>
      <c r="D91" s="122"/>
      <c r="E91" s="122"/>
      <c r="F91" s="37" t="s">
        <v>415</v>
      </c>
      <c r="G91" s="37" t="s">
        <v>71</v>
      </c>
      <c r="H91" s="37" t="s">
        <v>416</v>
      </c>
      <c r="I91" s="37" t="s">
        <v>405</v>
      </c>
      <c r="J91" s="34" t="s">
        <v>59</v>
      </c>
      <c r="K91" s="34" t="s">
        <v>42</v>
      </c>
      <c r="L91" s="34" t="s">
        <v>43</v>
      </c>
      <c r="M91" s="124"/>
      <c r="N91" s="38" t="s">
        <v>395</v>
      </c>
      <c r="O91" s="35" t="s">
        <v>396</v>
      </c>
      <c r="P91" s="38" t="s">
        <v>396</v>
      </c>
      <c r="Q91" s="37" t="s">
        <v>413</v>
      </c>
      <c r="R91" s="37" t="s">
        <v>417</v>
      </c>
      <c r="S91" s="40">
        <v>1</v>
      </c>
      <c r="T91" s="38" t="s">
        <v>51</v>
      </c>
    </row>
  </sheetData>
  <mergeCells count="72">
    <mergeCell ref="M90:M91"/>
    <mergeCell ref="M64:M84"/>
    <mergeCell ref="F80:L80"/>
    <mergeCell ref="N80:T80"/>
    <mergeCell ref="M85:M89"/>
    <mergeCell ref="B64:B84"/>
    <mergeCell ref="C64:C84"/>
    <mergeCell ref="D64:D84"/>
    <mergeCell ref="E64:E84"/>
    <mergeCell ref="B85:B89"/>
    <mergeCell ref="C85:C91"/>
    <mergeCell ref="D85:D89"/>
    <mergeCell ref="E85:E89"/>
    <mergeCell ref="B90:B91"/>
    <mergeCell ref="D90:D91"/>
    <mergeCell ref="E90:E91"/>
    <mergeCell ref="A1:G1"/>
    <mergeCell ref="D15:D23"/>
    <mergeCell ref="E15:E23"/>
    <mergeCell ref="M15:M23"/>
    <mergeCell ref="A4:A91"/>
    <mergeCell ref="B24:B28"/>
    <mergeCell ref="E39:E45"/>
    <mergeCell ref="B46:B50"/>
    <mergeCell ref="D46:D50"/>
    <mergeCell ref="E46:E50"/>
    <mergeCell ref="B4:B6"/>
    <mergeCell ref="C4:C63"/>
    <mergeCell ref="D4:D6"/>
    <mergeCell ref="E4:E6"/>
    <mergeCell ref="B39:B45"/>
    <mergeCell ref="D39:D45"/>
    <mergeCell ref="N1:U1"/>
    <mergeCell ref="Q2:U2"/>
    <mergeCell ref="P2:P3"/>
    <mergeCell ref="H2:H3"/>
    <mergeCell ref="I2:I3"/>
    <mergeCell ref="J2:M2"/>
    <mergeCell ref="H1:M1"/>
    <mergeCell ref="N2:N3"/>
    <mergeCell ref="O2:O3"/>
    <mergeCell ref="A2:A3"/>
    <mergeCell ref="B2:B3"/>
    <mergeCell ref="C2:C3"/>
    <mergeCell ref="D2:D3"/>
    <mergeCell ref="E2:E3"/>
    <mergeCell ref="M4:M6"/>
    <mergeCell ref="B9:B14"/>
    <mergeCell ref="M46:M50"/>
    <mergeCell ref="M9:M14"/>
    <mergeCell ref="B15:B23"/>
    <mergeCell ref="M39:M45"/>
    <mergeCell ref="F2:F3"/>
    <mergeCell ref="G2:G3"/>
    <mergeCell ref="D9:D14"/>
    <mergeCell ref="E9:E14"/>
    <mergeCell ref="D29:D38"/>
    <mergeCell ref="E29:E38"/>
    <mergeCell ref="B56:B63"/>
    <mergeCell ref="D56:D63"/>
    <mergeCell ref="E56:E63"/>
    <mergeCell ref="M56:M63"/>
    <mergeCell ref="D24:D28"/>
    <mergeCell ref="E24:E28"/>
    <mergeCell ref="M24:M28"/>
    <mergeCell ref="B29:B38"/>
    <mergeCell ref="M29:M33"/>
    <mergeCell ref="M34:M38"/>
    <mergeCell ref="B51:B55"/>
    <mergeCell ref="D51:D55"/>
    <mergeCell ref="E51:E55"/>
    <mergeCell ref="M51:M55"/>
  </mergeCells>
  <dataValidations count="4">
    <dataValidation type="list" allowBlank="1" showInputMessage="1" showErrorMessage="1" sqref="G4:G50 G85:G91" xr:uid="{00000000-0002-0000-0200-000000000000}">
      <formula1>soggetti</formula1>
    </dataValidation>
    <dataValidation type="list" allowBlank="1" showInputMessage="1" showErrorMessage="1" sqref="L4:L35 L37:L40 L45:L48 L50 L64:L79 L81:L91" xr:uid="{00000000-0002-0000-0200-000001000000}">
      <formula1>"Medio,Alto,Altissimo"</formula1>
    </dataValidation>
    <dataValidation type="list" allowBlank="1" showInputMessage="1" showErrorMessage="1" sqref="K4:K35 K37:K40 K45:K48 K50 K64:K79 K81:K91" xr:uid="{00000000-0002-0000-0200-000002000000}">
      <formula1>"Molto bassa,Bassa,Media,Alta,Altissima"</formula1>
    </dataValidation>
    <dataValidation type="list" allowBlank="1" showInputMessage="1" showErrorMessage="1" sqref="J4:J35 J37:J40 J45:J48 J50 J64:J79 J81:J91" xr:uid="{00000000-0002-0000-0200-000003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1"/>
  <sheetViews>
    <sheetView workbookViewId="0"/>
  </sheetViews>
  <sheetFormatPr defaultRowHeight="15" x14ac:dyDescent="0.25"/>
  <cols>
    <col min="1" max="1" width="14.5703125" customWidth="1"/>
    <col min="2" max="2" width="10" customWidth="1"/>
    <col min="3" max="3" width="97.5703125" style="18" customWidth="1"/>
    <col min="4" max="4" width="14.42578125" customWidth="1"/>
    <col min="5" max="5" width="9.140625" customWidth="1"/>
  </cols>
  <sheetData>
    <row r="1" spans="1:37" x14ac:dyDescent="0.25">
      <c r="A1" s="17" t="s">
        <v>218</v>
      </c>
      <c r="B1" s="17" t="s">
        <v>219</v>
      </c>
      <c r="C1" s="17" t="s">
        <v>220</v>
      </c>
      <c r="D1" s="17" t="s">
        <v>81</v>
      </c>
    </row>
    <row r="2" spans="1:37" ht="90" x14ac:dyDescent="0.25">
      <c r="A2" s="17" t="s">
        <v>221</v>
      </c>
      <c r="B2" s="17" t="s">
        <v>222</v>
      </c>
      <c r="C2" s="17" t="s">
        <v>223</v>
      </c>
      <c r="D2" s="16" t="s">
        <v>224</v>
      </c>
    </row>
    <row r="3" spans="1:37" ht="45" x14ac:dyDescent="0.25">
      <c r="A3" s="17" t="s">
        <v>225</v>
      </c>
      <c r="B3" s="17" t="s">
        <v>226</v>
      </c>
      <c r="C3" s="17" t="s">
        <v>227</v>
      </c>
      <c r="D3" s="16" t="s">
        <v>224</v>
      </c>
    </row>
    <row r="4" spans="1:37" ht="45" x14ac:dyDescent="0.25">
      <c r="A4" s="17" t="s">
        <v>228</v>
      </c>
      <c r="B4" s="17" t="s">
        <v>229</v>
      </c>
      <c r="C4" s="17" t="s">
        <v>230</v>
      </c>
      <c r="D4" s="16" t="s">
        <v>224</v>
      </c>
    </row>
    <row r="5" spans="1:37" ht="45" x14ac:dyDescent="0.25">
      <c r="A5" s="17" t="s">
        <v>231</v>
      </c>
      <c r="B5" s="17" t="s">
        <v>232</v>
      </c>
      <c r="C5" s="17" t="s">
        <v>233</v>
      </c>
      <c r="D5" s="16" t="s">
        <v>224</v>
      </c>
    </row>
    <row r="6" spans="1:37" ht="285" x14ac:dyDescent="0.25">
      <c r="A6" s="17" t="s">
        <v>234</v>
      </c>
      <c r="B6" s="17" t="s">
        <v>235</v>
      </c>
      <c r="C6" s="17" t="s">
        <v>236</v>
      </c>
      <c r="D6" s="16" t="s">
        <v>224</v>
      </c>
    </row>
    <row r="7" spans="1:37" ht="120" x14ac:dyDescent="0.25">
      <c r="A7" s="17" t="s">
        <v>237</v>
      </c>
      <c r="B7" s="17" t="s">
        <v>238</v>
      </c>
      <c r="C7" s="17" t="s">
        <v>239</v>
      </c>
      <c r="D7" s="16" t="s">
        <v>240</v>
      </c>
      <c r="AK7" t="s">
        <v>241</v>
      </c>
    </row>
    <row r="8" spans="1:37" ht="105" x14ac:dyDescent="0.25">
      <c r="A8" s="17" t="s">
        <v>242</v>
      </c>
      <c r="B8" s="17" t="s">
        <v>243</v>
      </c>
      <c r="C8" s="17" t="s">
        <v>244</v>
      </c>
      <c r="D8" s="16" t="s">
        <v>245</v>
      </c>
      <c r="AK8" t="s">
        <v>241</v>
      </c>
    </row>
    <row r="9" spans="1:37" ht="75" x14ac:dyDescent="0.25">
      <c r="A9" s="17" t="s">
        <v>246</v>
      </c>
      <c r="B9" s="17" t="s">
        <v>247</v>
      </c>
      <c r="C9" s="17" t="s">
        <v>248</v>
      </c>
      <c r="D9" s="16" t="s">
        <v>249</v>
      </c>
      <c r="AK9" t="s">
        <v>241</v>
      </c>
    </row>
    <row r="10" spans="1:37" ht="90" x14ac:dyDescent="0.25">
      <c r="A10" s="17" t="s">
        <v>250</v>
      </c>
      <c r="B10" s="17" t="s">
        <v>251</v>
      </c>
      <c r="C10" s="17" t="s">
        <v>252</v>
      </c>
      <c r="D10" s="16" t="s">
        <v>253</v>
      </c>
      <c r="AK10" t="s">
        <v>241</v>
      </c>
    </row>
    <row r="11" spans="1:37" ht="165" x14ac:dyDescent="0.25">
      <c r="A11" s="17" t="s">
        <v>254</v>
      </c>
      <c r="B11" s="17" t="s">
        <v>255</v>
      </c>
      <c r="C11" s="17" t="s">
        <v>256</v>
      </c>
      <c r="D11" s="16" t="s">
        <v>224</v>
      </c>
      <c r="AK11" t="s">
        <v>257</v>
      </c>
    </row>
    <row r="12" spans="1:37" ht="105" x14ac:dyDescent="0.25">
      <c r="A12" s="17" t="s">
        <v>258</v>
      </c>
      <c r="B12" s="17" t="s">
        <v>259</v>
      </c>
      <c r="C12" s="17" t="s">
        <v>260</v>
      </c>
      <c r="D12" s="16" t="s">
        <v>261</v>
      </c>
      <c r="AK12" t="s">
        <v>257</v>
      </c>
    </row>
    <row r="13" spans="1:37" ht="135" x14ac:dyDescent="0.25">
      <c r="A13" s="17" t="s">
        <v>262</v>
      </c>
      <c r="B13" s="17" t="s">
        <v>263</v>
      </c>
      <c r="C13" s="17" t="s">
        <v>264</v>
      </c>
      <c r="D13" s="16" t="s">
        <v>265</v>
      </c>
      <c r="AK13" t="s">
        <v>257</v>
      </c>
    </row>
    <row r="14" spans="1:37" ht="75" x14ac:dyDescent="0.25">
      <c r="A14" s="17" t="s">
        <v>266</v>
      </c>
      <c r="B14" s="17" t="s">
        <v>267</v>
      </c>
      <c r="C14" s="17" t="s">
        <v>268</v>
      </c>
      <c r="D14" s="16" t="s">
        <v>269</v>
      </c>
      <c r="AK14" t="s">
        <v>257</v>
      </c>
    </row>
    <row r="15" spans="1:37" ht="90" x14ac:dyDescent="0.25">
      <c r="A15" s="17" t="s">
        <v>270</v>
      </c>
      <c r="B15" s="17" t="s">
        <v>271</v>
      </c>
      <c r="C15" s="17" t="s">
        <v>272</v>
      </c>
      <c r="D15" s="16" t="s">
        <v>273</v>
      </c>
      <c r="AK15" t="s">
        <v>257</v>
      </c>
    </row>
    <row r="16" spans="1:37" ht="135" x14ac:dyDescent="0.25">
      <c r="A16" s="17" t="s">
        <v>274</v>
      </c>
      <c r="B16" s="17" t="s">
        <v>275</v>
      </c>
      <c r="C16" s="17" t="s">
        <v>276</v>
      </c>
      <c r="D16" s="16" t="s">
        <v>277</v>
      </c>
      <c r="AK16" t="s">
        <v>257</v>
      </c>
    </row>
    <row r="17" spans="1:37" ht="180" x14ac:dyDescent="0.25">
      <c r="A17" s="17" t="s">
        <v>278</v>
      </c>
      <c r="B17" s="17" t="s">
        <v>279</v>
      </c>
      <c r="C17" s="17" t="s">
        <v>280</v>
      </c>
      <c r="D17" s="16" t="s">
        <v>281</v>
      </c>
      <c r="AK17" t="s">
        <v>282</v>
      </c>
    </row>
    <row r="18" spans="1:37" ht="150" x14ac:dyDescent="0.25">
      <c r="A18" s="17" t="s">
        <v>283</v>
      </c>
      <c r="B18" s="17" t="s">
        <v>284</v>
      </c>
      <c r="C18" s="17" t="s">
        <v>285</v>
      </c>
      <c r="D18" s="16" t="s">
        <v>286</v>
      </c>
      <c r="AK18" t="s">
        <v>282</v>
      </c>
    </row>
    <row r="19" spans="1:37" ht="90" x14ac:dyDescent="0.25">
      <c r="A19" s="17" t="s">
        <v>287</v>
      </c>
      <c r="B19" s="17" t="s">
        <v>288</v>
      </c>
      <c r="C19" s="17" t="s">
        <v>289</v>
      </c>
      <c r="D19" s="16" t="s">
        <v>290</v>
      </c>
      <c r="AK19" t="s">
        <v>282</v>
      </c>
    </row>
    <row r="20" spans="1:37" ht="105" x14ac:dyDescent="0.25">
      <c r="A20" s="17" t="s">
        <v>291</v>
      </c>
      <c r="B20" s="17" t="s">
        <v>292</v>
      </c>
      <c r="C20" s="17" t="s">
        <v>293</v>
      </c>
      <c r="D20" s="16" t="s">
        <v>294</v>
      </c>
      <c r="AK20" t="s">
        <v>282</v>
      </c>
    </row>
    <row r="21" spans="1:37" ht="105" x14ac:dyDescent="0.25">
      <c r="A21" s="17" t="s">
        <v>295</v>
      </c>
      <c r="B21" s="17" t="s">
        <v>296</v>
      </c>
      <c r="C21" s="17" t="s">
        <v>297</v>
      </c>
      <c r="D21" s="16" t="s">
        <v>298</v>
      </c>
      <c r="AK21" t="s">
        <v>282</v>
      </c>
    </row>
    <row r="22" spans="1:37" ht="120" x14ac:dyDescent="0.25">
      <c r="A22" s="17" t="s">
        <v>299</v>
      </c>
      <c r="B22" s="17" t="s">
        <v>300</v>
      </c>
      <c r="C22" s="17" t="s">
        <v>301</v>
      </c>
      <c r="D22" s="16" t="s">
        <v>302</v>
      </c>
      <c r="AK22" t="s">
        <v>282</v>
      </c>
    </row>
    <row r="23" spans="1:37" ht="45" x14ac:dyDescent="0.25">
      <c r="A23" s="17" t="s">
        <v>303</v>
      </c>
      <c r="B23" s="17" t="s">
        <v>304</v>
      </c>
      <c r="C23" s="17" t="s">
        <v>305</v>
      </c>
      <c r="D23" s="16" t="s">
        <v>306</v>
      </c>
      <c r="AK23" t="s">
        <v>282</v>
      </c>
    </row>
    <row r="24" spans="1:37" ht="135" x14ac:dyDescent="0.25">
      <c r="A24" s="17" t="s">
        <v>307</v>
      </c>
      <c r="B24" s="17" t="s">
        <v>308</v>
      </c>
      <c r="C24" s="17" t="s">
        <v>309</v>
      </c>
      <c r="D24" s="16" t="s">
        <v>310</v>
      </c>
      <c r="AK24" t="s">
        <v>282</v>
      </c>
    </row>
    <row r="25" spans="1:37" ht="105" x14ac:dyDescent="0.25">
      <c r="A25" s="17" t="s">
        <v>311</v>
      </c>
      <c r="B25" s="17" t="s">
        <v>312</v>
      </c>
      <c r="C25" s="17" t="s">
        <v>313</v>
      </c>
      <c r="D25" s="16" t="s">
        <v>314</v>
      </c>
      <c r="AK25" t="s">
        <v>315</v>
      </c>
    </row>
    <row r="26" spans="1:37" ht="75" x14ac:dyDescent="0.25">
      <c r="A26" s="17" t="s">
        <v>316</v>
      </c>
      <c r="B26" s="17" t="s">
        <v>317</v>
      </c>
      <c r="C26" s="17" t="s">
        <v>318</v>
      </c>
      <c r="D26" s="16" t="s">
        <v>319</v>
      </c>
      <c r="AK26" t="s">
        <v>315</v>
      </c>
    </row>
    <row r="27" spans="1:37" ht="165" x14ac:dyDescent="0.25">
      <c r="A27" s="17" t="s">
        <v>320</v>
      </c>
      <c r="B27" s="17" t="s">
        <v>321</v>
      </c>
      <c r="C27" s="17" t="s">
        <v>322</v>
      </c>
      <c r="D27" s="16" t="s">
        <v>323</v>
      </c>
      <c r="AK27" t="s">
        <v>315</v>
      </c>
    </row>
    <row r="28" spans="1:37" ht="120" x14ac:dyDescent="0.25">
      <c r="A28" s="17" t="s">
        <v>324</v>
      </c>
      <c r="B28" s="17" t="s">
        <v>325</v>
      </c>
      <c r="C28" s="17" t="s">
        <v>326</v>
      </c>
      <c r="D28" s="16" t="s">
        <v>327</v>
      </c>
      <c r="AK28" t="s">
        <v>315</v>
      </c>
    </row>
    <row r="29" spans="1:37" ht="90" x14ac:dyDescent="0.25">
      <c r="A29" s="17" t="s">
        <v>328</v>
      </c>
      <c r="B29" s="17" t="s">
        <v>329</v>
      </c>
      <c r="C29" s="17" t="s">
        <v>330</v>
      </c>
      <c r="D29" s="16" t="s">
        <v>331</v>
      </c>
      <c r="AK29" t="s">
        <v>315</v>
      </c>
    </row>
    <row r="30" spans="1:37" ht="75" x14ac:dyDescent="0.25">
      <c r="A30" s="17" t="s">
        <v>332</v>
      </c>
      <c r="B30" s="17" t="s">
        <v>333</v>
      </c>
      <c r="C30" s="17" t="s">
        <v>334</v>
      </c>
      <c r="D30" s="16" t="s">
        <v>335</v>
      </c>
      <c r="AK30" t="s">
        <v>315</v>
      </c>
    </row>
    <row r="31" spans="1:37" ht="105" x14ac:dyDescent="0.25">
      <c r="A31" s="17" t="s">
        <v>336</v>
      </c>
      <c r="B31" s="17" t="s">
        <v>337</v>
      </c>
      <c r="C31" s="17" t="s">
        <v>338</v>
      </c>
      <c r="D31" s="16" t="s">
        <v>339</v>
      </c>
      <c r="AK31" t="s">
        <v>315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J125"/>
  <sheetViews>
    <sheetView workbookViewId="0"/>
  </sheetViews>
  <sheetFormatPr defaultRowHeight="15" x14ac:dyDescent="0.25"/>
  <cols>
    <col min="1" max="1" width="9.140625" customWidth="1"/>
    <col min="2" max="2" width="14.140625" customWidth="1"/>
    <col min="3" max="3" width="12.42578125" customWidth="1"/>
    <col min="4" max="4" width="21" customWidth="1"/>
    <col min="5" max="5" width="16" customWidth="1"/>
    <col min="6" max="6" width="16.140625" customWidth="1"/>
    <col min="7" max="7" width="14.85546875" customWidth="1"/>
    <col min="8" max="8" width="9.140625" customWidth="1"/>
  </cols>
  <sheetData>
    <row r="2" spans="1:10" x14ac:dyDescent="0.25">
      <c r="A2" s="3" t="s">
        <v>340</v>
      </c>
      <c r="J2" s="19" t="s">
        <v>341</v>
      </c>
    </row>
    <row r="3" spans="1:10" ht="18.75" x14ac:dyDescent="0.3">
      <c r="B3" s="20" t="s">
        <v>71</v>
      </c>
      <c r="J3" t="s">
        <v>342</v>
      </c>
    </row>
    <row r="4" spans="1:10" ht="18.75" x14ac:dyDescent="0.3">
      <c r="B4" s="20" t="s">
        <v>343</v>
      </c>
      <c r="J4" t="s">
        <v>344</v>
      </c>
    </row>
    <row r="5" spans="1:10" ht="18.75" x14ac:dyDescent="0.3">
      <c r="B5" s="20" t="s">
        <v>114</v>
      </c>
      <c r="J5" t="s">
        <v>71</v>
      </c>
    </row>
    <row r="6" spans="1:10" ht="18.75" x14ac:dyDescent="0.3">
      <c r="B6" s="20" t="s">
        <v>38</v>
      </c>
      <c r="J6" t="s">
        <v>345</v>
      </c>
    </row>
    <row r="7" spans="1:10" ht="18.75" x14ac:dyDescent="0.3">
      <c r="B7" s="20" t="s">
        <v>346</v>
      </c>
      <c r="J7" t="s">
        <v>38</v>
      </c>
    </row>
    <row r="8" spans="1:10" ht="18.75" x14ac:dyDescent="0.3">
      <c r="B8" s="20"/>
      <c r="J8" s="19" t="s">
        <v>347</v>
      </c>
    </row>
    <row r="9" spans="1:10" x14ac:dyDescent="0.25">
      <c r="A9" s="3" t="s">
        <v>348</v>
      </c>
      <c r="C9" s="119" t="s">
        <v>349</v>
      </c>
      <c r="D9" s="119"/>
      <c r="J9" s="19" t="s">
        <v>114</v>
      </c>
    </row>
    <row r="10" spans="1:10" x14ac:dyDescent="0.25">
      <c r="B10" t="s">
        <v>350</v>
      </c>
      <c r="D10" t="s">
        <v>351</v>
      </c>
      <c r="J10" t="s">
        <v>83</v>
      </c>
    </row>
    <row r="11" spans="1:10" x14ac:dyDescent="0.25">
      <c r="B11" t="s">
        <v>352</v>
      </c>
      <c r="D11" t="s">
        <v>353</v>
      </c>
      <c r="J11" t="s">
        <v>354</v>
      </c>
    </row>
    <row r="12" spans="1:10" x14ac:dyDescent="0.25">
      <c r="D12" t="s">
        <v>355</v>
      </c>
      <c r="J12" t="s">
        <v>356</v>
      </c>
    </row>
    <row r="15" spans="1:10" x14ac:dyDescent="0.25">
      <c r="J15" t="s">
        <v>357</v>
      </c>
    </row>
    <row r="16" spans="1:10" x14ac:dyDescent="0.25">
      <c r="B16" t="s">
        <v>42</v>
      </c>
      <c r="J16" t="s">
        <v>358</v>
      </c>
    </row>
    <row r="17" spans="2:10" x14ac:dyDescent="0.25">
      <c r="B17" t="s">
        <v>58</v>
      </c>
      <c r="J17" t="s">
        <v>359</v>
      </c>
    </row>
    <row r="18" spans="2:10" x14ac:dyDescent="0.25">
      <c r="B18" t="s">
        <v>62</v>
      </c>
      <c r="J18" t="s">
        <v>355</v>
      </c>
    </row>
    <row r="19" spans="2:10" x14ac:dyDescent="0.25">
      <c r="B19" t="s">
        <v>99</v>
      </c>
      <c r="J19" t="s">
        <v>360</v>
      </c>
    </row>
    <row r="20" spans="2:10" x14ac:dyDescent="0.25">
      <c r="B20" t="s">
        <v>177</v>
      </c>
      <c r="J20" t="s">
        <v>361</v>
      </c>
    </row>
    <row r="21" spans="2:10" x14ac:dyDescent="0.25">
      <c r="J21" t="s">
        <v>362</v>
      </c>
    </row>
    <row r="22" spans="2:10" x14ac:dyDescent="0.25">
      <c r="D22" t="s">
        <v>363</v>
      </c>
      <c r="E22" t="s">
        <v>363</v>
      </c>
      <c r="F22" t="s">
        <v>363</v>
      </c>
      <c r="G22" t="s">
        <v>364</v>
      </c>
    </row>
    <row r="23" spans="2:10" x14ac:dyDescent="0.25">
      <c r="B23" t="s">
        <v>59</v>
      </c>
      <c r="C23" t="e">
        <f>Mappatura_processi!#REF!</f>
        <v>#REF!</v>
      </c>
      <c r="D23" t="e">
        <f t="shared" ref="D23:D54" si="0">IF(OR(C23 = "Media", C23="Alta",C23="Altissima"),"Altissimo","")</f>
        <v>#REF!</v>
      </c>
      <c r="E23" t="e">
        <f t="shared" ref="E23:E54" si="1">IF(C23="Bassa","Alto","")</f>
        <v>#REF!</v>
      </c>
      <c r="F23" t="e">
        <f t="shared" ref="F23:F54" si="2">IF(C23="Molto bassa","Medio","")</f>
        <v>#REF!</v>
      </c>
      <c r="G23" t="e">
        <f t="shared" ref="G23:G54" si="3">CONCATENATE(D23,E23,F23)</f>
        <v>#REF!</v>
      </c>
    </row>
    <row r="24" spans="2:10" x14ac:dyDescent="0.25">
      <c r="B24" t="s">
        <v>59</v>
      </c>
      <c r="C24" t="e">
        <f>Mappatura_processi!#REF!</f>
        <v>#REF!</v>
      </c>
      <c r="D24" t="e">
        <f t="shared" si="0"/>
        <v>#REF!</v>
      </c>
      <c r="E24" t="e">
        <f t="shared" si="1"/>
        <v>#REF!</v>
      </c>
      <c r="F24" t="e">
        <f t="shared" si="2"/>
        <v>#REF!</v>
      </c>
      <c r="G24" t="e">
        <f t="shared" si="3"/>
        <v>#REF!</v>
      </c>
    </row>
    <row r="25" spans="2:10" x14ac:dyDescent="0.25">
      <c r="B25" t="s">
        <v>59</v>
      </c>
      <c r="C25" t="e">
        <f>Mappatura_processi!#REF!</f>
        <v>#REF!</v>
      </c>
      <c r="D25" t="e">
        <f t="shared" si="0"/>
        <v>#REF!</v>
      </c>
      <c r="E25" t="e">
        <f t="shared" si="1"/>
        <v>#REF!</v>
      </c>
      <c r="F25" t="e">
        <f t="shared" si="2"/>
        <v>#REF!</v>
      </c>
      <c r="G25" t="e">
        <f t="shared" si="3"/>
        <v>#REF!</v>
      </c>
    </row>
    <row r="26" spans="2:10" x14ac:dyDescent="0.25">
      <c r="B26" t="s">
        <v>59</v>
      </c>
      <c r="C26" t="e">
        <f>Mappatura_processi!#REF!</f>
        <v>#REF!</v>
      </c>
      <c r="D26" t="e">
        <f t="shared" si="0"/>
        <v>#REF!</v>
      </c>
      <c r="E26" t="e">
        <f t="shared" si="1"/>
        <v>#REF!</v>
      </c>
      <c r="F26" t="e">
        <f t="shared" si="2"/>
        <v>#REF!</v>
      </c>
      <c r="G26" t="e">
        <f t="shared" si="3"/>
        <v>#REF!</v>
      </c>
    </row>
    <row r="27" spans="2:10" x14ac:dyDescent="0.25">
      <c r="B27" t="s">
        <v>59</v>
      </c>
      <c r="C27" t="e">
        <f>Mappatura_processi!#REF!</f>
        <v>#REF!</v>
      </c>
      <c r="D27" t="e">
        <f t="shared" si="0"/>
        <v>#REF!</v>
      </c>
      <c r="E27" t="e">
        <f t="shared" si="1"/>
        <v>#REF!</v>
      </c>
      <c r="F27" t="e">
        <f t="shared" si="2"/>
        <v>#REF!</v>
      </c>
      <c r="G27" t="e">
        <f t="shared" si="3"/>
        <v>#REF!</v>
      </c>
    </row>
    <row r="28" spans="2:10" x14ac:dyDescent="0.25">
      <c r="C28" t="e">
        <f>Mappatura_processi!#REF!</f>
        <v>#REF!</v>
      </c>
      <c r="D28" t="e">
        <f t="shared" si="0"/>
        <v>#REF!</v>
      </c>
      <c r="E28" t="e">
        <f t="shared" si="1"/>
        <v>#REF!</v>
      </c>
      <c r="F28" t="e">
        <f t="shared" si="2"/>
        <v>#REF!</v>
      </c>
      <c r="G28" t="e">
        <f t="shared" si="3"/>
        <v>#REF!</v>
      </c>
    </row>
    <row r="29" spans="2:10" x14ac:dyDescent="0.25">
      <c r="C29" t="e">
        <f>Mappatura_processi!#REF!</f>
        <v>#REF!</v>
      </c>
      <c r="D29" t="e">
        <f t="shared" si="0"/>
        <v>#REF!</v>
      </c>
      <c r="E29" t="e">
        <f t="shared" si="1"/>
        <v>#REF!</v>
      </c>
      <c r="F29" t="e">
        <f t="shared" si="2"/>
        <v>#REF!</v>
      </c>
      <c r="G29" t="e">
        <f t="shared" si="3"/>
        <v>#REF!</v>
      </c>
    </row>
    <row r="30" spans="2:10" x14ac:dyDescent="0.25">
      <c r="C30" t="e">
        <f>Mappatura_processi!#REF!</f>
        <v>#REF!</v>
      </c>
      <c r="D30" t="e">
        <f t="shared" si="0"/>
        <v>#REF!</v>
      </c>
      <c r="E30" t="e">
        <f t="shared" si="1"/>
        <v>#REF!</v>
      </c>
      <c r="F30" t="e">
        <f t="shared" si="2"/>
        <v>#REF!</v>
      </c>
      <c r="G30" t="e">
        <f t="shared" si="3"/>
        <v>#REF!</v>
      </c>
    </row>
    <row r="31" spans="2:10" x14ac:dyDescent="0.25">
      <c r="C31" t="e">
        <f>Mappatura_processi!#REF!</f>
        <v>#REF!</v>
      </c>
      <c r="D31" t="e">
        <f t="shared" si="0"/>
        <v>#REF!</v>
      </c>
      <c r="E31" t="e">
        <f t="shared" si="1"/>
        <v>#REF!</v>
      </c>
      <c r="F31" t="e">
        <f t="shared" si="2"/>
        <v>#REF!</v>
      </c>
      <c r="G31" t="e">
        <f t="shared" si="3"/>
        <v>#REF!</v>
      </c>
    </row>
    <row r="32" spans="2:10" x14ac:dyDescent="0.25">
      <c r="C32" t="e">
        <f>Mappatura_processi!#REF!</f>
        <v>#REF!</v>
      </c>
      <c r="D32" t="e">
        <f t="shared" si="0"/>
        <v>#REF!</v>
      </c>
      <c r="E32" t="e">
        <f t="shared" si="1"/>
        <v>#REF!</v>
      </c>
      <c r="F32" t="e">
        <f t="shared" si="2"/>
        <v>#REF!</v>
      </c>
      <c r="G32" t="e">
        <f t="shared" si="3"/>
        <v>#REF!</v>
      </c>
    </row>
    <row r="33" spans="3:7" x14ac:dyDescent="0.25">
      <c r="C33" t="e">
        <f>Mappatura_processi!#REF!</f>
        <v>#REF!</v>
      </c>
      <c r="D33" t="e">
        <f t="shared" si="0"/>
        <v>#REF!</v>
      </c>
      <c r="E33" t="e">
        <f t="shared" si="1"/>
        <v>#REF!</v>
      </c>
      <c r="F33" t="e">
        <f t="shared" si="2"/>
        <v>#REF!</v>
      </c>
      <c r="G33" t="e">
        <f t="shared" si="3"/>
        <v>#REF!</v>
      </c>
    </row>
    <row r="34" spans="3:7" x14ac:dyDescent="0.25">
      <c r="C34" t="e">
        <f>Mappatura_processi!#REF!</f>
        <v>#REF!</v>
      </c>
      <c r="D34" t="e">
        <f t="shared" si="0"/>
        <v>#REF!</v>
      </c>
      <c r="E34" t="e">
        <f t="shared" si="1"/>
        <v>#REF!</v>
      </c>
      <c r="F34" t="e">
        <f t="shared" si="2"/>
        <v>#REF!</v>
      </c>
      <c r="G34" t="e">
        <f t="shared" si="3"/>
        <v>#REF!</v>
      </c>
    </row>
    <row r="35" spans="3:7" x14ac:dyDescent="0.25">
      <c r="C35" t="e">
        <f>Mappatura_processi!#REF!</f>
        <v>#REF!</v>
      </c>
      <c r="D35" t="e">
        <f t="shared" si="0"/>
        <v>#REF!</v>
      </c>
      <c r="E35" t="e">
        <f t="shared" si="1"/>
        <v>#REF!</v>
      </c>
      <c r="F35" t="e">
        <f t="shared" si="2"/>
        <v>#REF!</v>
      </c>
      <c r="G35" t="e">
        <f t="shared" si="3"/>
        <v>#REF!</v>
      </c>
    </row>
    <row r="36" spans="3:7" x14ac:dyDescent="0.25">
      <c r="C36" t="e">
        <f>Mappatura_processi!#REF!</f>
        <v>#REF!</v>
      </c>
      <c r="D36" t="e">
        <f t="shared" si="0"/>
        <v>#REF!</v>
      </c>
      <c r="E36" t="e">
        <f t="shared" si="1"/>
        <v>#REF!</v>
      </c>
      <c r="F36" t="e">
        <f t="shared" si="2"/>
        <v>#REF!</v>
      </c>
      <c r="G36" t="e">
        <f t="shared" si="3"/>
        <v>#REF!</v>
      </c>
    </row>
    <row r="37" spans="3:7" x14ac:dyDescent="0.25">
      <c r="C37" t="e">
        <f>Mappatura_processi!#REF!</f>
        <v>#REF!</v>
      </c>
      <c r="D37" t="e">
        <f t="shared" si="0"/>
        <v>#REF!</v>
      </c>
      <c r="E37" t="e">
        <f t="shared" si="1"/>
        <v>#REF!</v>
      </c>
      <c r="F37" t="e">
        <f t="shared" si="2"/>
        <v>#REF!</v>
      </c>
      <c r="G37" t="e">
        <f t="shared" si="3"/>
        <v>#REF!</v>
      </c>
    </row>
    <row r="38" spans="3:7" x14ac:dyDescent="0.25">
      <c r="C38" t="e">
        <f>Mappatura_processi!#REF!</f>
        <v>#REF!</v>
      </c>
      <c r="D38" t="e">
        <f t="shared" si="0"/>
        <v>#REF!</v>
      </c>
      <c r="E38" t="e">
        <f t="shared" si="1"/>
        <v>#REF!</v>
      </c>
      <c r="F38" t="e">
        <f t="shared" si="2"/>
        <v>#REF!</v>
      </c>
      <c r="G38" t="e">
        <f t="shared" si="3"/>
        <v>#REF!</v>
      </c>
    </row>
    <row r="39" spans="3:7" x14ac:dyDescent="0.25">
      <c r="C39" t="e">
        <f>Mappatura_processi!#REF!</f>
        <v>#REF!</v>
      </c>
      <c r="D39" t="e">
        <f t="shared" si="0"/>
        <v>#REF!</v>
      </c>
      <c r="E39" t="e">
        <f t="shared" si="1"/>
        <v>#REF!</v>
      </c>
      <c r="F39" t="e">
        <f t="shared" si="2"/>
        <v>#REF!</v>
      </c>
      <c r="G39" t="e">
        <f t="shared" si="3"/>
        <v>#REF!</v>
      </c>
    </row>
    <row r="40" spans="3:7" x14ac:dyDescent="0.25">
      <c r="C40" t="e">
        <f>Mappatura_processi!#REF!</f>
        <v>#REF!</v>
      </c>
      <c r="D40" t="e">
        <f t="shared" si="0"/>
        <v>#REF!</v>
      </c>
      <c r="E40" t="e">
        <f t="shared" si="1"/>
        <v>#REF!</v>
      </c>
      <c r="F40" t="e">
        <f t="shared" si="2"/>
        <v>#REF!</v>
      </c>
      <c r="G40" t="e">
        <f t="shared" si="3"/>
        <v>#REF!</v>
      </c>
    </row>
    <row r="41" spans="3:7" x14ac:dyDescent="0.25">
      <c r="C41" t="e">
        <f>Mappatura_processi!#REF!</f>
        <v>#REF!</v>
      </c>
      <c r="D41" t="e">
        <f t="shared" si="0"/>
        <v>#REF!</v>
      </c>
      <c r="E41" t="e">
        <f t="shared" si="1"/>
        <v>#REF!</v>
      </c>
      <c r="F41" t="e">
        <f t="shared" si="2"/>
        <v>#REF!</v>
      </c>
      <c r="G41" t="e">
        <f t="shared" si="3"/>
        <v>#REF!</v>
      </c>
    </row>
    <row r="42" spans="3:7" x14ac:dyDescent="0.25">
      <c r="C42" t="e">
        <f>Mappatura_processi!#REF!</f>
        <v>#REF!</v>
      </c>
      <c r="D42" t="e">
        <f t="shared" si="0"/>
        <v>#REF!</v>
      </c>
      <c r="E42" t="e">
        <f t="shared" si="1"/>
        <v>#REF!</v>
      </c>
      <c r="F42" t="e">
        <f t="shared" si="2"/>
        <v>#REF!</v>
      </c>
      <c r="G42" t="e">
        <f t="shared" si="3"/>
        <v>#REF!</v>
      </c>
    </row>
    <row r="43" spans="3:7" x14ac:dyDescent="0.25">
      <c r="C43" t="e">
        <f>Mappatura_processi!#REF!</f>
        <v>#REF!</v>
      </c>
      <c r="D43" t="e">
        <f t="shared" si="0"/>
        <v>#REF!</v>
      </c>
      <c r="E43" t="e">
        <f t="shared" si="1"/>
        <v>#REF!</v>
      </c>
      <c r="F43" t="e">
        <f t="shared" si="2"/>
        <v>#REF!</v>
      </c>
      <c r="G43" t="e">
        <f t="shared" si="3"/>
        <v>#REF!</v>
      </c>
    </row>
    <row r="44" spans="3:7" x14ac:dyDescent="0.25">
      <c r="C44" t="e">
        <f>Mappatura_processi!#REF!</f>
        <v>#REF!</v>
      </c>
      <c r="D44" t="e">
        <f t="shared" si="0"/>
        <v>#REF!</v>
      </c>
      <c r="E44" t="e">
        <f t="shared" si="1"/>
        <v>#REF!</v>
      </c>
      <c r="F44" t="e">
        <f t="shared" si="2"/>
        <v>#REF!</v>
      </c>
      <c r="G44" t="e">
        <f t="shared" si="3"/>
        <v>#REF!</v>
      </c>
    </row>
    <row r="45" spans="3:7" x14ac:dyDescent="0.25">
      <c r="C45" t="e">
        <f>Mappatura_processi!#REF!</f>
        <v>#REF!</v>
      </c>
      <c r="D45" t="e">
        <f t="shared" si="0"/>
        <v>#REF!</v>
      </c>
      <c r="E45" t="e">
        <f t="shared" si="1"/>
        <v>#REF!</v>
      </c>
      <c r="F45" t="e">
        <f t="shared" si="2"/>
        <v>#REF!</v>
      </c>
      <c r="G45" t="e">
        <f t="shared" si="3"/>
        <v>#REF!</v>
      </c>
    </row>
    <row r="46" spans="3:7" x14ac:dyDescent="0.25">
      <c r="C46" t="e">
        <f>Mappatura_processi!#REF!</f>
        <v>#REF!</v>
      </c>
      <c r="D46" t="e">
        <f t="shared" si="0"/>
        <v>#REF!</v>
      </c>
      <c r="E46" t="e">
        <f t="shared" si="1"/>
        <v>#REF!</v>
      </c>
      <c r="F46" t="e">
        <f t="shared" si="2"/>
        <v>#REF!</v>
      </c>
      <c r="G46" t="e">
        <f t="shared" si="3"/>
        <v>#REF!</v>
      </c>
    </row>
    <row r="47" spans="3:7" x14ac:dyDescent="0.25">
      <c r="C47" t="e">
        <f>Mappatura_processi!#REF!</f>
        <v>#REF!</v>
      </c>
      <c r="D47" t="e">
        <f t="shared" si="0"/>
        <v>#REF!</v>
      </c>
      <c r="E47" t="e">
        <f t="shared" si="1"/>
        <v>#REF!</v>
      </c>
      <c r="F47" t="e">
        <f t="shared" si="2"/>
        <v>#REF!</v>
      </c>
      <c r="G47" t="e">
        <f t="shared" si="3"/>
        <v>#REF!</v>
      </c>
    </row>
    <row r="48" spans="3:7" x14ac:dyDescent="0.25">
      <c r="C48" t="e">
        <f>Mappatura_processi!#REF!</f>
        <v>#REF!</v>
      </c>
      <c r="D48" t="e">
        <f t="shared" si="0"/>
        <v>#REF!</v>
      </c>
      <c r="E48" t="e">
        <f t="shared" si="1"/>
        <v>#REF!</v>
      </c>
      <c r="F48" t="e">
        <f t="shared" si="2"/>
        <v>#REF!</v>
      </c>
      <c r="G48" t="e">
        <f t="shared" si="3"/>
        <v>#REF!</v>
      </c>
    </row>
    <row r="49" spans="3:7" x14ac:dyDescent="0.25">
      <c r="C49" t="e">
        <f>Mappatura_processi!#REF!</f>
        <v>#REF!</v>
      </c>
      <c r="D49" t="e">
        <f t="shared" si="0"/>
        <v>#REF!</v>
      </c>
      <c r="E49" t="e">
        <f t="shared" si="1"/>
        <v>#REF!</v>
      </c>
      <c r="F49" t="e">
        <f t="shared" si="2"/>
        <v>#REF!</v>
      </c>
      <c r="G49" t="e">
        <f t="shared" si="3"/>
        <v>#REF!</v>
      </c>
    </row>
    <row r="50" spans="3:7" x14ac:dyDescent="0.25">
      <c r="C50" t="e">
        <f>Mappatura_processi!#REF!</f>
        <v>#REF!</v>
      </c>
      <c r="D50" t="e">
        <f t="shared" si="0"/>
        <v>#REF!</v>
      </c>
      <c r="E50" t="e">
        <f t="shared" si="1"/>
        <v>#REF!</v>
      </c>
      <c r="F50" t="e">
        <f t="shared" si="2"/>
        <v>#REF!</v>
      </c>
      <c r="G50" t="e">
        <f t="shared" si="3"/>
        <v>#REF!</v>
      </c>
    </row>
    <row r="51" spans="3:7" x14ac:dyDescent="0.25">
      <c r="C51" t="e">
        <f>Mappatura_processi!#REF!</f>
        <v>#REF!</v>
      </c>
      <c r="D51" t="e">
        <f t="shared" si="0"/>
        <v>#REF!</v>
      </c>
      <c r="E51" t="e">
        <f t="shared" si="1"/>
        <v>#REF!</v>
      </c>
      <c r="F51" t="e">
        <f t="shared" si="2"/>
        <v>#REF!</v>
      </c>
      <c r="G51" t="e">
        <f t="shared" si="3"/>
        <v>#REF!</v>
      </c>
    </row>
    <row r="52" spans="3:7" x14ac:dyDescent="0.25">
      <c r="C52" t="e">
        <f>Mappatura_processi!#REF!</f>
        <v>#REF!</v>
      </c>
      <c r="D52" t="e">
        <f t="shared" si="0"/>
        <v>#REF!</v>
      </c>
      <c r="E52" t="e">
        <f t="shared" si="1"/>
        <v>#REF!</v>
      </c>
      <c r="F52" t="e">
        <f t="shared" si="2"/>
        <v>#REF!</v>
      </c>
      <c r="G52" t="e">
        <f t="shared" si="3"/>
        <v>#REF!</v>
      </c>
    </row>
    <row r="53" spans="3:7" x14ac:dyDescent="0.25">
      <c r="C53" t="e">
        <f>Mappatura_processi!#REF!</f>
        <v>#REF!</v>
      </c>
      <c r="D53" t="e">
        <f t="shared" si="0"/>
        <v>#REF!</v>
      </c>
      <c r="E53" t="e">
        <f t="shared" si="1"/>
        <v>#REF!</v>
      </c>
      <c r="F53" t="e">
        <f t="shared" si="2"/>
        <v>#REF!</v>
      </c>
      <c r="G53" t="e">
        <f t="shared" si="3"/>
        <v>#REF!</v>
      </c>
    </row>
    <row r="54" spans="3:7" x14ac:dyDescent="0.25">
      <c r="C54" t="e">
        <f>Mappatura_processi!#REF!</f>
        <v>#REF!</v>
      </c>
      <c r="D54" t="e">
        <f t="shared" si="0"/>
        <v>#REF!</v>
      </c>
      <c r="E54" t="e">
        <f t="shared" si="1"/>
        <v>#REF!</v>
      </c>
      <c r="F54" t="e">
        <f t="shared" si="2"/>
        <v>#REF!</v>
      </c>
      <c r="G54" t="e">
        <f t="shared" si="3"/>
        <v>#REF!</v>
      </c>
    </row>
    <row r="55" spans="3:7" x14ac:dyDescent="0.25">
      <c r="C55" t="e">
        <f>Mappatura_processi!#REF!</f>
        <v>#REF!</v>
      </c>
      <c r="D55" t="e">
        <f t="shared" ref="D55:D86" si="4">IF(OR(C55 = "Media", C55="Alta",C55="Altissima"),"Altissimo","")</f>
        <v>#REF!</v>
      </c>
      <c r="E55" t="e">
        <f t="shared" ref="E55:E86" si="5">IF(C55="Bassa","Alto","")</f>
        <v>#REF!</v>
      </c>
      <c r="F55" t="e">
        <f t="shared" ref="F55:F86" si="6">IF(C55="Molto bassa","Medio","")</f>
        <v>#REF!</v>
      </c>
      <c r="G55" t="e">
        <f t="shared" ref="G55:G86" si="7">CONCATENATE(D55,E55,F55)</f>
        <v>#REF!</v>
      </c>
    </row>
    <row r="56" spans="3:7" x14ac:dyDescent="0.25">
      <c r="C56" t="e">
        <f>Mappatura_processi!#REF!</f>
        <v>#REF!</v>
      </c>
      <c r="D56" t="e">
        <f t="shared" si="4"/>
        <v>#REF!</v>
      </c>
      <c r="E56" t="e">
        <f t="shared" si="5"/>
        <v>#REF!</v>
      </c>
      <c r="F56" t="e">
        <f t="shared" si="6"/>
        <v>#REF!</v>
      </c>
      <c r="G56" t="e">
        <f t="shared" si="7"/>
        <v>#REF!</v>
      </c>
    </row>
    <row r="57" spans="3:7" x14ac:dyDescent="0.25">
      <c r="C57" t="e">
        <f>Mappatura_processi!#REF!</f>
        <v>#REF!</v>
      </c>
      <c r="D57" t="e">
        <f t="shared" si="4"/>
        <v>#REF!</v>
      </c>
      <c r="E57" t="e">
        <f t="shared" si="5"/>
        <v>#REF!</v>
      </c>
      <c r="F57" t="e">
        <f t="shared" si="6"/>
        <v>#REF!</v>
      </c>
      <c r="G57" t="e">
        <f t="shared" si="7"/>
        <v>#REF!</v>
      </c>
    </row>
    <row r="58" spans="3:7" x14ac:dyDescent="0.25">
      <c r="C58" t="e">
        <f>Mappatura_processi!#REF!</f>
        <v>#REF!</v>
      </c>
      <c r="D58" t="e">
        <f t="shared" si="4"/>
        <v>#REF!</v>
      </c>
      <c r="E58" t="e">
        <f t="shared" si="5"/>
        <v>#REF!</v>
      </c>
      <c r="F58" t="e">
        <f t="shared" si="6"/>
        <v>#REF!</v>
      </c>
      <c r="G58" t="e">
        <f t="shared" si="7"/>
        <v>#REF!</v>
      </c>
    </row>
    <row r="59" spans="3:7" x14ac:dyDescent="0.25">
      <c r="C59" t="e">
        <f>Mappatura_processi!#REF!</f>
        <v>#REF!</v>
      </c>
      <c r="D59" t="e">
        <f t="shared" si="4"/>
        <v>#REF!</v>
      </c>
      <c r="E59" t="e">
        <f t="shared" si="5"/>
        <v>#REF!</v>
      </c>
      <c r="F59" t="e">
        <f t="shared" si="6"/>
        <v>#REF!</v>
      </c>
      <c r="G59" t="e">
        <f t="shared" si="7"/>
        <v>#REF!</v>
      </c>
    </row>
    <row r="60" spans="3:7" x14ac:dyDescent="0.25">
      <c r="C60" t="e">
        <f>Mappatura_processi!#REF!</f>
        <v>#REF!</v>
      </c>
      <c r="D60" t="e">
        <f t="shared" si="4"/>
        <v>#REF!</v>
      </c>
      <c r="E60" t="e">
        <f t="shared" si="5"/>
        <v>#REF!</v>
      </c>
      <c r="F60" t="e">
        <f t="shared" si="6"/>
        <v>#REF!</v>
      </c>
      <c r="G60" t="e">
        <f t="shared" si="7"/>
        <v>#REF!</v>
      </c>
    </row>
    <row r="61" spans="3:7" x14ac:dyDescent="0.25">
      <c r="C61" t="e">
        <f>Mappatura_processi!#REF!</f>
        <v>#REF!</v>
      </c>
      <c r="D61" t="e">
        <f t="shared" si="4"/>
        <v>#REF!</v>
      </c>
      <c r="E61" t="e">
        <f t="shared" si="5"/>
        <v>#REF!</v>
      </c>
      <c r="F61" t="e">
        <f t="shared" si="6"/>
        <v>#REF!</v>
      </c>
      <c r="G61" t="e">
        <f t="shared" si="7"/>
        <v>#REF!</v>
      </c>
    </row>
    <row r="62" spans="3:7" x14ac:dyDescent="0.25">
      <c r="C62" t="e">
        <f>Mappatura_processi!#REF!</f>
        <v>#REF!</v>
      </c>
      <c r="D62" t="e">
        <f t="shared" si="4"/>
        <v>#REF!</v>
      </c>
      <c r="E62" t="e">
        <f t="shared" si="5"/>
        <v>#REF!</v>
      </c>
      <c r="F62" t="e">
        <f t="shared" si="6"/>
        <v>#REF!</v>
      </c>
      <c r="G62" t="e">
        <f t="shared" si="7"/>
        <v>#REF!</v>
      </c>
    </row>
    <row r="63" spans="3:7" x14ac:dyDescent="0.25">
      <c r="C63" t="e">
        <f>Mappatura_processi!#REF!</f>
        <v>#REF!</v>
      </c>
      <c r="D63" t="e">
        <f t="shared" si="4"/>
        <v>#REF!</v>
      </c>
      <c r="E63" t="e">
        <f t="shared" si="5"/>
        <v>#REF!</v>
      </c>
      <c r="F63" t="e">
        <f t="shared" si="6"/>
        <v>#REF!</v>
      </c>
      <c r="G63" t="e">
        <f t="shared" si="7"/>
        <v>#REF!</v>
      </c>
    </row>
    <row r="64" spans="3:7" x14ac:dyDescent="0.25">
      <c r="C64" t="e">
        <f>Mappatura_processi!#REF!</f>
        <v>#REF!</v>
      </c>
      <c r="D64" t="e">
        <f t="shared" si="4"/>
        <v>#REF!</v>
      </c>
      <c r="E64" t="e">
        <f t="shared" si="5"/>
        <v>#REF!</v>
      </c>
      <c r="F64" t="e">
        <f t="shared" si="6"/>
        <v>#REF!</v>
      </c>
      <c r="G64" t="e">
        <f t="shared" si="7"/>
        <v>#REF!</v>
      </c>
    </row>
    <row r="65" spans="3:7" x14ac:dyDescent="0.25">
      <c r="C65" t="e">
        <f>Mappatura_processi!#REF!</f>
        <v>#REF!</v>
      </c>
      <c r="D65" t="e">
        <f t="shared" si="4"/>
        <v>#REF!</v>
      </c>
      <c r="E65" t="e">
        <f t="shared" si="5"/>
        <v>#REF!</v>
      </c>
      <c r="F65" t="e">
        <f t="shared" si="6"/>
        <v>#REF!</v>
      </c>
      <c r="G65" t="e">
        <f t="shared" si="7"/>
        <v>#REF!</v>
      </c>
    </row>
    <row r="66" spans="3:7" x14ac:dyDescent="0.25">
      <c r="C66" t="e">
        <f>Mappatura_processi!#REF!</f>
        <v>#REF!</v>
      </c>
      <c r="D66" t="e">
        <f t="shared" si="4"/>
        <v>#REF!</v>
      </c>
      <c r="E66" t="e">
        <f t="shared" si="5"/>
        <v>#REF!</v>
      </c>
      <c r="F66" t="e">
        <f t="shared" si="6"/>
        <v>#REF!</v>
      </c>
      <c r="G66" t="e">
        <f t="shared" si="7"/>
        <v>#REF!</v>
      </c>
    </row>
    <row r="67" spans="3:7" x14ac:dyDescent="0.25">
      <c r="C67" t="e">
        <f>Mappatura_processi!#REF!</f>
        <v>#REF!</v>
      </c>
      <c r="D67" t="e">
        <f t="shared" si="4"/>
        <v>#REF!</v>
      </c>
      <c r="E67" t="e">
        <f t="shared" si="5"/>
        <v>#REF!</v>
      </c>
      <c r="F67" t="e">
        <f t="shared" si="6"/>
        <v>#REF!</v>
      </c>
      <c r="G67" t="e">
        <f t="shared" si="7"/>
        <v>#REF!</v>
      </c>
    </row>
    <row r="68" spans="3:7" x14ac:dyDescent="0.25">
      <c r="C68" t="e">
        <f>Mappatura_processi!#REF!</f>
        <v>#REF!</v>
      </c>
      <c r="D68" t="e">
        <f t="shared" si="4"/>
        <v>#REF!</v>
      </c>
      <c r="E68" t="e">
        <f t="shared" si="5"/>
        <v>#REF!</v>
      </c>
      <c r="F68" t="e">
        <f t="shared" si="6"/>
        <v>#REF!</v>
      </c>
      <c r="G68" t="e">
        <f t="shared" si="7"/>
        <v>#REF!</v>
      </c>
    </row>
    <row r="69" spans="3:7" x14ac:dyDescent="0.25">
      <c r="C69" t="e">
        <f>Mappatura_processi!#REF!</f>
        <v>#REF!</v>
      </c>
      <c r="D69" t="e">
        <f t="shared" si="4"/>
        <v>#REF!</v>
      </c>
      <c r="E69" t="e">
        <f t="shared" si="5"/>
        <v>#REF!</v>
      </c>
      <c r="F69" t="e">
        <f t="shared" si="6"/>
        <v>#REF!</v>
      </c>
      <c r="G69" t="e">
        <f t="shared" si="7"/>
        <v>#REF!</v>
      </c>
    </row>
    <row r="70" spans="3:7" x14ac:dyDescent="0.25">
      <c r="C70" t="e">
        <f>Mappatura_processi!#REF!</f>
        <v>#REF!</v>
      </c>
      <c r="D70" t="e">
        <f t="shared" si="4"/>
        <v>#REF!</v>
      </c>
      <c r="E70" t="e">
        <f t="shared" si="5"/>
        <v>#REF!</v>
      </c>
      <c r="F70" t="e">
        <f t="shared" si="6"/>
        <v>#REF!</v>
      </c>
      <c r="G70" t="e">
        <f t="shared" si="7"/>
        <v>#REF!</v>
      </c>
    </row>
    <row r="71" spans="3:7" x14ac:dyDescent="0.25">
      <c r="C71" t="e">
        <f>Mappatura_processi!#REF!</f>
        <v>#REF!</v>
      </c>
      <c r="D71" t="e">
        <f t="shared" si="4"/>
        <v>#REF!</v>
      </c>
      <c r="E71" t="e">
        <f t="shared" si="5"/>
        <v>#REF!</v>
      </c>
      <c r="F71" t="e">
        <f t="shared" si="6"/>
        <v>#REF!</v>
      </c>
      <c r="G71" t="e">
        <f t="shared" si="7"/>
        <v>#REF!</v>
      </c>
    </row>
    <row r="72" spans="3:7" x14ac:dyDescent="0.25">
      <c r="C72" t="e">
        <f>Mappatura_processi!#REF!</f>
        <v>#REF!</v>
      </c>
      <c r="D72" t="e">
        <f t="shared" si="4"/>
        <v>#REF!</v>
      </c>
      <c r="E72" t="e">
        <f t="shared" si="5"/>
        <v>#REF!</v>
      </c>
      <c r="F72" t="e">
        <f t="shared" si="6"/>
        <v>#REF!</v>
      </c>
      <c r="G72" t="e">
        <f t="shared" si="7"/>
        <v>#REF!</v>
      </c>
    </row>
    <row r="73" spans="3:7" x14ac:dyDescent="0.25">
      <c r="C73" t="e">
        <f>Mappatura_processi!#REF!</f>
        <v>#REF!</v>
      </c>
      <c r="D73" t="e">
        <f t="shared" si="4"/>
        <v>#REF!</v>
      </c>
      <c r="E73" t="e">
        <f t="shared" si="5"/>
        <v>#REF!</v>
      </c>
      <c r="F73" t="e">
        <f t="shared" si="6"/>
        <v>#REF!</v>
      </c>
      <c r="G73" t="e">
        <f t="shared" si="7"/>
        <v>#REF!</v>
      </c>
    </row>
    <row r="74" spans="3:7" x14ac:dyDescent="0.25">
      <c r="C74" t="e">
        <f>Mappatura_processi!#REF!</f>
        <v>#REF!</v>
      </c>
      <c r="D74" t="e">
        <f t="shared" si="4"/>
        <v>#REF!</v>
      </c>
      <c r="E74" t="e">
        <f t="shared" si="5"/>
        <v>#REF!</v>
      </c>
      <c r="F74" t="e">
        <f t="shared" si="6"/>
        <v>#REF!</v>
      </c>
      <c r="G74" t="e">
        <f t="shared" si="7"/>
        <v>#REF!</v>
      </c>
    </row>
    <row r="75" spans="3:7" x14ac:dyDescent="0.25">
      <c r="C75" t="e">
        <f>Mappatura_processi!#REF!</f>
        <v>#REF!</v>
      </c>
      <c r="D75" t="e">
        <f t="shared" si="4"/>
        <v>#REF!</v>
      </c>
      <c r="E75" t="e">
        <f t="shared" si="5"/>
        <v>#REF!</v>
      </c>
      <c r="F75" t="e">
        <f t="shared" si="6"/>
        <v>#REF!</v>
      </c>
      <c r="G75" t="e">
        <f t="shared" si="7"/>
        <v>#REF!</v>
      </c>
    </row>
    <row r="76" spans="3:7" x14ac:dyDescent="0.25">
      <c r="C76" t="e">
        <f>Mappatura_processi!#REF!</f>
        <v>#REF!</v>
      </c>
      <c r="D76" t="e">
        <f t="shared" si="4"/>
        <v>#REF!</v>
      </c>
      <c r="E76" t="e">
        <f t="shared" si="5"/>
        <v>#REF!</v>
      </c>
      <c r="F76" t="e">
        <f t="shared" si="6"/>
        <v>#REF!</v>
      </c>
      <c r="G76" t="e">
        <f t="shared" si="7"/>
        <v>#REF!</v>
      </c>
    </row>
    <row r="77" spans="3:7" x14ac:dyDescent="0.25">
      <c r="C77" t="e">
        <f>Mappatura_processi!#REF!</f>
        <v>#REF!</v>
      </c>
      <c r="D77" t="e">
        <f t="shared" si="4"/>
        <v>#REF!</v>
      </c>
      <c r="E77" t="e">
        <f t="shared" si="5"/>
        <v>#REF!</v>
      </c>
      <c r="F77" t="e">
        <f t="shared" si="6"/>
        <v>#REF!</v>
      </c>
      <c r="G77" t="e">
        <f t="shared" si="7"/>
        <v>#REF!</v>
      </c>
    </row>
    <row r="78" spans="3:7" x14ac:dyDescent="0.25">
      <c r="C78" t="e">
        <f>Mappatura_processi!#REF!</f>
        <v>#REF!</v>
      </c>
      <c r="D78" t="e">
        <f t="shared" si="4"/>
        <v>#REF!</v>
      </c>
      <c r="E78" t="e">
        <f t="shared" si="5"/>
        <v>#REF!</v>
      </c>
      <c r="F78" t="e">
        <f t="shared" si="6"/>
        <v>#REF!</v>
      </c>
      <c r="G78" t="e">
        <f t="shared" si="7"/>
        <v>#REF!</v>
      </c>
    </row>
    <row r="79" spans="3:7" x14ac:dyDescent="0.25">
      <c r="C79" t="e">
        <f>Mappatura_processi!#REF!</f>
        <v>#REF!</v>
      </c>
      <c r="D79" t="e">
        <f t="shared" si="4"/>
        <v>#REF!</v>
      </c>
      <c r="E79" t="e">
        <f t="shared" si="5"/>
        <v>#REF!</v>
      </c>
      <c r="F79" t="e">
        <f t="shared" si="6"/>
        <v>#REF!</v>
      </c>
      <c r="G79" t="e">
        <f t="shared" si="7"/>
        <v>#REF!</v>
      </c>
    </row>
    <row r="80" spans="3:7" x14ac:dyDescent="0.25">
      <c r="C80" t="e">
        <f>Mappatura_processi!#REF!</f>
        <v>#REF!</v>
      </c>
      <c r="D80" t="e">
        <f t="shared" si="4"/>
        <v>#REF!</v>
      </c>
      <c r="E80" t="e">
        <f t="shared" si="5"/>
        <v>#REF!</v>
      </c>
      <c r="F80" t="e">
        <f t="shared" si="6"/>
        <v>#REF!</v>
      </c>
      <c r="G80" t="e">
        <f t="shared" si="7"/>
        <v>#REF!</v>
      </c>
    </row>
    <row r="81" spans="3:7" x14ac:dyDescent="0.25">
      <c r="C81" t="e">
        <f>Mappatura_processi!#REF!</f>
        <v>#REF!</v>
      </c>
      <c r="D81" t="e">
        <f t="shared" si="4"/>
        <v>#REF!</v>
      </c>
      <c r="E81" t="e">
        <f t="shared" si="5"/>
        <v>#REF!</v>
      </c>
      <c r="F81" t="e">
        <f t="shared" si="6"/>
        <v>#REF!</v>
      </c>
      <c r="G81" t="e">
        <f t="shared" si="7"/>
        <v>#REF!</v>
      </c>
    </row>
    <row r="82" spans="3:7" x14ac:dyDescent="0.25">
      <c r="C82" t="e">
        <f>Mappatura_processi!#REF!</f>
        <v>#REF!</v>
      </c>
      <c r="D82" t="e">
        <f t="shared" si="4"/>
        <v>#REF!</v>
      </c>
      <c r="E82" t="e">
        <f t="shared" si="5"/>
        <v>#REF!</v>
      </c>
      <c r="F82" t="e">
        <f t="shared" si="6"/>
        <v>#REF!</v>
      </c>
      <c r="G82" t="e">
        <f t="shared" si="7"/>
        <v>#REF!</v>
      </c>
    </row>
    <row r="83" spans="3:7" x14ac:dyDescent="0.25">
      <c r="C83" t="e">
        <f>Mappatura_processi!#REF!</f>
        <v>#REF!</v>
      </c>
      <c r="D83" t="e">
        <f t="shared" si="4"/>
        <v>#REF!</v>
      </c>
      <c r="E83" t="e">
        <f t="shared" si="5"/>
        <v>#REF!</v>
      </c>
      <c r="F83" t="e">
        <f t="shared" si="6"/>
        <v>#REF!</v>
      </c>
      <c r="G83" t="e">
        <f t="shared" si="7"/>
        <v>#REF!</v>
      </c>
    </row>
    <row r="84" spans="3:7" x14ac:dyDescent="0.25">
      <c r="C84" t="e">
        <f>Mappatura_processi!#REF!</f>
        <v>#REF!</v>
      </c>
      <c r="D84" t="e">
        <f t="shared" si="4"/>
        <v>#REF!</v>
      </c>
      <c r="E84" t="e">
        <f t="shared" si="5"/>
        <v>#REF!</v>
      </c>
      <c r="F84" t="e">
        <f t="shared" si="6"/>
        <v>#REF!</v>
      </c>
      <c r="G84" t="e">
        <f t="shared" si="7"/>
        <v>#REF!</v>
      </c>
    </row>
    <row r="85" spans="3:7" x14ac:dyDescent="0.25">
      <c r="C85" t="e">
        <f>Mappatura_processi!#REF!</f>
        <v>#REF!</v>
      </c>
      <c r="D85" t="e">
        <f t="shared" si="4"/>
        <v>#REF!</v>
      </c>
      <c r="E85" t="e">
        <f t="shared" si="5"/>
        <v>#REF!</v>
      </c>
      <c r="F85" t="e">
        <f t="shared" si="6"/>
        <v>#REF!</v>
      </c>
      <c r="G85" t="e">
        <f t="shared" si="7"/>
        <v>#REF!</v>
      </c>
    </row>
    <row r="86" spans="3:7" x14ac:dyDescent="0.25">
      <c r="C86" t="e">
        <f>Mappatura_processi!#REF!</f>
        <v>#REF!</v>
      </c>
      <c r="D86" t="e">
        <f t="shared" si="4"/>
        <v>#REF!</v>
      </c>
      <c r="E86" t="e">
        <f t="shared" si="5"/>
        <v>#REF!</v>
      </c>
      <c r="F86" t="e">
        <f t="shared" si="6"/>
        <v>#REF!</v>
      </c>
      <c r="G86" t="e">
        <f t="shared" si="7"/>
        <v>#REF!</v>
      </c>
    </row>
    <row r="87" spans="3:7" x14ac:dyDescent="0.25">
      <c r="C87" t="e">
        <f>Mappatura_processi!#REF!</f>
        <v>#REF!</v>
      </c>
      <c r="D87" t="e">
        <f t="shared" ref="D87:D118" si="8">IF(OR(C87 = "Media", C87="Alta",C87="Altissima"),"Altissimo","")</f>
        <v>#REF!</v>
      </c>
      <c r="E87" t="e">
        <f t="shared" ref="E87:E118" si="9">IF(C87="Bassa","Alto","")</f>
        <v>#REF!</v>
      </c>
      <c r="F87" t="e">
        <f t="shared" ref="F87:F118" si="10">IF(C87="Molto bassa","Medio","")</f>
        <v>#REF!</v>
      </c>
      <c r="G87" t="e">
        <f t="shared" ref="G87:G118" si="11">CONCATENATE(D87,E87,F87)</f>
        <v>#REF!</v>
      </c>
    </row>
    <row r="88" spans="3:7" x14ac:dyDescent="0.25">
      <c r="C88" t="e">
        <f>Mappatura_processi!#REF!</f>
        <v>#REF!</v>
      </c>
      <c r="D88" t="e">
        <f t="shared" si="8"/>
        <v>#REF!</v>
      </c>
      <c r="E88" t="e">
        <f t="shared" si="9"/>
        <v>#REF!</v>
      </c>
      <c r="F88" t="e">
        <f t="shared" si="10"/>
        <v>#REF!</v>
      </c>
      <c r="G88" t="e">
        <f t="shared" si="11"/>
        <v>#REF!</v>
      </c>
    </row>
    <row r="89" spans="3:7" x14ac:dyDescent="0.25">
      <c r="C89" t="e">
        <f>Mappatura_processi!#REF!</f>
        <v>#REF!</v>
      </c>
      <c r="D89" t="e">
        <f t="shared" si="8"/>
        <v>#REF!</v>
      </c>
      <c r="E89" t="e">
        <f t="shared" si="9"/>
        <v>#REF!</v>
      </c>
      <c r="F89" t="e">
        <f t="shared" si="10"/>
        <v>#REF!</v>
      </c>
      <c r="G89" t="e">
        <f t="shared" si="11"/>
        <v>#REF!</v>
      </c>
    </row>
    <row r="90" spans="3:7" x14ac:dyDescent="0.25">
      <c r="C90" t="e">
        <f>Mappatura_processi!#REF!</f>
        <v>#REF!</v>
      </c>
      <c r="D90" t="e">
        <f t="shared" si="8"/>
        <v>#REF!</v>
      </c>
      <c r="E90" t="e">
        <f t="shared" si="9"/>
        <v>#REF!</v>
      </c>
      <c r="F90" t="e">
        <f t="shared" si="10"/>
        <v>#REF!</v>
      </c>
      <c r="G90" t="e">
        <f t="shared" si="11"/>
        <v>#REF!</v>
      </c>
    </row>
    <row r="91" spans="3:7" x14ac:dyDescent="0.25">
      <c r="C91" t="e">
        <f>Mappatura_processi!#REF!</f>
        <v>#REF!</v>
      </c>
      <c r="D91" t="e">
        <f t="shared" si="8"/>
        <v>#REF!</v>
      </c>
      <c r="E91" t="e">
        <f t="shared" si="9"/>
        <v>#REF!</v>
      </c>
      <c r="F91" t="e">
        <f t="shared" si="10"/>
        <v>#REF!</v>
      </c>
      <c r="G91" t="e">
        <f t="shared" si="11"/>
        <v>#REF!</v>
      </c>
    </row>
    <row r="92" spans="3:7" x14ac:dyDescent="0.25">
      <c r="C92" t="e">
        <f>Mappatura_processi!#REF!</f>
        <v>#REF!</v>
      </c>
      <c r="D92" t="e">
        <f t="shared" si="8"/>
        <v>#REF!</v>
      </c>
      <c r="E92" t="e">
        <f t="shared" si="9"/>
        <v>#REF!</v>
      </c>
      <c r="F92" t="e">
        <f t="shared" si="10"/>
        <v>#REF!</v>
      </c>
      <c r="G92" t="e">
        <f t="shared" si="11"/>
        <v>#REF!</v>
      </c>
    </row>
    <row r="93" spans="3:7" x14ac:dyDescent="0.25">
      <c r="C93" t="e">
        <f>Mappatura_processi!#REF!</f>
        <v>#REF!</v>
      </c>
      <c r="D93" t="e">
        <f t="shared" si="8"/>
        <v>#REF!</v>
      </c>
      <c r="E93" t="e">
        <f t="shared" si="9"/>
        <v>#REF!</v>
      </c>
      <c r="F93" t="e">
        <f t="shared" si="10"/>
        <v>#REF!</v>
      </c>
      <c r="G93" t="e">
        <f t="shared" si="11"/>
        <v>#REF!</v>
      </c>
    </row>
    <row r="94" spans="3:7" x14ac:dyDescent="0.25">
      <c r="C94" t="e">
        <f>Mappatura_processi!#REF!</f>
        <v>#REF!</v>
      </c>
      <c r="D94" t="e">
        <f t="shared" si="8"/>
        <v>#REF!</v>
      </c>
      <c r="E94" t="e">
        <f t="shared" si="9"/>
        <v>#REF!</v>
      </c>
      <c r="F94" t="e">
        <f t="shared" si="10"/>
        <v>#REF!</v>
      </c>
      <c r="G94" t="e">
        <f t="shared" si="11"/>
        <v>#REF!</v>
      </c>
    </row>
    <row r="95" spans="3:7" x14ac:dyDescent="0.25">
      <c r="C95" t="e">
        <f>Mappatura_processi!#REF!</f>
        <v>#REF!</v>
      </c>
      <c r="D95" t="e">
        <f t="shared" si="8"/>
        <v>#REF!</v>
      </c>
      <c r="E95" t="e">
        <f t="shared" si="9"/>
        <v>#REF!</v>
      </c>
      <c r="F95" t="e">
        <f t="shared" si="10"/>
        <v>#REF!</v>
      </c>
      <c r="G95" t="e">
        <f t="shared" si="11"/>
        <v>#REF!</v>
      </c>
    </row>
    <row r="96" spans="3:7" x14ac:dyDescent="0.25">
      <c r="C96" t="e">
        <f>Mappatura_processi!#REF!</f>
        <v>#REF!</v>
      </c>
      <c r="D96" t="e">
        <f t="shared" si="8"/>
        <v>#REF!</v>
      </c>
      <c r="E96" t="e">
        <f t="shared" si="9"/>
        <v>#REF!</v>
      </c>
      <c r="F96" t="e">
        <f t="shared" si="10"/>
        <v>#REF!</v>
      </c>
      <c r="G96" t="e">
        <f t="shared" si="11"/>
        <v>#REF!</v>
      </c>
    </row>
    <row r="97" spans="3:7" x14ac:dyDescent="0.25">
      <c r="C97" t="e">
        <f>Mappatura_processi!#REF!</f>
        <v>#REF!</v>
      </c>
      <c r="D97" t="e">
        <f t="shared" si="8"/>
        <v>#REF!</v>
      </c>
      <c r="E97" t="e">
        <f t="shared" si="9"/>
        <v>#REF!</v>
      </c>
      <c r="F97" t="e">
        <f t="shared" si="10"/>
        <v>#REF!</v>
      </c>
      <c r="G97" t="e">
        <f t="shared" si="11"/>
        <v>#REF!</v>
      </c>
    </row>
    <row r="98" spans="3:7" x14ac:dyDescent="0.25">
      <c r="C98" t="e">
        <f>Mappatura_processi!#REF!</f>
        <v>#REF!</v>
      </c>
      <c r="D98" t="e">
        <f t="shared" si="8"/>
        <v>#REF!</v>
      </c>
      <c r="E98" t="e">
        <f t="shared" si="9"/>
        <v>#REF!</v>
      </c>
      <c r="F98" t="e">
        <f t="shared" si="10"/>
        <v>#REF!</v>
      </c>
      <c r="G98" t="e">
        <f t="shared" si="11"/>
        <v>#REF!</v>
      </c>
    </row>
    <row r="99" spans="3:7" x14ac:dyDescent="0.25">
      <c r="C99" t="e">
        <f>Mappatura_processi!#REF!</f>
        <v>#REF!</v>
      </c>
      <c r="D99" t="e">
        <f t="shared" si="8"/>
        <v>#REF!</v>
      </c>
      <c r="E99" t="e">
        <f t="shared" si="9"/>
        <v>#REF!</v>
      </c>
      <c r="F99" t="e">
        <f t="shared" si="10"/>
        <v>#REF!</v>
      </c>
      <c r="G99" t="e">
        <f t="shared" si="11"/>
        <v>#REF!</v>
      </c>
    </row>
    <row r="100" spans="3:7" x14ac:dyDescent="0.25">
      <c r="C100" t="e">
        <f>Mappatura_processi!#REF!</f>
        <v>#REF!</v>
      </c>
      <c r="D100" t="e">
        <f t="shared" si="8"/>
        <v>#REF!</v>
      </c>
      <c r="E100" t="e">
        <f t="shared" si="9"/>
        <v>#REF!</v>
      </c>
      <c r="F100" t="e">
        <f t="shared" si="10"/>
        <v>#REF!</v>
      </c>
      <c r="G100" t="e">
        <f t="shared" si="11"/>
        <v>#REF!</v>
      </c>
    </row>
    <row r="101" spans="3:7" x14ac:dyDescent="0.25">
      <c r="C101" t="e">
        <f>Mappatura_processi!#REF!</f>
        <v>#REF!</v>
      </c>
      <c r="D101" t="e">
        <f t="shared" si="8"/>
        <v>#REF!</v>
      </c>
      <c r="E101" t="e">
        <f t="shared" si="9"/>
        <v>#REF!</v>
      </c>
      <c r="F101" t="e">
        <f t="shared" si="10"/>
        <v>#REF!</v>
      </c>
      <c r="G101" t="e">
        <f t="shared" si="11"/>
        <v>#REF!</v>
      </c>
    </row>
    <row r="102" spans="3:7" x14ac:dyDescent="0.25">
      <c r="C102" t="e">
        <f>Mappatura_processi!#REF!</f>
        <v>#REF!</v>
      </c>
      <c r="D102" t="e">
        <f t="shared" si="8"/>
        <v>#REF!</v>
      </c>
      <c r="E102" t="e">
        <f t="shared" si="9"/>
        <v>#REF!</v>
      </c>
      <c r="F102" t="e">
        <f t="shared" si="10"/>
        <v>#REF!</v>
      </c>
      <c r="G102" t="e">
        <f t="shared" si="11"/>
        <v>#REF!</v>
      </c>
    </row>
    <row r="103" spans="3:7" x14ac:dyDescent="0.25">
      <c r="C103" t="e">
        <f>Mappatura_processi!#REF!</f>
        <v>#REF!</v>
      </c>
      <c r="D103" t="e">
        <f t="shared" si="8"/>
        <v>#REF!</v>
      </c>
      <c r="E103" t="e">
        <f t="shared" si="9"/>
        <v>#REF!</v>
      </c>
      <c r="F103" t="e">
        <f t="shared" si="10"/>
        <v>#REF!</v>
      </c>
      <c r="G103" t="e">
        <f t="shared" si="11"/>
        <v>#REF!</v>
      </c>
    </row>
    <row r="104" spans="3:7" x14ac:dyDescent="0.25">
      <c r="C104" t="e">
        <f>Mappatura_processi!#REF!</f>
        <v>#REF!</v>
      </c>
      <c r="D104" t="e">
        <f t="shared" si="8"/>
        <v>#REF!</v>
      </c>
      <c r="E104" t="e">
        <f t="shared" si="9"/>
        <v>#REF!</v>
      </c>
      <c r="F104" t="e">
        <f t="shared" si="10"/>
        <v>#REF!</v>
      </c>
      <c r="G104" t="e">
        <f t="shared" si="11"/>
        <v>#REF!</v>
      </c>
    </row>
    <row r="105" spans="3:7" x14ac:dyDescent="0.25">
      <c r="C105" t="e">
        <f>Mappatura_processi!#REF!</f>
        <v>#REF!</v>
      </c>
      <c r="D105" t="e">
        <f t="shared" si="8"/>
        <v>#REF!</v>
      </c>
      <c r="E105" t="e">
        <f t="shared" si="9"/>
        <v>#REF!</v>
      </c>
      <c r="F105" t="e">
        <f t="shared" si="10"/>
        <v>#REF!</v>
      </c>
      <c r="G105" t="e">
        <f t="shared" si="11"/>
        <v>#REF!</v>
      </c>
    </row>
    <row r="106" spans="3:7" x14ac:dyDescent="0.25">
      <c r="C106" t="e">
        <f>Mappatura_processi!#REF!</f>
        <v>#REF!</v>
      </c>
      <c r="D106" t="e">
        <f t="shared" si="8"/>
        <v>#REF!</v>
      </c>
      <c r="E106" t="e">
        <f t="shared" si="9"/>
        <v>#REF!</v>
      </c>
      <c r="F106" t="e">
        <f t="shared" si="10"/>
        <v>#REF!</v>
      </c>
      <c r="G106" t="e">
        <f t="shared" si="11"/>
        <v>#REF!</v>
      </c>
    </row>
    <row r="107" spans="3:7" x14ac:dyDescent="0.25">
      <c r="C107" t="e">
        <f>Mappatura_processi!#REF!</f>
        <v>#REF!</v>
      </c>
      <c r="D107" t="e">
        <f t="shared" si="8"/>
        <v>#REF!</v>
      </c>
      <c r="E107" t="e">
        <f t="shared" si="9"/>
        <v>#REF!</v>
      </c>
      <c r="F107" t="e">
        <f t="shared" si="10"/>
        <v>#REF!</v>
      </c>
      <c r="G107" t="e">
        <f t="shared" si="11"/>
        <v>#REF!</v>
      </c>
    </row>
    <row r="108" spans="3:7" x14ac:dyDescent="0.25">
      <c r="C108" t="e">
        <f>Mappatura_processi!#REF!</f>
        <v>#REF!</v>
      </c>
      <c r="D108" t="e">
        <f t="shared" si="8"/>
        <v>#REF!</v>
      </c>
      <c r="E108" t="e">
        <f t="shared" si="9"/>
        <v>#REF!</v>
      </c>
      <c r="F108" t="e">
        <f t="shared" si="10"/>
        <v>#REF!</v>
      </c>
      <c r="G108" t="e">
        <f t="shared" si="11"/>
        <v>#REF!</v>
      </c>
    </row>
    <row r="109" spans="3:7" x14ac:dyDescent="0.25">
      <c r="C109" t="e">
        <f>Mappatura_processi!#REF!</f>
        <v>#REF!</v>
      </c>
      <c r="D109" t="e">
        <f t="shared" si="8"/>
        <v>#REF!</v>
      </c>
      <c r="E109" t="e">
        <f t="shared" si="9"/>
        <v>#REF!</v>
      </c>
      <c r="F109" t="e">
        <f t="shared" si="10"/>
        <v>#REF!</v>
      </c>
      <c r="G109" t="e">
        <f t="shared" si="11"/>
        <v>#REF!</v>
      </c>
    </row>
    <row r="110" spans="3:7" x14ac:dyDescent="0.25">
      <c r="C110" t="e">
        <f>Mappatura_processi!#REF!</f>
        <v>#REF!</v>
      </c>
      <c r="D110" t="e">
        <f t="shared" si="8"/>
        <v>#REF!</v>
      </c>
      <c r="E110" t="e">
        <f t="shared" si="9"/>
        <v>#REF!</v>
      </c>
      <c r="F110" t="e">
        <f t="shared" si="10"/>
        <v>#REF!</v>
      </c>
      <c r="G110" t="e">
        <f t="shared" si="11"/>
        <v>#REF!</v>
      </c>
    </row>
    <row r="111" spans="3:7" x14ac:dyDescent="0.25">
      <c r="C111" t="e">
        <f>Mappatura_processi!#REF!</f>
        <v>#REF!</v>
      </c>
      <c r="D111" t="e">
        <f t="shared" si="8"/>
        <v>#REF!</v>
      </c>
      <c r="E111" t="e">
        <f t="shared" si="9"/>
        <v>#REF!</v>
      </c>
      <c r="F111" t="e">
        <f t="shared" si="10"/>
        <v>#REF!</v>
      </c>
      <c r="G111" t="e">
        <f t="shared" si="11"/>
        <v>#REF!</v>
      </c>
    </row>
    <row r="112" spans="3:7" x14ac:dyDescent="0.25">
      <c r="C112" t="e">
        <f>Mappatura_processi!#REF!</f>
        <v>#REF!</v>
      </c>
      <c r="D112" t="e">
        <f t="shared" si="8"/>
        <v>#REF!</v>
      </c>
      <c r="E112" t="e">
        <f t="shared" si="9"/>
        <v>#REF!</v>
      </c>
      <c r="F112" t="e">
        <f t="shared" si="10"/>
        <v>#REF!</v>
      </c>
      <c r="G112" t="e">
        <f t="shared" si="11"/>
        <v>#REF!</v>
      </c>
    </row>
    <row r="113" spans="3:7" x14ac:dyDescent="0.25">
      <c r="C113" t="e">
        <f>Mappatura_processi!#REF!</f>
        <v>#REF!</v>
      </c>
      <c r="D113" t="e">
        <f t="shared" si="8"/>
        <v>#REF!</v>
      </c>
      <c r="E113" t="e">
        <f t="shared" si="9"/>
        <v>#REF!</v>
      </c>
      <c r="F113" t="e">
        <f t="shared" si="10"/>
        <v>#REF!</v>
      </c>
      <c r="G113" t="e">
        <f t="shared" si="11"/>
        <v>#REF!</v>
      </c>
    </row>
    <row r="114" spans="3:7" x14ac:dyDescent="0.25">
      <c r="C114" t="e">
        <f>Mappatura_processi!#REF!</f>
        <v>#REF!</v>
      </c>
      <c r="D114" t="e">
        <f t="shared" si="8"/>
        <v>#REF!</v>
      </c>
      <c r="E114" t="e">
        <f t="shared" si="9"/>
        <v>#REF!</v>
      </c>
      <c r="F114" t="e">
        <f t="shared" si="10"/>
        <v>#REF!</v>
      </c>
      <c r="G114" t="e">
        <f t="shared" si="11"/>
        <v>#REF!</v>
      </c>
    </row>
    <row r="115" spans="3:7" x14ac:dyDescent="0.25">
      <c r="C115" t="e">
        <f>Mappatura_processi!#REF!</f>
        <v>#REF!</v>
      </c>
      <c r="D115" t="e">
        <f t="shared" si="8"/>
        <v>#REF!</v>
      </c>
      <c r="E115" t="e">
        <f t="shared" si="9"/>
        <v>#REF!</v>
      </c>
      <c r="F115" t="e">
        <f t="shared" si="10"/>
        <v>#REF!</v>
      </c>
      <c r="G115" t="e">
        <f t="shared" si="11"/>
        <v>#REF!</v>
      </c>
    </row>
    <row r="116" spans="3:7" x14ac:dyDescent="0.25">
      <c r="C116" t="e">
        <f>Mappatura_processi!#REF!</f>
        <v>#REF!</v>
      </c>
      <c r="D116" t="e">
        <f t="shared" si="8"/>
        <v>#REF!</v>
      </c>
      <c r="E116" t="e">
        <f t="shared" si="9"/>
        <v>#REF!</v>
      </c>
      <c r="F116" t="e">
        <f t="shared" si="10"/>
        <v>#REF!</v>
      </c>
      <c r="G116" t="e">
        <f t="shared" si="11"/>
        <v>#REF!</v>
      </c>
    </row>
    <row r="117" spans="3:7" x14ac:dyDescent="0.25">
      <c r="C117" t="e">
        <f>Mappatura_processi!#REF!</f>
        <v>#REF!</v>
      </c>
      <c r="D117" t="e">
        <f t="shared" si="8"/>
        <v>#REF!</v>
      </c>
      <c r="E117" t="e">
        <f t="shared" si="9"/>
        <v>#REF!</v>
      </c>
      <c r="F117" t="e">
        <f t="shared" si="10"/>
        <v>#REF!</v>
      </c>
      <c r="G117" t="e">
        <f t="shared" si="11"/>
        <v>#REF!</v>
      </c>
    </row>
    <row r="118" spans="3:7" x14ac:dyDescent="0.25">
      <c r="C118" t="e">
        <f>Mappatura_processi!#REF!</f>
        <v>#REF!</v>
      </c>
      <c r="D118" t="e">
        <f t="shared" si="8"/>
        <v>#REF!</v>
      </c>
      <c r="E118" t="e">
        <f t="shared" si="9"/>
        <v>#REF!</v>
      </c>
      <c r="F118" t="e">
        <f t="shared" si="10"/>
        <v>#REF!</v>
      </c>
      <c r="G118" t="e">
        <f t="shared" si="11"/>
        <v>#REF!</v>
      </c>
    </row>
    <row r="119" spans="3:7" x14ac:dyDescent="0.25">
      <c r="C119" t="e">
        <f>Mappatura_processi!#REF!</f>
        <v>#REF!</v>
      </c>
      <c r="D119" t="e">
        <f t="shared" ref="D119:D125" si="12">IF(OR(C119 = "Media", C119="Alta",C119="Altissima"),"Altissimo","")</f>
        <v>#REF!</v>
      </c>
      <c r="E119" t="e">
        <f t="shared" ref="E119:E125" si="13">IF(C119="Bassa","Alto","")</f>
        <v>#REF!</v>
      </c>
      <c r="F119" t="e">
        <f t="shared" ref="F119:F125" si="14">IF(C119="Molto bassa","Medio","")</f>
        <v>#REF!</v>
      </c>
      <c r="G119" t="e">
        <f t="shared" ref="G119:G125" si="15">CONCATENATE(D119,E119,F119)</f>
        <v>#REF!</v>
      </c>
    </row>
    <row r="120" spans="3:7" x14ac:dyDescent="0.25">
      <c r="C120" t="e">
        <f>Mappatura_processi!#REF!</f>
        <v>#REF!</v>
      </c>
      <c r="D120" t="e">
        <f t="shared" si="12"/>
        <v>#REF!</v>
      </c>
      <c r="E120" t="e">
        <f t="shared" si="13"/>
        <v>#REF!</v>
      </c>
      <c r="F120" t="e">
        <f t="shared" si="14"/>
        <v>#REF!</v>
      </c>
      <c r="G120" t="e">
        <f t="shared" si="15"/>
        <v>#REF!</v>
      </c>
    </row>
    <row r="121" spans="3:7" x14ac:dyDescent="0.25">
      <c r="C121" t="e">
        <f>Mappatura_processi!#REF!</f>
        <v>#REF!</v>
      </c>
      <c r="D121" t="e">
        <f t="shared" si="12"/>
        <v>#REF!</v>
      </c>
      <c r="E121" t="e">
        <f t="shared" si="13"/>
        <v>#REF!</v>
      </c>
      <c r="F121" t="e">
        <f t="shared" si="14"/>
        <v>#REF!</v>
      </c>
      <c r="G121" t="e">
        <f t="shared" si="15"/>
        <v>#REF!</v>
      </c>
    </row>
    <row r="122" spans="3:7" x14ac:dyDescent="0.25">
      <c r="C122" t="e">
        <f>Mappatura_processi!#REF!</f>
        <v>#REF!</v>
      </c>
      <c r="D122" t="e">
        <f t="shared" si="12"/>
        <v>#REF!</v>
      </c>
      <c r="E122" t="e">
        <f t="shared" si="13"/>
        <v>#REF!</v>
      </c>
      <c r="F122" t="e">
        <f t="shared" si="14"/>
        <v>#REF!</v>
      </c>
      <c r="G122" t="e">
        <f t="shared" si="15"/>
        <v>#REF!</v>
      </c>
    </row>
    <row r="123" spans="3:7" x14ac:dyDescent="0.25">
      <c r="C123" t="e">
        <f>Mappatura_processi!#REF!</f>
        <v>#REF!</v>
      </c>
      <c r="D123" t="e">
        <f t="shared" si="12"/>
        <v>#REF!</v>
      </c>
      <c r="E123" t="e">
        <f t="shared" si="13"/>
        <v>#REF!</v>
      </c>
      <c r="F123" t="e">
        <f t="shared" si="14"/>
        <v>#REF!</v>
      </c>
      <c r="G123" t="e">
        <f t="shared" si="15"/>
        <v>#REF!</v>
      </c>
    </row>
    <row r="124" spans="3:7" x14ac:dyDescent="0.25">
      <c r="C124" t="e">
        <f>Mappatura_processi!#REF!</f>
        <v>#REF!</v>
      </c>
      <c r="D124" t="e">
        <f t="shared" si="12"/>
        <v>#REF!</v>
      </c>
      <c r="E124" t="e">
        <f t="shared" si="13"/>
        <v>#REF!</v>
      </c>
      <c r="F124" t="e">
        <f t="shared" si="14"/>
        <v>#REF!</v>
      </c>
      <c r="G124" t="e">
        <f t="shared" si="15"/>
        <v>#REF!</v>
      </c>
    </row>
    <row r="125" spans="3:7" x14ac:dyDescent="0.25">
      <c r="C125" t="e">
        <f>Mappatura_processi!#REF!</f>
        <v>#REF!</v>
      </c>
      <c r="D125" t="e">
        <f t="shared" si="12"/>
        <v>#REF!</v>
      </c>
      <c r="E125" t="e">
        <f t="shared" si="13"/>
        <v>#REF!</v>
      </c>
      <c r="F125" t="e">
        <f t="shared" si="14"/>
        <v>#REF!</v>
      </c>
      <c r="G125" t="e">
        <f t="shared" si="15"/>
        <v>#REF!</v>
      </c>
    </row>
  </sheetData>
  <mergeCells count="1">
    <mergeCell ref="C9:D9"/>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Medio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Gambellini Claudia</cp:lastModifiedBy>
  <cp:lastPrinted>2021-10-11T15:09:00Z</cp:lastPrinted>
  <dcterms:created xsi:type="dcterms:W3CDTF">2014-07-11T10:05:14Z</dcterms:created>
  <dcterms:modified xsi:type="dcterms:W3CDTF">2025-07-31T08:25:03Z</dcterms:modified>
</cp:coreProperties>
</file>