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5440" windowHeight="12615"/>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competenze!$B$1:$D$31</definedName>
    <definedName name="_xlnm.Print_Area" localSheetId="3">competenze!$B$1:$D$31</definedName>
    <definedName name="_xlnm.Print_Area" localSheetId="2">'Mappatura processi'!$U$2:$X$53</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processi'!$2:$3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4" i="13" l="1"/>
  <c r="X7" i="13" l="1"/>
  <c r="X6" i="13"/>
  <c r="X5" i="13"/>
  <c r="S61" i="13" l="1"/>
  <c r="S60" i="13"/>
  <c r="S59" i="13"/>
  <c r="S58" i="13"/>
  <c r="S57" i="13"/>
  <c r="S56" i="13"/>
  <c r="S55" i="13"/>
  <c r="S54" i="13"/>
  <c r="S52" i="13"/>
  <c r="S51" i="13"/>
  <c r="S50" i="13"/>
  <c r="S49" i="13"/>
  <c r="S43" i="13"/>
  <c r="S37" i="13"/>
  <c r="S36" i="13"/>
  <c r="S35" i="13"/>
  <c r="S65" i="13" l="1"/>
  <c r="S64" i="13"/>
  <c r="S63" i="13"/>
  <c r="S62" i="13"/>
  <c r="S31" i="13"/>
  <c r="S30" i="13"/>
  <c r="S29" i="13"/>
  <c r="S28" i="13"/>
  <c r="S27" i="13"/>
  <c r="S22" i="13"/>
  <c r="S21" i="13"/>
  <c r="S20" i="13"/>
  <c r="S18" i="13"/>
  <c r="S17" i="13"/>
  <c r="S16" i="13"/>
  <c r="S15" i="13"/>
  <c r="S14" i="13"/>
  <c r="S12" i="13"/>
  <c r="S11" i="13"/>
  <c r="S10" i="13"/>
  <c r="S9" i="13"/>
  <c r="S8" i="13"/>
  <c r="S7" i="13"/>
  <c r="S6" i="13"/>
  <c r="S5" i="13"/>
  <c r="A4" i="13" l="1"/>
  <c r="C6" i="15" l="1"/>
  <c r="C4" i="15"/>
  <c r="C3" i="15"/>
  <c r="C3" i="1" l="1"/>
  <c r="C5" i="1"/>
</calcChain>
</file>

<file path=xl/comments1.xml><?xml version="1.0" encoding="utf-8"?>
<comments xmlns="http://schemas.openxmlformats.org/spreadsheetml/2006/main">
  <authors>
    <author>Schioppo Fabrizia</author>
  </authors>
  <commentList>
    <comment ref="V2" authorId="0">
      <text>
        <r>
          <rPr>
            <b/>
            <sz val="9"/>
            <color indexed="81"/>
            <rFont val="Tahoma"/>
            <family val="2"/>
          </rPr>
          <t>Schioppo Fabrizia:</t>
        </r>
        <r>
          <rPr>
            <sz val="9"/>
            <color indexed="81"/>
            <rFont val="Tahoma"/>
            <family val="2"/>
          </rPr>
          <t xml:space="preserve">
della misura</t>
        </r>
      </text>
    </comment>
    <comment ref="W2" authorId="0">
      <text>
        <r>
          <rPr>
            <b/>
            <sz val="9"/>
            <color indexed="81"/>
            <rFont val="Tahoma"/>
            <family val="2"/>
          </rPr>
          <t>Schioppo Fabrizia:</t>
        </r>
        <r>
          <rPr>
            <sz val="9"/>
            <color indexed="81"/>
            <rFont val="Tahoma"/>
            <family val="2"/>
          </rPr>
          <t xml:space="preserve">
della misura</t>
        </r>
      </text>
    </comment>
    <comment ref="X2" authorId="0">
      <text>
        <r>
          <rPr>
            <b/>
            <sz val="9"/>
            <color indexed="81"/>
            <rFont val="Tahoma"/>
            <family val="2"/>
          </rPr>
          <t>Schioppo Fabrizia:</t>
        </r>
        <r>
          <rPr>
            <sz val="9"/>
            <color indexed="81"/>
            <rFont val="Tahoma"/>
            <family val="2"/>
          </rPr>
          <t xml:space="preserve">
sono collegati al monitoraggio</t>
        </r>
      </text>
    </comment>
    <comment ref="H3" authorId="0">
      <text>
        <r>
          <rPr>
            <b/>
            <sz val="9"/>
            <color indexed="81"/>
            <rFont val="Tahoma"/>
            <family val="2"/>
          </rPr>
          <t>Per alcune  fasi i tempi sono vincolati dal contratto o da Regolamenti ma non possono essere determinati a priori, per tale motivo sono stati settati tutti a Non Applicabile (NA)</t>
        </r>
      </text>
    </comment>
  </commentList>
</comments>
</file>

<file path=xl/sharedStrings.xml><?xml version="1.0" encoding="utf-8"?>
<sst xmlns="http://schemas.openxmlformats.org/spreadsheetml/2006/main" count="842" uniqueCount="449">
  <si>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</si>
  <si>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</si>
  <si>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</si>
  <si>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</si>
  <si>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</si>
  <si>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</si>
  <si>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</si>
  <si>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</si>
  <si>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</si>
  <si>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</si>
  <si>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</si>
  <si>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</si>
  <si>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</si>
  <si>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</si>
  <si>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</si>
  <si>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</si>
  <si>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</si>
  <si>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</si>
  <si>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</si>
  <si>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</si>
  <si>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</si>
  <si>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</si>
  <si>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</si>
  <si>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</si>
  <si>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</si>
  <si>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</si>
  <si>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</si>
  <si>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</si>
  <si>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</si>
  <si>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</si>
  <si>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</si>
  <si>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</si>
  <si>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</si>
  <si>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</si>
  <si>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</si>
  <si>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</si>
  <si>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</si>
  <si>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</si>
  <si>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</si>
  <si>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</si>
  <si>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</si>
  <si>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</si>
  <si>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</si>
  <si>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</si>
  <si>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</si>
  <si>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</si>
  <si>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</si>
  <si>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</si>
  <si>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</si>
  <si>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</si>
  <si>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</si>
  <si>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</si>
  <si>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</si>
  <si>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</si>
  <si>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</si>
  <si>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</si>
  <si>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</si>
  <si>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</si>
  <si>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</si>
  <si>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</si>
  <si>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</si>
  <si>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</si>
  <si>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</si>
  <si>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</si>
  <si>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</si>
  <si>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</si>
  <si>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</si>
  <si>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</si>
  <si>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</si>
  <si>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</si>
  <si>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</si>
  <si>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</si>
  <si>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</si>
  <si>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</si>
  <si>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</si>
  <si>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</si>
  <si>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</si>
  <si>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</si>
  <si>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</si>
  <si>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</si>
  <si>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</si>
  <si>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</si>
  <si>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</si>
  <si>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</si>
  <si>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</si>
  <si>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</si>
  <si>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</si>
  <si>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</si>
  <si>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</si>
  <si>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</si>
  <si>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</si>
  <si>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</si>
  <si>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</si>
  <si>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</si>
  <si>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</si>
  <si>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</si>
  <si>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</si>
  <si>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</si>
  <si>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</si>
  <si>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</si>
  <si>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</si>
  <si>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</si>
  <si>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</si>
  <si>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</si>
  <si>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1_1_1</t>
  </si>
  <si>
    <t>1_2_1</t>
  </si>
  <si>
    <t>2_1</t>
  </si>
  <si>
    <t>2_2</t>
  </si>
  <si>
    <t>2_1_1</t>
  </si>
  <si>
    <t>2_2_1</t>
  </si>
  <si>
    <t>Mappatura ATTIVITA'-FASI-AZIONI</t>
  </si>
  <si>
    <t>3_1</t>
  </si>
  <si>
    <t>3_2</t>
  </si>
  <si>
    <t>3_1_1</t>
  </si>
  <si>
    <t>3_2_1</t>
  </si>
  <si>
    <t>4_1</t>
  </si>
  <si>
    <t>4_2</t>
  </si>
  <si>
    <t>4_1_1</t>
  </si>
  <si>
    <t>4_2_1</t>
  </si>
  <si>
    <t>5_1</t>
  </si>
  <si>
    <t>5_2</t>
  </si>
  <si>
    <t>6_1</t>
  </si>
  <si>
    <t>5_1_1</t>
  </si>
  <si>
    <t>5_2_1</t>
  </si>
  <si>
    <t>6_2</t>
  </si>
  <si>
    <t>6_1_1</t>
  </si>
  <si>
    <t>6_2_1</t>
  </si>
  <si>
    <t>7_1</t>
  </si>
  <si>
    <t>7_1_1</t>
  </si>
  <si>
    <t>8_1</t>
  </si>
  <si>
    <t>8_1_1</t>
  </si>
  <si>
    <t>9_1</t>
  </si>
  <si>
    <t>9_2</t>
  </si>
  <si>
    <t>9_3</t>
  </si>
  <si>
    <t>9_1_1</t>
  </si>
  <si>
    <t>9_2_1</t>
  </si>
  <si>
    <t>9_3_1</t>
  </si>
  <si>
    <t>10_1</t>
  </si>
  <si>
    <t>10_2</t>
  </si>
  <si>
    <t>10_1_1</t>
  </si>
  <si>
    <t>10_2_1</t>
  </si>
  <si>
    <t>DESCRIZIONE FASE</t>
  </si>
  <si>
    <t>DESCRIZIONE  AZIONE</t>
  </si>
  <si>
    <t>Esecutore Azione 
(in ogni cella è presente un menù a tendina)</t>
  </si>
  <si>
    <t>Durata della Fase
(indicare la durata in GIORNI o specificare NON APPLICABILE)</t>
  </si>
  <si>
    <t>1_1_2</t>
  </si>
  <si>
    <t>1_2_2</t>
  </si>
  <si>
    <t>3_1_2</t>
  </si>
  <si>
    <t>3_2_2</t>
  </si>
  <si>
    <t>4_1_2</t>
  </si>
  <si>
    <t>4_2_2</t>
  </si>
  <si>
    <t>5_1_2</t>
  </si>
  <si>
    <t>6_1_2</t>
  </si>
  <si>
    <t>6_2_2</t>
  </si>
  <si>
    <t>8_1_2</t>
  </si>
  <si>
    <t>9_1_2</t>
  </si>
  <si>
    <t>9_3_2</t>
  </si>
  <si>
    <t>10_1_2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</si>
  <si>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</si>
  <si>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</si>
  <si>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</si>
  <si>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</si>
  <si>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</si>
  <si>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</si>
  <si>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</si>
  <si>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</si>
  <si>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</si>
  <si>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</si>
  <si>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</si>
  <si>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</si>
  <si>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</si>
  <si>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</si>
  <si>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</si>
  <si>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</si>
  <si>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</si>
  <si>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</si>
  <si>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</si>
  <si>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</si>
  <si>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</si>
  <si>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</si>
  <si>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</si>
  <si>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</si>
  <si>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</si>
  <si>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</si>
  <si>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</si>
  <si>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</si>
  <si>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</si>
  <si>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</si>
  <si>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</si>
  <si>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</si>
  <si>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</si>
  <si>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</si>
  <si>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</si>
  <si>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</si>
  <si>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</si>
  <si>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</si>
  <si>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</si>
  <si>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</si>
  <si>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</si>
  <si>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</si>
  <si>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</si>
  <si>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</si>
  <si>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</si>
  <si>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</si>
  <si>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</si>
  <si>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Analisi e rappresentazione del contesto rispetto ai fabbisogni informativi dell'Autorità</t>
  </si>
  <si>
    <t xml:space="preserve">Progettazione degli standard documentali specifici per l'Autorità
per rappresentare i fabbisogni informativi di flussi e processi e le esigenze di sviluppo (che successivamene diventeranno requisiti funzionali e non funzionali) </t>
  </si>
  <si>
    <t>Analisi degli standard di mercato e di letteratura</t>
  </si>
  <si>
    <t>Progettazione dei modelli di documentazione specifici</t>
  </si>
  <si>
    <t>NA</t>
  </si>
  <si>
    <t xml:space="preserve">Raccolta dei requisiti e formalizzazione delle esigenze per la realizzazione e/o evoluzione di sistemi informativi </t>
  </si>
  <si>
    <t>Rilevamento delle esigenze presso gli Uffici competenti</t>
  </si>
  <si>
    <t xml:space="preserve">Interviste/colloqui con i referenti per rilevare informazioni e dati utili alla gestione dei processi di interesse </t>
  </si>
  <si>
    <t xml:space="preserve">Predisposizione di check-list o altro tipo di documentazione </t>
  </si>
  <si>
    <t>Eventuali revisioni</t>
  </si>
  <si>
    <t>Formalizzazione dei requisiti</t>
  </si>
  <si>
    <t>Ciclo approvativo dei requisiti</t>
  </si>
  <si>
    <t>Individuazione delle risorse architetturali e di sistema</t>
  </si>
  <si>
    <t>Eventuale condivisione/verifica con l'Ufficio Esercizio Sistemi Informativi</t>
  </si>
  <si>
    <t>2_1_2</t>
  </si>
  <si>
    <t>2_1_3</t>
  </si>
  <si>
    <t>2_1_4</t>
  </si>
  <si>
    <t>2_1_5</t>
  </si>
  <si>
    <t>2_2_2</t>
  </si>
  <si>
    <t>2_2_3</t>
  </si>
  <si>
    <t>2_2_4</t>
  </si>
  <si>
    <t>2_2_5</t>
  </si>
  <si>
    <t>Studio e verifica degli standard di mercato e di letteratura</t>
  </si>
  <si>
    <t>Analisi comparativa degli standard rispetto al contesto e verifica di applicabilità</t>
  </si>
  <si>
    <t>Condivisione della documentazione di cui al punto 2_1_3 con i referenti individuati al punto 2_1_1</t>
  </si>
  <si>
    <t>Definizione e rappresentazione dei requisiti funzionali attraverso gli standard individuati al punto 1_2_2</t>
  </si>
  <si>
    <t>Definizione e rappresentazione dei requisiti non funzionali attraverso gli standard individuati al punto 1_2_2</t>
  </si>
  <si>
    <t>Passaggio della  documentazione all'Ufficio  Progettazione e sviluppo Servizi informatici e Gestione del Portale dell’ANAC</t>
  </si>
  <si>
    <t>Condivisione della  documentazione con l'Ufficio Progettazione e sviluppo Servizi informatici e Gestione del Portale dell’ANAC</t>
  </si>
  <si>
    <t>Individuazione dei referenti dell'Ufficio Progettazione e sviluppo Servizi informatici e Gestione del Portale dell’ANAC</t>
  </si>
  <si>
    <t>Trasferimento della documentazione ai referenti</t>
  </si>
  <si>
    <t>Verifiche congiunte</t>
  </si>
  <si>
    <t>Eventuali revisioni o approfondimenti</t>
  </si>
  <si>
    <t>Coordinamento con l'Ufficio  Progettazione e sviluppo Servizi informatici e Gestione del Portale dell’ANAC</t>
  </si>
  <si>
    <t>Identificazione delle caratteristiche  dei flussi procedurali di comunicazione sulla base degli obblighi di legge</t>
  </si>
  <si>
    <t>Identificazione delle caratteristiche dei flussi procedurali di comunicazione (attuali e futuri)</t>
  </si>
  <si>
    <t>Analisi della normativa (leggi e regolamenti) e degli obblighi di comunicazione</t>
  </si>
  <si>
    <t>Individuazione delle caratteristiche delle 
procedure di comunicazione con i soggetti esterni</t>
  </si>
  <si>
    <t>Formalizzazione delle caratteristiche dei flussi procedurali  di comunicazione (attuali e futuri)</t>
  </si>
  <si>
    <t>Definizione degli standard di comunicazione</t>
  </si>
  <si>
    <t xml:space="preserve">Analisi delle 
procedure di comunicazione con i soggetti esterni </t>
  </si>
  <si>
    <t>Predisposizione delle comunicazioni ai soggetti interessati dei flussi procedurali  di comunicazione e delle relative indicazioni metodologiche</t>
  </si>
  <si>
    <t xml:space="preserve">Predisposizione delle comunicazioni di dettaglio ai soggetti esterni </t>
  </si>
  <si>
    <t xml:space="preserve">Predisposizione delle indicazioni metodologiche per i soggetti esterni </t>
  </si>
  <si>
    <t xml:space="preserve">Analisi di dettaglio dei flussi procedurali  di comunicazione da parte dei soggetti interessati </t>
  </si>
  <si>
    <t>Elaborazione delle indicazioni metodologiche per i soggetti esterni</t>
  </si>
  <si>
    <t xml:space="preserve">Mappatura dei flussi informativi della vigilanza </t>
  </si>
  <si>
    <t>Analisi della normativa  e verifica di aderenza</t>
  </si>
  <si>
    <t>Individuazione del TO-BE</t>
  </si>
  <si>
    <t>Rappresentazione/mappatura dei flussi informativi della vigilanza</t>
  </si>
  <si>
    <t>Verifica della rappresentazione dell'attuale sistema informativo (AS-IS)</t>
  </si>
  <si>
    <t>Creazione della baseline informativa della vigilanza</t>
  </si>
  <si>
    <t>Creazione della baseline informativa</t>
  </si>
  <si>
    <t>Analisi della documentazione contrattuale in relazione alla Direzione dell'esecuzione del contratto</t>
  </si>
  <si>
    <t>Analisi dei deliverable contrattuali,
schematizzazione obiettivi e pianificazioni</t>
  </si>
  <si>
    <t>Analisi obiettivi, piani di lavoro, livelli di servizio target</t>
  </si>
  <si>
    <t>Analisi deliverable</t>
  </si>
  <si>
    <t>Verifica dell'esecuzione del contratto</t>
  </si>
  <si>
    <t>Verifica documentazione tecnica e contabile (contratto e documenti di riferimento)</t>
  </si>
  <si>
    <t>Verifica degli stati di avanzamento lavoro con valutazione di eventuali scostamenti</t>
  </si>
  <si>
    <t>Vigilanza su esecuzione dei servizi oggetto del contratto</t>
  </si>
  <si>
    <t>Verifica delle modalità di esecuzione del contratto e dei livelli di servizio</t>
  </si>
  <si>
    <t>Verifica rispetto delle norme vigenti, conformità e collaudo</t>
  </si>
  <si>
    <t>Rilascio certificato di conformità/regolare esecuzione antecedente al collaudo</t>
  </si>
  <si>
    <t>Partecipazione alle operazioni di collaudo</t>
  </si>
  <si>
    <t>Analisi della documentazione contrattuale in relazione al collaudo</t>
  </si>
  <si>
    <t>Analisi documentazione progettuale</t>
  </si>
  <si>
    <t>Analisi documentazione contabile</t>
  </si>
  <si>
    <t>11_1</t>
  </si>
  <si>
    <t>11_2</t>
  </si>
  <si>
    <t>Collaudo</t>
  </si>
  <si>
    <t>Collaudo operativo</t>
  </si>
  <si>
    <t>Esecuzione dei test dei requisiti funzionali e non funzionali</t>
  </si>
  <si>
    <t>Formalizzazione dell'esito del collaudo</t>
  </si>
  <si>
    <t>Verbalizzazione</t>
  </si>
  <si>
    <t>11_1_1</t>
  </si>
  <si>
    <t>Verifica delle esigenze di altre Amministrazioni in merito alla cooperazione con ANAC</t>
  </si>
  <si>
    <t>Verifica delle esigenze in/out</t>
  </si>
  <si>
    <t>Condivisione di documentazione</t>
  </si>
  <si>
    <t>Formalizzazione delle esigenze attraverso documenti di dettaglio anche tecnico-operativi</t>
  </si>
  <si>
    <t>Rappresentazione delle esigenze in/out</t>
  </si>
  <si>
    <t>Formalizzazione convenzione</t>
  </si>
  <si>
    <t>Verifica dell'attuazione della convenzione e della necessità di azioni correttive</t>
  </si>
  <si>
    <t>12_1</t>
  </si>
  <si>
    <t>12_2</t>
  </si>
  <si>
    <t>12_1_1</t>
  </si>
  <si>
    <t>12_1_2</t>
  </si>
  <si>
    <t>13_1_1</t>
  </si>
  <si>
    <t>13_1_2</t>
  </si>
  <si>
    <t>13_1</t>
  </si>
  <si>
    <t>11_2_1</t>
  </si>
  <si>
    <t>12_2_1</t>
  </si>
  <si>
    <t>10_1_3</t>
  </si>
  <si>
    <t>6_1_3</t>
  </si>
  <si>
    <t>Aggiornamento della rappresentazione in base all'esito del punto 6_1_3</t>
  </si>
  <si>
    <t>9_3_3</t>
  </si>
  <si>
    <t>Responsabile attività 
(in ogni cella è presente un menù a tendina)</t>
  </si>
  <si>
    <t>4_2_3</t>
  </si>
  <si>
    <t>Non Applicabile</t>
  </si>
  <si>
    <t>Stesura finalizzata a favorire le altre Parti sottoscrittrici della convenzione</t>
  </si>
  <si>
    <t>Attuazione convenzioni con altre Amministrazioni</t>
  </si>
  <si>
    <t>Incontri di verifica con gli stakeholder</t>
  </si>
  <si>
    <t>Individuazione dei referenti degli Uffici competenti in base alle competenze</t>
  </si>
  <si>
    <t>Analisi e interpretazione delle norme con la finalità di favorire o sfavorire determinati soggetti o categorie di soggetti</t>
  </si>
  <si>
    <t>Modifica del documento dei requisiti successiva all'approvazione del committente, al fine di favorire o sfavorire determinati soggetti o categorie di soggetti</t>
  </si>
  <si>
    <t>Definizione degli standard con la finalità di favorire o sfavorire determinati soggetti o categorie di soggetti</t>
  </si>
  <si>
    <t>Analisi delle procedure di comunicazione con la finalità di favorire o sfavorire determinati soggetti o categorie di soggetti</t>
  </si>
  <si>
    <t>Progettazione delle 
procedure di comunicazione con la finalità di favorire o sfavorire determinati soggetti o categorie di soggetti</t>
  </si>
  <si>
    <t>Progettazione delle 
procedure di comunicazione con i soggetti esterni in raccordo  con l'Ufficio Progettazione e sviluppo Servizi informatici e Gestione del Portale dell’ANAC e predisposizione dell'opportuna documentazione</t>
  </si>
  <si>
    <t>Formalizzazione delle comunicazioni in raccordo con gli uffici competenti</t>
  </si>
  <si>
    <t>Analisi del Regolamento di Vigilanza</t>
  </si>
  <si>
    <t>Analisi del gap informativo e di processo</t>
  </si>
  <si>
    <t>Formalizzazione dell'inizio delle attività in osservanza alle disposizioni contrattuali e in accordo con l'appaltatore</t>
  </si>
  <si>
    <t>Collaborazione nella stesura della convenzione</t>
  </si>
  <si>
    <t>Azioni riconducibili ad attività di altri uffici, al Consiglio o a soggetti esterni all'ANAC</t>
  </si>
  <si>
    <t xml:space="preserve">Responsabile Fase 
(in ogni cella è presente un menù a tendina) </t>
  </si>
  <si>
    <t>Determinazione di una data di inizio attività che favorisca l'appaltatore, venendo meno alle disposizioni contrattuali previste</t>
  </si>
  <si>
    <t>Analisi superficiali dei piani di lavoro presentati dai fornitori oppure omissione di controlli necessari al fine di favorire gli appaltatori stessi</t>
  </si>
  <si>
    <t>Analisi  e valutazione delle specifiche dei requisiti</t>
  </si>
  <si>
    <t>Analisi e valutazione delle regolari esecuzioni e fatture</t>
  </si>
  <si>
    <t>Analisi  e valutazione dei piani di test</t>
  </si>
  <si>
    <t>Analisi e valutazione dei piani di lavoro</t>
  </si>
  <si>
    <t>Valutazioni superficiali delle specifiche dei requisiti elaborati dai fornitori per favorire gli appaltatori</t>
  </si>
  <si>
    <t>Verifiche degli stati di avanzamento lavori alterate, ignorando eventuali scostamenti, per favorire gli appaltatori</t>
  </si>
  <si>
    <t>Verifiche delle modalità di esecuzione del contratto e dei livelli di servizio alterate, ignorando eventuali scostamenti, per favorire gli appaltatori</t>
  </si>
  <si>
    <t>Rilascio certificato di conformità/regolare esecuzione pur senza gli elementi presupposti</t>
  </si>
  <si>
    <t>Analisi superficiali dei piani di test predisposti dagli appaltatori per favorire gli stessi</t>
  </si>
  <si>
    <t>Verifiche superficiali delle regolari esecuzioni e delle fatture al fine di favorire gli appaltatori</t>
  </si>
  <si>
    <t>Effettuazione di verifiche superficiali sui test, al fine di favorire o sfavorire gli appaltatori</t>
  </si>
  <si>
    <t>DESCRIZIONE DEL COMPORTAMENTO A RISCHIO CORRUZIONE
(EVENTO a RISCHIO)</t>
  </si>
  <si>
    <t>CATEGORIA DI EVENTO RISCHIOSO</t>
  </si>
  <si>
    <t>VALUTAZIONE DEL RISCHIO</t>
  </si>
  <si>
    <t>IMPATTO</t>
  </si>
  <si>
    <r>
      <t xml:space="preserve">MOTIVAZIONE
</t>
    </r>
    <r>
      <rPr>
        <i/>
        <sz val="12"/>
        <color theme="1"/>
        <rFont val="Calibri"/>
        <family val="2"/>
        <scheme val="minor"/>
      </rPr>
      <t>Da riportare solo in caso di impatto con valore diverso da "ALTISSIMO"</t>
    </r>
  </si>
  <si>
    <t>PROBABILITA'</t>
  </si>
  <si>
    <t>RISULTATO
(IMPATTO x PROBABILITA')</t>
  </si>
  <si>
    <t>Modifica del documento dei requisiti  al fine di favorire o sfavorire determinati soggetti o categorie di soggetti</t>
  </si>
  <si>
    <t xml:space="preserve">Alterazione/manipolazione/utilizzo improprio di informazioni e documentazione </t>
  </si>
  <si>
    <t>Alto</t>
  </si>
  <si>
    <t>L'impatto non è altissimo perché è un'attività che, a questo livello, rimane ancora all'interno dell'ufficio e quindi rende l'impatto più trascurabile rispetto ad altre attività più esposte</t>
  </si>
  <si>
    <t>Molto bassa</t>
  </si>
  <si>
    <t>Uso improprio o distorto della discrezionalità</t>
  </si>
  <si>
    <t>Medio</t>
  </si>
  <si>
    <t>Individuazione del sistema da perseguire al fine di favorire o sfavorire determinati soggetti</t>
  </si>
  <si>
    <t>Alterazione della rappresentazione dei flussi della vigilanza al fine di favorire o sfavorire determinati soggetti</t>
  </si>
  <si>
    <t>Altissimo</t>
  </si>
  <si>
    <t>Elusione delle procedure di svolgimento delle attività e di controllo</t>
  </si>
  <si>
    <t>L'impatto non è altissimo perché è un'attività che, a questo livello, rimane ancora all'interno dell'Amministrazione e quindi rende l'impatto più trascurabile rispetto ad altre attività più esposte</t>
  </si>
  <si>
    <t>MISURE</t>
  </si>
  <si>
    <t xml:space="preserve">FASI e tempi DI ATTUAZIONE
</t>
  </si>
  <si>
    <t>INDICATORI DI ATTUAZIONE</t>
  </si>
  <si>
    <t xml:space="preserve">STATO di attuazione </t>
  </si>
  <si>
    <t>RUP</t>
  </si>
  <si>
    <t>Verifica del rispetto delle disposizioni vigenti in ambito dell'esecuzione del contratto</t>
  </si>
  <si>
    <t>Verifiche del rispetto delle disposizioni vigenti, in ambito dell'esecuzione del contratto, alterate per favorire gli appaltatori</t>
  </si>
  <si>
    <t>Commissione di collaudo</t>
  </si>
  <si>
    <t>Dirigente competente</t>
  </si>
  <si>
    <t>3) Condividere, attraverso risorse di rete, la documentazione sui progetti e sulle attività in corso in modo tale da poter verificare in qualsiasi momento a cura dei committenti, favorendo la trasparenza</t>
  </si>
  <si>
    <t>3) Da attuare</t>
  </si>
  <si>
    <t>3) Entro il I trimestre 2016</t>
  </si>
  <si>
    <t>4) In attuazione</t>
  </si>
  <si>
    <t>4) Da gennaio 2015</t>
  </si>
  <si>
    <t>5) Analisi a cura di un team di risorse e riunioni periodiche di confronto</t>
  </si>
  <si>
    <t>5) Da attuare</t>
  </si>
  <si>
    <t>5) Entro il I trimestre 2016</t>
  </si>
  <si>
    <t>9) Da attuare
10) In attuazione</t>
  </si>
  <si>
    <t>9) Entro il I trimestre 2016
10) Da gennaio 2016</t>
  </si>
  <si>
    <t xml:space="preserve">16) Verifica delle disposizioni contrattuali a cura di una terza parte (RUP o altro soggetto) e pubblicazione dei documenti contrattuali su specifica area di collaboration </t>
  </si>
  <si>
    <t>16) Da attuare</t>
  </si>
  <si>
    <t xml:space="preserve">16) Entro dicembre 2016
</t>
  </si>
  <si>
    <t xml:space="preserve">17) In attuazione
</t>
  </si>
  <si>
    <t>17) Da gennaio 2015</t>
  </si>
  <si>
    <t>20) In attuazione</t>
  </si>
  <si>
    <t>20) Da gennaio 2015</t>
  </si>
  <si>
    <t xml:space="preserve">21) In attuazione
</t>
  </si>
  <si>
    <t>21) Da gennaio 2015</t>
  </si>
  <si>
    <t>22) In attuazione</t>
  </si>
  <si>
    <t>22) Da gennaio 2015</t>
  </si>
  <si>
    <t xml:space="preserve">25) Adeguata verbalizzazione/registrazione delle attività  </t>
  </si>
  <si>
    <t>25) In attuazione</t>
  </si>
  <si>
    <t>25) Da gennaio 2015</t>
  </si>
  <si>
    <t>28) Previsione di test automatizzati da rilasciare a cura del fornitore</t>
  </si>
  <si>
    <t>28) Da attuare</t>
  </si>
  <si>
    <t>28) Entro giugno 2017</t>
  </si>
  <si>
    <t>29) Trasmissione al Consiglio delle valutazioni a  Firma congiunta Dirigente/funzionario 
30) Individuazione di best practice per la stipula di accordi e convenzioni</t>
  </si>
  <si>
    <t>29) Da attuare</t>
  </si>
  <si>
    <t>MONITORAGGIO DELLE MISURE SPECIFICHE</t>
  </si>
  <si>
    <t>3) Disponibilità del sistema di rete - 95%</t>
  </si>
  <si>
    <t>14) Da attuare
15) In attuazione</t>
  </si>
  <si>
    <t>14) Entro il I trimestre 2016
15) Da gennaio 2015</t>
  </si>
  <si>
    <t>17) Esistenza della email di approvazione - 100%</t>
  </si>
  <si>
    <t>18) In attuazione
19) In attuazione</t>
  </si>
  <si>
    <t>18) Da gennaio 2015
19) Da gennaio 2015</t>
  </si>
  <si>
    <t>20) Approvazione del documento con conseguente liquidazione della fattura - 100%</t>
  </si>
  <si>
    <t xml:space="preserve">21) Esistenza della email di approvazione - 100%
</t>
  </si>
  <si>
    <t>22) Nomina della terza parte - 100%</t>
  </si>
  <si>
    <t>23) In attuazione
24) In attuazione</t>
  </si>
  <si>
    <t>23) Da gennaio 2015
24) Da gennaio 2015</t>
  </si>
  <si>
    <t>23) Nomina della terza parte - 100%
24) Verifica della corrispondenza tra requisiti e test - 100%</t>
  </si>
  <si>
    <t>25) Verifica dei contenuti ed esistenza del verbale da parte della terza parte (Commissione) - 100%</t>
  </si>
  <si>
    <t xml:space="preserve">26) In attuazione
27) In attuazione  </t>
  </si>
  <si>
    <t>26) Da gennaio 2015
27) Da gennaio 2015</t>
  </si>
  <si>
    <t>26) Esistenza della verifica positiva del soggetto terzo - 100%
27) Verifica dei contenuti ed esistenza del verbale da parte della terza parte (Commissione) - 100%</t>
  </si>
  <si>
    <t>29) Entro dic. 2016</t>
  </si>
  <si>
    <t xml:space="preserve">29) Numero appunti a firma congiunta trasmessi al Consiglio rispetto al numero totale - 100%
</t>
  </si>
  <si>
    <t xml:space="preserve">6) Entro il I trimestre 2016
7) Da gennaio 2015
8) Da gennaio 2015
</t>
  </si>
  <si>
    <t xml:space="preserve">6) Da attuare
7) In attuazione
 8) In attuazione
</t>
  </si>
  <si>
    <t xml:space="preserve">11)  Da gennaio 2015
12) Entro il I trimestre 2016
13) Entro il 2016, 2017, 2018
</t>
  </si>
  <si>
    <t>11) In attuazione
12) Da attuare
13) Da attuare</t>
  </si>
  <si>
    <t xml:space="preserve">1) Da attuare
2) In attuazione 
</t>
  </si>
  <si>
    <t xml:space="preserve">1) Entro dicembre 2016, 2017, 2018 
2) Da gennaio 2015
</t>
  </si>
  <si>
    <t xml:space="preserve">1) Numero di risorse formate rispetto alle risorse complessive dell'Ufficio - Formazione su tutte e 3 le materie di n. 5 risorse. Analogo target a dic. 2017 e dic. 2018
2) Numero di riunioni di confronto rispetto alle riunioni complessive - una riunione per ogni doc. dei requisiti nell'ambito del periodo di osservazione
</t>
  </si>
  <si>
    <t xml:space="preserve">4) Numero dei team di lavoro -uno per ciascuna procedura di comunicazione con i soggetti esterni, nell'ambito del periodo di osservazione
</t>
  </si>
  <si>
    <t xml:space="preserve">5) Numero dei team di risorse - uno per ogni necessità di definizione di standard di comunicazione, nell'ambito del periodo di osservazione
</t>
  </si>
  <si>
    <t xml:space="preserve">9) Numero appunti al Consiglio a firma congiunta rispetto al numero totale - 100%
10) Numero dei team di risorse  - target in funzione delle necessità nell'ambito del periodo di osservazione
</t>
  </si>
  <si>
    <t>28) Disponibilità di un sistema di test automatizzati - da verificare in funzione dei vincoli contrattauli e dalla tipologia di progetto</t>
  </si>
  <si>
    <t>18) Esistenza della email di approvazione - 100%
19) Presenza dei report di rendicontazione degli SLA - 100% (da verificare in funzione delle previsioni contrattuali)</t>
  </si>
  <si>
    <t xml:space="preserve">16) Disponibilità dell'area di collaboration per tutti i nuovi contratti - 95% (da verificare in funzione delle previsioni contrattuali)
</t>
  </si>
  <si>
    <t xml:space="preserve">14) Numero trasmissioni al Consiglio a firma congiunta rispetto al numero totale degli appunti al Consiglio - 100%
15) Numero dei team di risorse - uno per ogni necessità di appresentazione/mappatura dei flussi informativi della vigilanza </t>
  </si>
  <si>
    <t xml:space="preserve">11) Numero dei team di risorse - uno per ogni necessità di rappresentare il sistema target, nell'ambito del periodo di osservazione
12) Esistenza della verifica del committente (SI/NO) - 100%
13) Numero di risorse formate rispetto alle risorse totali - 5 risorse all'anno per il triennio 2016-2018
</t>
  </si>
  <si>
    <t xml:space="preserve">6) Numero appunti al Consiglio a firma congiunta rispetto al numero totale di appunti - 100%
7) Numero dei team di risorse - uno per ogni doc. di analisi delle 
procedure di comunicazione con i soggetti esterni, nell'ambito del periodo di osservazione
8) Numero delle riunioni di confronto rispetto alle riunioni totali -uno per ogni doc. di analisi delle 
procedure di comunicazione con i soggetti esterni, nell'ambito del periodo di osservazione
</t>
  </si>
  <si>
    <t xml:space="preserve">MISURE GENERALI
</t>
  </si>
  <si>
    <t xml:space="preserve">
Codice di comportamento dei dipendenti
Formazione dei dipendenti  sui temi dell’etica e della legalità, mediante l’insegnamento di principi di comportamento eticamente e giuridicamente adeguati e di una maggiore conoscenza e consapevolezza delle proprie azioni all’interno dell’amministrazione
Rotazione del personale 
</t>
  </si>
  <si>
    <t xml:space="preserve">1) Formazione specifica, finalizzata alla pertinenza e non eccedenza dei requisiti rispetto alle esigenze, sui processi di redazione della documentazione, analisi dei processi, mappatura dei requisiti funzionali e  non 
2) Analisi a cura di un team di risorse per verifiche  incrociate e riunioni periodiche di confronto
</t>
  </si>
  <si>
    <t xml:space="preserve">
Codice di comportamento dei dipendenti
Formazione dei dipendenti  sui temi dell’etica e della legalità, mediante l’insegnamento di principi di comportamento eticamente e giuridicamente adeguati e di una maggiore conoscenza e consapevolezza delle proprie azioni all’interno dell’amministrazione
Rotazione del personale 
</t>
  </si>
  <si>
    <t xml:space="preserve">Codice di comportamento dei dipendenti
Formazione dei dipendenti  sui temi dell’etica e della legalità, mediante l’insegnamento di principi di comportamento eticamente e giuridicamente adeguati e di una maggiore conoscenza e consapevolezza delle proprie azioni all’interno dell’amministrazione
Rotazione del personale </t>
  </si>
  <si>
    <t>4) Impiego di team di lavoro più che risorse individuali e coinvolgimento di altri uffici in base alla competenza</t>
  </si>
  <si>
    <t xml:space="preserve">
Codice di comportamento dei dipendenti
Formazione dei dipendenti  sui temi dell’etica e della legalità, mediante l’insegnamento di principi di comportamento eticamente e giuridicamente adeguati e di una maggiore conoscenza e consapevolezza delle proprie azioni all’interno dell’amministrazione
Rotazione del personale 
</t>
  </si>
  <si>
    <t xml:space="preserve">Codice di comportamento dei dipendenti
Formazione dei dipendenti  sui temi dell’etica e della legalità, mediante l’insegnamento di principi di comportamento eticamente e giuridicamente adeguati e di una maggiore conoscenza e consapevolezza delle proprie azioni all’interno dell’amministrazione
Rotazione del personale 
</t>
  </si>
  <si>
    <t>9) Trasmissione delle valutazioni dell'Ufficio al Consiglio con appunto a firma congiunta Dirigente/funzionario
10) Verifica a cura di un team di risorse più che risorse individuali</t>
  </si>
  <si>
    <t>6) Trasmissione delle valutazioni dell'Ufficio al Consiglio con appunto a firma congiunta Dirigente/funzionario
7) Verifica a cura di un team di risorse più che risorse individuali
8) Riunioni periodiche di confronto</t>
  </si>
  <si>
    <t>11) Analisi a cura  di un team di risorse più che risorse individuali
12) Verifica a cura del committente 
13) Formazione specifica sull'analisi e reingegnerizzazione dei processi</t>
  </si>
  <si>
    <t xml:space="preserve">17) Sistema di controlli incrociati a diversi livelli: verifiche a cura del project manager o del resp. del servizio, di un referente tecnico appositamente incaricato, del direttore del contratto, con la supervisione del RUP e tracciamento delle verifiche attraverso comunicazioni elettroniche </t>
  </si>
  <si>
    <t>20) Controllo del rispetto delle previsioni contrattuali a cura di una terza parte (RUP)</t>
  </si>
  <si>
    <t xml:space="preserve">21) Sistema di controlli incrociati a diversi livelli: verifiche a cura del project manager o del resp. del servizio, di un referente tecnico appositamente incaricato, del direttore del contratto, con la supervisione del RUP e tracciamento delle verifiche attraverso comunicazioni elettroniche </t>
  </si>
  <si>
    <t xml:space="preserve">
Codice di comportamento dei dipendenti
Formazione dei dipendenti  sui temi dell’etica e della legalità, mediante l’insegnamento di principi di comportamento eticamente e giuridicamente adeguati e di una maggiore conoscenza e consapevolezza delle proprie azioni all’interno dell’amministrazione
Rotazione degli incarichi di partecipazione alle commissioni (eventualmente con scelta dei componenti mediante estrazione a sorte in un’ampia rosa di candidati) e adeguata verbalizzazione/registrazione delle attività 
</t>
  </si>
  <si>
    <t xml:space="preserve">
Codice di comportamento dei dipendenti
Formazione dei dipendenti  sui temi dell’etica e della legalità, mediante l’insegnamento di principi di comportamento eticamente e giuridicamente adeguati e di una maggiore conoscenza e consapevolezza delle proprie azioni all’interno dell’amministrazione
Rotazione degli incarichi di partecipazione alle commissioni (eventualmente con scelta dei componenti mediante estrazione a sorte in un’ampia rosa di candidati) e adeguata verbalizzazione/registrazione delle attività 
</t>
  </si>
  <si>
    <t xml:space="preserve">26) Meccanismi di controllo su più livelli (duplice valutazione istruttoria a cura del dirigente e del funzionario preposto)
27) Adeguata verbalizzazione/registrazione delle attività  </t>
  </si>
  <si>
    <t>22) Controlli incrociati a cura di una terza parte</t>
  </si>
  <si>
    <t>23) Controlli incrociati a cura di una terza parte
24) Verifica della completezza dei piani mediante mappatura tra requisiti e test</t>
  </si>
  <si>
    <t xml:space="preserve">18) Sistema di controlli incrociati a diversi livelli: verifiche a cura del project manager o del resp. del servizio, di un referente tecnico appositamente incaricato, del direttore del contratto, con la supervisione del RUP e tracciamento delle verifiche attraverso comunicazioni elettroniche
19) Rendicontazione periodica degli SLA a cura del fornitore e verifica del Direttore del contratto </t>
  </si>
  <si>
    <t>14) Trasmissione delle valutazioni dell'Ufficio al Consiglio con appunto a firma congiunta Dirigente/funzionario
15) Verifica a cura di un team di risorse più che risorse individuali</t>
  </si>
  <si>
    <t xml:space="preserve">MISURE SPECIFICHE
</t>
  </si>
  <si>
    <t>SOGGETTO RESPONSABILE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</si>
</sst>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0"/>
      <name val="Arial"/>
      <family val="2"/>
    </font>
    <font>
      <b/>
      <sz val="9"/>
      <color indexed="81"/>
      <name val="Tahoma"/>
      <family val="2"/>
    </font>
    <font>
      <sz val="12"/>
      <color theme="1"/>
      <name val="Calibri"/>
      <family val="2"/>
      <scheme val="minor"/>
    </font>
    <font>
      <i/>
      <sz val="12"/>
      <color theme="1"/>
      <name val="Calibri"/>
      <family val="2"/>
      <scheme val="minor"/>
    </font>
    <font>
      <b/>
      <sz val="20"/>
      <color theme="0"/>
      <name val="Calibri"/>
      <family val="2"/>
      <scheme val="minor"/>
    </font>
    <font>
      <sz val="9"/>
      <color indexed="81"/>
      <name val="Tahoma"/>
      <family val="2"/>
    </font>
    <font>
      <sz val="12"/>
      <color rgb="FF000000"/>
      <name val="Calibri"/>
      <family val="2"/>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C00000"/>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style="thin">
        <color indexed="64"/>
      </left>
      <right/>
      <top style="thin">
        <color indexed="64"/>
      </top>
      <bottom style="thick">
        <color rgb="FFC00000"/>
      </bottom>
      <diagonal/>
    </border>
    <border>
      <left/>
      <right/>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right/>
      <top style="thin">
        <color indexed="64"/>
      </top>
      <bottom style="thick">
        <color rgb="FFC00000"/>
      </bottom>
      <diagonal/>
    </border>
    <border>
      <left style="thin">
        <color indexed="64"/>
      </left>
      <right style="thin">
        <color indexed="64"/>
      </right>
      <top/>
      <bottom/>
      <diagonal/>
    </border>
    <border>
      <left/>
      <right style="thin">
        <color indexed="64"/>
      </right>
      <top/>
      <bottom style="thin">
        <color indexed="64"/>
      </bottom>
      <diagonal/>
    </border>
    <border>
      <left/>
      <right/>
      <top style="thick">
        <color rgb="FFC00000"/>
      </top>
      <bottom/>
      <diagonal/>
    </border>
    <border>
      <left/>
      <right style="thin">
        <color indexed="64"/>
      </right>
      <top style="thin">
        <color indexed="64"/>
      </top>
      <bottom style="thin">
        <color indexed="64"/>
      </bottom>
      <diagonal/>
    </border>
    <border>
      <left/>
      <right style="thin">
        <color indexed="64"/>
      </right>
      <top/>
      <bottom style="thick">
        <color rgb="FFC00000"/>
      </bottom>
      <diagonal/>
    </border>
    <border>
      <left/>
      <right style="thin">
        <color indexed="64"/>
      </right>
      <top style="thin">
        <color indexed="64"/>
      </top>
      <bottom style="thick">
        <color rgb="FFC00000"/>
      </bottom>
      <diagonal/>
    </border>
    <border>
      <left/>
      <right style="thin">
        <color indexed="64"/>
      </right>
      <top style="thin">
        <color indexed="64"/>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bottom/>
      <diagonal/>
    </border>
    <border>
      <left style="thin">
        <color indexed="64"/>
      </left>
      <right style="thin">
        <color indexed="64"/>
      </right>
      <top style="thick">
        <color rgb="FFC00000"/>
      </top>
      <bottom style="thick">
        <color rgb="FFC00000"/>
      </bottom>
      <diagonal/>
    </border>
    <border>
      <left style="thin">
        <color indexed="64"/>
      </left>
      <right/>
      <top style="thick">
        <color rgb="FFC00000"/>
      </top>
      <bottom style="thick">
        <color rgb="FFC00000"/>
      </bottom>
      <diagonal/>
    </border>
    <border>
      <left style="thin">
        <color indexed="64"/>
      </left>
      <right/>
      <top/>
      <bottom style="thick">
        <color rgb="FFC00000"/>
      </bottom>
      <diagonal/>
    </border>
    <border>
      <left/>
      <right style="thin">
        <color indexed="64"/>
      </right>
      <top/>
      <bottom/>
      <diagonal/>
    </border>
    <border>
      <left style="thin">
        <color indexed="64"/>
      </left>
      <right/>
      <top/>
      <bottom style="medium">
        <color rgb="FFC00000"/>
      </bottom>
      <diagonal/>
    </border>
    <border>
      <left/>
      <right/>
      <top/>
      <bottom style="medium">
        <color rgb="FFC00000"/>
      </bottom>
      <diagonal/>
    </border>
  </borders>
  <cellStyleXfs count="2">
    <xf numFmtId="0" fontId="0" fillId="0" borderId="0"/>
    <xf numFmtId="0" fontId="4" fillId="0" borderId="0"/>
  </cellStyleXfs>
  <cellXfs count="20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5" xfId="0" applyBorder="1" applyAlignment="1">
      <alignment horizontal="center" vertical="center" wrapText="1"/>
    </xf>
    <xf numFmtId="0" fontId="0" fillId="4" borderId="2" xfId="0" applyFill="1" applyBorder="1" applyAlignment="1" applyProtection="1">
      <alignment wrapText="1"/>
      <protection locked="0"/>
    </xf>
    <xf numFmtId="0" fontId="0" fillId="0" borderId="7" xfId="0" applyBorder="1" applyAlignment="1">
      <alignment horizontal="center" vertical="center" wrapText="1"/>
    </xf>
    <xf numFmtId="0" fontId="0" fillId="0" borderId="8" xfId="0" applyBorder="1" applyAlignment="1">
      <alignment horizontal="center" vertical="center" textRotation="90"/>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0" borderId="8" xfId="0" applyBorder="1"/>
    <xf numFmtId="0" fontId="0" fillId="5" borderId="0" xfId="0" applyFill="1" applyAlignment="1">
      <alignment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xf numFmtId="0" fontId="0" fillId="0" borderId="7" xfId="0" applyBorder="1"/>
    <xf numFmtId="0" fontId="0" fillId="0" borderId="16" xfId="0" applyBorder="1" applyAlignment="1">
      <alignment horizontal="center" vertical="center" wrapText="1"/>
    </xf>
    <xf numFmtId="0" fontId="0" fillId="0" borderId="2" xfId="0" applyBorder="1" applyAlignment="1">
      <alignment wrapText="1"/>
    </xf>
    <xf numFmtId="0" fontId="3" fillId="0" borderId="0" xfId="0" applyFont="1"/>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0" xfId="0" applyBorder="1"/>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6" borderId="2" xfId="0" applyFill="1" applyBorder="1"/>
    <xf numFmtId="0" fontId="0" fillId="0" borderId="12" xfId="0" applyBorder="1" applyAlignment="1">
      <alignment horizontal="center" vertical="center" wrapText="1"/>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xf numFmtId="0" fontId="6" fillId="0" borderId="17"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justify" vertical="center"/>
    </xf>
    <xf numFmtId="0" fontId="6" fillId="0" borderId="3" xfId="0" applyFont="1" applyBorder="1" applyAlignment="1">
      <alignment vertical="center"/>
    </xf>
    <xf numFmtId="0" fontId="6" fillId="0" borderId="3" xfId="0" applyFont="1" applyBorder="1" applyAlignment="1" applyProtection="1">
      <alignment vertical="center"/>
      <protection locked="0"/>
    </xf>
    <xf numFmtId="0" fontId="6" fillId="0" borderId="2" xfId="0" applyFont="1" applyBorder="1" applyAlignment="1">
      <alignment horizontal="justify" vertical="center"/>
    </xf>
    <xf numFmtId="0" fontId="6" fillId="0" borderId="2" xfId="0" applyFont="1" applyFill="1" applyBorder="1" applyAlignment="1">
      <alignment horizontal="justify" vertical="center"/>
    </xf>
    <xf numFmtId="0" fontId="6" fillId="0" borderId="3" xfId="0" applyFont="1" applyBorder="1" applyAlignment="1">
      <alignment horizontal="justify" vertical="center"/>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6" fillId="0" borderId="1" xfId="0" applyFont="1" applyFill="1" applyBorder="1" applyAlignment="1">
      <alignment horizontal="justify" vertical="center"/>
    </xf>
    <xf numFmtId="0" fontId="6" fillId="0" borderId="0" xfId="0" applyFont="1" applyBorder="1" applyAlignment="1">
      <alignment horizontal="center" vertical="center"/>
    </xf>
    <xf numFmtId="0" fontId="6" fillId="0" borderId="0" xfId="0" applyFont="1" applyBorder="1" applyAlignment="1">
      <alignment horizontal="justify"/>
    </xf>
    <xf numFmtId="0" fontId="6" fillId="0" borderId="0" xfId="0" applyFont="1" applyBorder="1" applyAlignment="1" applyProtection="1">
      <alignment horizontal="center" vertical="center"/>
      <protection locked="0"/>
    </xf>
    <xf numFmtId="0" fontId="6" fillId="0" borderId="0" xfId="0" applyFont="1" applyBorder="1"/>
    <xf numFmtId="0" fontId="6" fillId="0" borderId="0" xfId="0" applyFont="1" applyBorder="1" applyAlignment="1">
      <alignment horizontal="justify" vertical="center"/>
    </xf>
    <xf numFmtId="0" fontId="6" fillId="0" borderId="20" xfId="0" applyFont="1" applyBorder="1" applyAlignment="1">
      <alignment vertical="center"/>
    </xf>
    <xf numFmtId="0" fontId="6" fillId="0" borderId="5" xfId="0" applyFont="1" applyBorder="1" applyAlignment="1" applyProtection="1">
      <alignment vertical="center"/>
      <protection locked="0"/>
    </xf>
    <xf numFmtId="0" fontId="6" fillId="0" borderId="20"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xf numFmtId="0" fontId="6" fillId="0" borderId="15"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26"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justify"/>
    </xf>
    <xf numFmtId="0" fontId="6" fillId="0" borderId="19" xfId="0"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9" xfId="0" applyFont="1" applyBorder="1" applyAlignment="1">
      <alignment horizontal="center"/>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3" xfId="0" applyFont="1" applyBorder="1" applyAlignment="1">
      <alignment horizontal="justify"/>
    </xf>
    <xf numFmtId="0" fontId="6" fillId="0" borderId="7" xfId="0" applyFont="1" applyBorder="1"/>
    <xf numFmtId="0" fontId="6" fillId="0" borderId="8" xfId="0" applyFont="1" applyBorder="1" applyAlignment="1">
      <alignment horizontal="justify" vertical="center"/>
    </xf>
    <xf numFmtId="0" fontId="6" fillId="0" borderId="8" xfId="0" applyFont="1" applyFill="1" applyBorder="1" applyAlignment="1">
      <alignment horizontal="justify" vertical="center"/>
    </xf>
    <xf numFmtId="0" fontId="6" fillId="0" borderId="8" xfId="0" applyFont="1" applyBorder="1" applyAlignment="1">
      <alignment horizontal="center" vertical="center" wrapText="1"/>
    </xf>
    <xf numFmtId="0" fontId="6" fillId="0" borderId="8" xfId="0" applyFont="1" applyFill="1" applyBorder="1" applyAlignment="1">
      <alignment horizontal="left" vertical="center" wrapText="1"/>
    </xf>
    <xf numFmtId="0" fontId="6" fillId="0" borderId="28" xfId="0" applyFont="1" applyBorder="1" applyAlignment="1">
      <alignment horizontal="center" vertical="center"/>
    </xf>
    <xf numFmtId="0" fontId="6" fillId="0" borderId="11" xfId="0" applyFont="1" applyBorder="1" applyAlignment="1"/>
    <xf numFmtId="0" fontId="6" fillId="0" borderId="9" xfId="0" applyFont="1" applyBorder="1" applyAlignment="1">
      <alignment horizontal="justify" vertical="center"/>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justify" vertical="center"/>
    </xf>
    <xf numFmtId="0" fontId="6" fillId="0" borderId="4" xfId="0" applyFont="1" applyBorder="1" applyAlignment="1">
      <alignment horizontal="justify" vertical="center"/>
    </xf>
    <xf numFmtId="0" fontId="6" fillId="0" borderId="4" xfId="0" applyFont="1" applyFill="1" applyBorder="1" applyAlignment="1">
      <alignment horizontal="justify" vertical="center"/>
    </xf>
    <xf numFmtId="0" fontId="6" fillId="0" borderId="6" xfId="0" applyFont="1" applyFill="1" applyBorder="1" applyAlignment="1">
      <alignment horizontal="justify" vertical="center"/>
    </xf>
    <xf numFmtId="0" fontId="6" fillId="0" borderId="8" xfId="0" applyFont="1" applyBorder="1" applyAlignment="1">
      <alignment vertical="center"/>
    </xf>
    <xf numFmtId="0" fontId="6" fillId="0" borderId="8" xfId="0" applyFont="1" applyBorder="1" applyAlignment="1" applyProtection="1">
      <alignment vertical="center"/>
      <protection locked="0"/>
    </xf>
    <xf numFmtId="0" fontId="6" fillId="0" borderId="8" xfId="0" applyFont="1" applyBorder="1" applyAlignment="1">
      <alignment horizontal="left" vertical="center" wrapText="1"/>
    </xf>
    <xf numFmtId="0" fontId="6" fillId="0" borderId="6" xfId="0" applyFont="1" applyBorder="1" applyAlignment="1">
      <alignment horizontal="center" vertical="justify" wrapText="1"/>
    </xf>
    <xf numFmtId="0" fontId="6" fillId="0" borderId="14" xfId="0" applyFont="1" applyBorder="1" applyAlignment="1">
      <alignment vertical="center"/>
    </xf>
    <xf numFmtId="0" fontId="6" fillId="0" borderId="14" xfId="0" applyFont="1" applyBorder="1" applyAlignment="1" applyProtection="1">
      <alignment vertical="center"/>
      <protection locked="0"/>
    </xf>
    <xf numFmtId="0" fontId="6" fillId="0" borderId="25" xfId="0" applyFont="1" applyBorder="1" applyAlignment="1">
      <alignment horizontal="center" vertical="center"/>
    </xf>
    <xf numFmtId="0" fontId="6" fillId="0" borderId="14" xfId="0" applyFont="1" applyBorder="1"/>
    <xf numFmtId="0" fontId="6" fillId="0" borderId="14" xfId="0" applyFont="1"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6" fillId="0" borderId="8" xfId="0" applyFont="1" applyFill="1" applyBorder="1" applyAlignment="1">
      <alignment horizontal="center" vertical="center" wrapText="1"/>
    </xf>
    <xf numFmtId="0" fontId="6" fillId="0" borderId="14" xfId="0" applyFont="1" applyBorder="1" applyAlignment="1" applyProtection="1">
      <alignment horizontal="left" vertical="center" wrapText="1"/>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6" fillId="0" borderId="25"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27"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0" fillId="0" borderId="0" xfId="0" applyAlignment="1">
      <alignment horizontal="left"/>
    </xf>
    <xf numFmtId="0" fontId="6" fillId="0" borderId="2" xfId="0" applyFont="1" applyBorder="1" applyAlignment="1">
      <alignment horizontal="left" vertical="center" wrapText="1"/>
    </xf>
    <xf numFmtId="0" fontId="0" fillId="8" borderId="0" xfId="0" applyFill="1"/>
    <xf numFmtId="0" fontId="6" fillId="0" borderId="12" xfId="0" applyFont="1" applyBorder="1" applyAlignment="1" applyProtection="1">
      <alignment horizontal="left" vertical="center" wrapText="1"/>
    </xf>
    <xf numFmtId="0" fontId="6" fillId="0" borderId="4" xfId="0" applyFont="1" applyBorder="1" applyAlignment="1">
      <alignment vertical="center"/>
    </xf>
    <xf numFmtId="0" fontId="6" fillId="0" borderId="7" xfId="0" applyFont="1" applyBorder="1" applyAlignment="1">
      <alignment horizontal="justify" vertical="center"/>
    </xf>
    <xf numFmtId="0" fontId="6" fillId="0" borderId="2" xfId="0" applyFont="1" applyBorder="1" applyAlignment="1">
      <alignment horizontal="justify" vertical="top" wrapText="1"/>
    </xf>
    <xf numFmtId="0" fontId="6" fillId="0" borderId="3" xfId="0" applyFont="1" applyFill="1" applyBorder="1" applyAlignment="1">
      <alignment vertical="top" wrapText="1"/>
    </xf>
    <xf numFmtId="0" fontId="6" fillId="0" borderId="2" xfId="0" applyFont="1" applyFill="1" applyBorder="1" applyAlignment="1">
      <alignment horizontal="justify" vertical="top" wrapText="1"/>
    </xf>
    <xf numFmtId="0" fontId="6" fillId="0" borderId="2" xfId="0" applyFont="1" applyBorder="1" applyAlignment="1">
      <alignment horizontal="justify" vertical="top"/>
    </xf>
    <xf numFmtId="0" fontId="6" fillId="0" borderId="3" xfId="0" applyFont="1" applyBorder="1" applyAlignment="1">
      <alignment vertical="top" wrapText="1"/>
    </xf>
    <xf numFmtId="0" fontId="6" fillId="0" borderId="2" xfId="0" applyFont="1" applyBorder="1" applyAlignment="1">
      <alignment vertical="top"/>
    </xf>
    <xf numFmtId="0" fontId="6" fillId="0" borderId="8" xfId="0" applyFont="1" applyBorder="1" applyAlignment="1">
      <alignment horizontal="justify" vertical="top"/>
    </xf>
    <xf numFmtId="0" fontId="6" fillId="0" borderId="4" xfId="0" applyFont="1" applyBorder="1" applyAlignment="1">
      <alignment vertical="top"/>
    </xf>
    <xf numFmtId="0" fontId="6" fillId="0" borderId="3" xfId="0" applyFont="1" applyBorder="1" applyAlignment="1">
      <alignment horizontal="justify" vertical="top"/>
    </xf>
    <xf numFmtId="0" fontId="6" fillId="0" borderId="7" xfId="0" applyFont="1" applyBorder="1" applyAlignment="1">
      <alignment vertical="top"/>
    </xf>
    <xf numFmtId="0" fontId="6" fillId="0" borderId="3" xfId="0" applyFont="1" applyBorder="1" applyAlignment="1">
      <alignment horizontal="left" vertical="top" wrapText="1"/>
    </xf>
    <xf numFmtId="0" fontId="6" fillId="0" borderId="8" xfId="0" applyFont="1" applyBorder="1" applyAlignment="1">
      <alignment horizontal="justify" vertical="top" wrapText="1"/>
    </xf>
    <xf numFmtId="0" fontId="6" fillId="0" borderId="26" xfId="0" applyFont="1" applyBorder="1" applyAlignment="1">
      <alignment vertical="top"/>
    </xf>
    <xf numFmtId="0" fontId="6" fillId="0" borderId="4" xfId="0" applyFont="1" applyFill="1" applyBorder="1" applyAlignment="1">
      <alignment horizontal="justify" vertical="top" wrapText="1"/>
    </xf>
    <xf numFmtId="0" fontId="6" fillId="0" borderId="2" xfId="0" applyFont="1" applyFill="1" applyBorder="1" applyAlignment="1">
      <alignment horizontal="justify" vertical="top"/>
    </xf>
    <xf numFmtId="0" fontId="6" fillId="0" borderId="8" xfId="0" applyFont="1" applyBorder="1" applyAlignment="1">
      <alignment horizontal="left" vertical="top" wrapText="1"/>
    </xf>
    <xf numFmtId="0" fontId="6" fillId="0" borderId="4" xfId="0" applyFont="1" applyBorder="1" applyAlignment="1">
      <alignment horizontal="justify" vertical="top"/>
    </xf>
    <xf numFmtId="0" fontId="6" fillId="0" borderId="14" xfId="0" applyFont="1" applyBorder="1" applyAlignment="1">
      <alignment vertical="top" wrapText="1"/>
    </xf>
    <xf numFmtId="0" fontId="6" fillId="0" borderId="0" xfId="0" applyFont="1" applyBorder="1" applyAlignment="1">
      <alignment vertical="top"/>
    </xf>
    <xf numFmtId="0" fontId="6" fillId="0" borderId="0" xfId="0" applyFont="1" applyBorder="1" applyAlignment="1">
      <alignment horizontal="justify" vertical="top"/>
    </xf>
    <xf numFmtId="0" fontId="6" fillId="0" borderId="0" xfId="0" applyFont="1" applyBorder="1" applyAlignment="1">
      <alignment horizontal="center" vertical="top"/>
    </xf>
    <xf numFmtId="0" fontId="0" fillId="0" borderId="0" xfId="0" applyAlignment="1">
      <alignment vertical="top"/>
    </xf>
    <xf numFmtId="0" fontId="6" fillId="0" borderId="8" xfId="0" applyFont="1" applyFill="1" applyBorder="1" applyAlignment="1">
      <alignment horizontal="left" vertical="top" wrapText="1"/>
    </xf>
    <xf numFmtId="0" fontId="6" fillId="0" borderId="20" xfId="0" applyFont="1" applyFill="1" applyBorder="1" applyAlignment="1">
      <alignment vertical="top" wrapText="1"/>
    </xf>
    <xf numFmtId="0" fontId="6" fillId="0" borderId="8" xfId="0" applyFont="1" applyFill="1" applyBorder="1" applyAlignment="1">
      <alignment horizontal="justify" vertical="top" wrapText="1"/>
    </xf>
    <xf numFmtId="0" fontId="6" fillId="0" borderId="8" xfId="0" applyFont="1" applyFill="1" applyBorder="1" applyAlignment="1">
      <alignment vertical="top" wrapText="1"/>
    </xf>
    <xf numFmtId="0" fontId="6" fillId="0" borderId="14" xfId="0" applyFont="1" applyFill="1" applyBorder="1" applyAlignment="1">
      <alignment vertical="top" wrapText="1"/>
    </xf>
    <xf numFmtId="0" fontId="2" fillId="3" borderId="30" xfId="0" applyFont="1" applyFill="1" applyBorder="1" applyAlignment="1">
      <alignment vertical="center"/>
    </xf>
    <xf numFmtId="0" fontId="2" fillId="3" borderId="31" xfId="0" applyFont="1" applyFill="1" applyBorder="1" applyAlignment="1">
      <alignment vertical="center"/>
    </xf>
    <xf numFmtId="0" fontId="6" fillId="0" borderId="3" xfId="0" applyFont="1" applyBorder="1" applyAlignment="1">
      <alignment horizontal="justify" vertical="top" wrapText="1"/>
    </xf>
    <xf numFmtId="0" fontId="6" fillId="0" borderId="2" xfId="0" applyFont="1" applyBorder="1" applyAlignment="1">
      <alignment vertical="top" wrapText="1"/>
    </xf>
    <xf numFmtId="0" fontId="6" fillId="0" borderId="4" xfId="0" applyFont="1" applyBorder="1" applyAlignment="1">
      <alignment horizontal="justify" vertical="top" wrapText="1"/>
    </xf>
    <xf numFmtId="0" fontId="6" fillId="0" borderId="2" xfId="0" applyFont="1" applyBorder="1" applyAlignment="1">
      <alignment horizontal="justify"/>
    </xf>
    <xf numFmtId="0" fontId="6" fillId="0" borderId="9" xfId="0" applyFont="1" applyBorder="1" applyAlignment="1">
      <alignment horizontal="center" vertical="center" wrapText="1"/>
    </xf>
    <xf numFmtId="0" fontId="6" fillId="0" borderId="12" xfId="0" applyFont="1" applyBorder="1" applyAlignment="1">
      <alignment horizontal="left" vertical="center" wrapText="1"/>
    </xf>
    <xf numFmtId="0" fontId="10" fillId="6" borderId="7" xfId="1" applyFont="1" applyFill="1" applyBorder="1" applyAlignment="1" applyProtection="1">
      <alignment horizontal="left" vertical="center" wrapText="1"/>
    </xf>
    <xf numFmtId="0" fontId="10" fillId="6" borderId="2" xfId="1" applyFont="1" applyFill="1" applyBorder="1" applyAlignment="1" applyProtection="1">
      <alignment horizontal="left" vertical="center" wrapText="1"/>
    </xf>
    <xf numFmtId="0" fontId="10" fillId="0" borderId="2" xfId="1" applyFont="1" applyFill="1" applyBorder="1" applyAlignment="1" applyProtection="1">
      <alignment horizontal="left" vertical="center" wrapText="1"/>
    </xf>
    <xf numFmtId="0" fontId="6" fillId="6" borderId="8" xfId="0" applyFont="1" applyFill="1" applyBorder="1" applyAlignment="1">
      <alignment horizontal="left" vertical="center" wrapText="1"/>
    </xf>
    <xf numFmtId="0" fontId="10" fillId="0" borderId="8" xfId="1" applyFont="1" applyFill="1" applyBorder="1" applyAlignment="1" applyProtection="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center" vertical="center" wrapText="1"/>
    </xf>
    <xf numFmtId="0" fontId="6" fillId="0" borderId="8" xfId="0" applyFont="1" applyBorder="1" applyAlignment="1">
      <alignment horizontal="left" vertical="center"/>
    </xf>
    <xf numFmtId="0" fontId="6" fillId="6" borderId="4" xfId="0" applyFont="1" applyFill="1" applyBorder="1" applyAlignment="1">
      <alignment horizontal="left" vertical="center" wrapText="1"/>
    </xf>
    <xf numFmtId="0" fontId="6" fillId="0" borderId="2" xfId="0" applyFont="1" applyFill="1" applyBorder="1" applyAlignment="1">
      <alignment horizontal="left" wrapText="1"/>
    </xf>
    <xf numFmtId="0" fontId="6" fillId="0" borderId="2" xfId="0" applyFont="1" applyFill="1" applyBorder="1" applyAlignment="1">
      <alignment horizontal="left" vertical="justify"/>
    </xf>
    <xf numFmtId="0" fontId="6" fillId="6" borderId="2" xfId="0" applyFont="1" applyFill="1" applyBorder="1" applyAlignment="1">
      <alignment horizontal="left" vertical="justify"/>
    </xf>
    <xf numFmtId="0" fontId="6" fillId="6" borderId="12" xfId="0" applyFont="1" applyFill="1" applyBorder="1" applyAlignment="1">
      <alignment horizontal="left" vertical="center" wrapText="1"/>
    </xf>
    <xf numFmtId="0" fontId="6" fillId="6" borderId="7" xfId="0" applyFont="1" applyFill="1" applyBorder="1" applyAlignment="1">
      <alignment horizontal="left" vertical="center" wrapText="1"/>
    </xf>
    <xf numFmtId="0" fontId="6" fillId="0" borderId="8" xfId="0" applyFont="1" applyFill="1" applyBorder="1" applyAlignment="1">
      <alignment horizontal="left" vertical="justify"/>
    </xf>
    <xf numFmtId="0" fontId="6" fillId="0" borderId="0" xfId="0" applyFont="1"/>
    <xf numFmtId="0" fontId="6" fillId="0" borderId="4" xfId="0" applyFont="1" applyBorder="1" applyAlignment="1">
      <alignment horizontal="center" vertical="center" wrapText="1"/>
    </xf>
    <xf numFmtId="0" fontId="6" fillId="0" borderId="4" xfId="0" applyFont="1" applyBorder="1" applyAlignment="1">
      <alignment horizontal="justify"/>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xf numFmtId="0" fontId="6" fillId="0" borderId="8" xfId="0" applyFont="1" applyBorder="1"/>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xf>
    <xf numFmtId="0" fontId="6" fillId="0" borderId="18" xfId="0" applyFont="1" applyBorder="1" applyAlignment="1">
      <alignment horizontal="center" vertical="center" wrapText="1"/>
    </xf>
    <xf numFmtId="0" fontId="6" fillId="0" borderId="11" xfId="0" applyFont="1" applyBorder="1"/>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0" fillId="0" borderId="12"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6" fillId="0" borderId="2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3" borderId="31" xfId="0" applyFont="1" applyFill="1" applyBorder="1" applyAlignment="1">
      <alignment horizontal="center" vertical="center"/>
    </xf>
    <xf numFmtId="0" fontId="8" fillId="7" borderId="31" xfId="0" applyFont="1" applyFill="1" applyBorder="1" applyAlignment="1">
      <alignment horizontal="center" vertical="center"/>
    </xf>
    <xf numFmtId="0" fontId="6" fillId="0" borderId="2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0" fillId="0" borderId="2" xfId="0" applyBorder="1" applyAlignment="1">
      <alignment horizontal="center" vertical="center"/>
    </xf>
  </cellXfs>
  <cellStyles count="2">
    <cellStyle name="Normale" xfId="0" builtinId="0"/>
    <cellStyle name="Normale 2" xfId="1"/>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abrizia/DocumentazioneAVCP/ANAC/UAFI/Luglio_2014/Form%20rilevazione%20attivit&#224;_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AFI_22_MISURE%20DI%20PREVEN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refreshError="1"/>
      <sheetData sheetId="1" refreshError="1"/>
      <sheetData sheetId="2" refreshError="1">
        <row r="5">
          <cell r="C5" t="str">
            <v>Progettazione degli standard documentali (in linea con le richieste degli uffici competenti)</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zoomScaleNormal="100" workbookViewId="0">
      <selection activeCell="C20" sqref="C20"/>
    </sheetView>
  </sheetViews>
  <sheetFormatPr defaultRowHeight="15" x14ac:dyDescent="0.25"/>
  <cols>
    <col min="1" max="1" width="5" style="2" customWidth="1"/>
    <col min="2" max="2" width="71.28515625" style="2" customWidth="1"/>
    <col min="3" max="3" width="102.7109375" style="2" customWidth="1"/>
    <col min="4" max="8" width="9.140625" style="11"/>
    <col min="9" max="9" width="29.42578125" style="11" customWidth="1"/>
    <col min="10" max="16384" width="9.140625" style="11"/>
  </cols>
  <sheetData>
    <row r="1" spans="1:3" ht="15.75" x14ac:dyDescent="0.25">
      <c r="B1" s="1" t="s">
        <v>0</v>
      </c>
      <c r="C1" s="1"/>
    </row>
    <row r="2" spans="1:3" x14ac:dyDescent="0.25">
      <c r="B2" s="8" t="s">
        <v>98</v>
      </c>
      <c r="C2" s="7" t="s">
        <v>93</v>
      </c>
    </row>
    <row r="3" spans="1:3" x14ac:dyDescent="0.25">
      <c r="B3" s="8" t="s">
        <v>191</v>
      </c>
      <c r="C3" s="7" t="str">
        <f>VLOOKUP(C2,competenze!$A$1:$D$31,2,0)</f>
        <v>UAFI</v>
      </c>
    </row>
    <row r="4" spans="1:3" ht="30" x14ac:dyDescent="0.25">
      <c r="B4" s="10" t="s">
        <v>99</v>
      </c>
      <c r="C4" s="6" t="str">
        <f>VLOOKUP(C2,competenze!$A$2:$D$31,4,0)</f>
        <v>Bonetti</v>
      </c>
    </row>
    <row r="5" spans="1:3" hidden="1" x14ac:dyDescent="0.25">
      <c r="B5" s="8" t="s">
        <v>2</v>
      </c>
      <c r="C5" s="7"/>
    </row>
    <row r="6" spans="1:3" ht="192" customHeight="1" x14ac:dyDescent="0.25">
      <c r="A6" s="11"/>
      <c r="B6" s="18" t="s">
        <v>100</v>
      </c>
      <c r="C6" s="13" t="str">
        <f>VLOOKUP(C2,competenze!$A$1:$D$31,3,0)</f>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RowHeight="15" x14ac:dyDescent="0.25"/>
  <cols>
    <col min="1" max="1" width="5" style="2" customWidth="1"/>
    <col min="2" max="2" width="71.28515625" customWidth="1"/>
    <col min="3" max="3" width="79.7109375" bestFit="1" customWidth="1"/>
    <col min="4" max="4" width="9.140625" style="11"/>
    <col min="5" max="5" width="48" style="11" customWidth="1"/>
    <col min="6" max="8" width="9.140625" style="11"/>
    <col min="9" max="9" width="29.42578125" style="11" customWidth="1"/>
    <col min="10" max="16384" width="9.140625" style="11"/>
  </cols>
  <sheetData>
    <row r="1" spans="1:5" ht="15.75" x14ac:dyDescent="0.25">
      <c r="B1" s="1" t="s">
        <v>0</v>
      </c>
      <c r="C1" s="1"/>
    </row>
    <row r="2" spans="1:5" x14ac:dyDescent="0.25">
      <c r="B2" s="8" t="s">
        <v>98</v>
      </c>
      <c r="C2" s="7"/>
    </row>
    <row r="3" spans="1:5" ht="30" x14ac:dyDescent="0.25">
      <c r="B3" s="10" t="s">
        <v>99</v>
      </c>
      <c r="C3" s="6" t="e">
        <f>VLOOKUP(C2,#REF!,3,0)</f>
        <v>#REF!</v>
      </c>
    </row>
    <row r="4" spans="1:5" hidden="1" x14ac:dyDescent="0.25">
      <c r="B4" s="8" t="s">
        <v>2</v>
      </c>
      <c r="C4" s="7"/>
    </row>
    <row r="5" spans="1:5" ht="238.5" customHeight="1" x14ac:dyDescent="0.25">
      <c r="A5" s="11"/>
      <c r="B5" s="18" t="s">
        <v>100</v>
      </c>
      <c r="C5" s="13" t="e">
        <f>VLOOKUP(C2,#REF!,2)</f>
        <v>#REF!</v>
      </c>
      <c r="E5" s="21"/>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6"/>
  <sheetViews>
    <sheetView topLeftCell="A33" zoomScale="75" zoomScaleNormal="75" workbookViewId="0">
      <selection activeCell="C35" sqref="C35"/>
    </sheetView>
  </sheetViews>
  <sheetFormatPr defaultRowHeight="15.75" x14ac:dyDescent="0.25"/>
  <cols>
    <col min="1" max="1" width="15.42578125" style="2" customWidth="1"/>
    <col min="2" max="2" width="4.28515625" style="2" bestFit="1" customWidth="1"/>
    <col min="3" max="3" width="15.5703125" style="2" customWidth="1"/>
    <col min="4" max="4" width="12.140625" style="2" customWidth="1"/>
    <col min="5" max="5" width="4" style="2" customWidth="1"/>
    <col min="6" max="6" width="18.5703125" style="2" customWidth="1"/>
    <col min="7" max="7" width="13.140625" style="2" customWidth="1"/>
    <col min="8" max="8" width="11.85546875" style="2" customWidth="1"/>
    <col min="9" max="9" width="7.140625" style="2" bestFit="1" customWidth="1"/>
    <col min="10" max="10" width="35" style="169" customWidth="1"/>
    <col min="11" max="11" width="13.7109375" style="169" customWidth="1"/>
    <col min="12" max="12" width="12.140625" style="169" customWidth="1"/>
    <col min="13" max="13" width="17" style="169" customWidth="1"/>
    <col min="14" max="14" width="28.5703125" style="2" customWidth="1"/>
    <col min="15" max="15" width="27.140625" style="2" customWidth="1"/>
    <col min="16" max="16" width="11.140625" style="2" bestFit="1" customWidth="1"/>
    <col min="17" max="17" width="18.140625" style="2" customWidth="1"/>
    <col min="18" max="18" width="14.7109375" style="2" bestFit="1" customWidth="1"/>
    <col min="19" max="19" width="11.85546875" style="112" bestFit="1" customWidth="1"/>
    <col min="20" max="20" width="24.42578125" style="139" customWidth="1"/>
    <col min="21" max="21" width="28.42578125" style="139" customWidth="1"/>
    <col min="22" max="22" width="19.28515625" style="2" customWidth="1"/>
    <col min="23" max="23" width="26" style="2" customWidth="1"/>
    <col min="24" max="24" width="40.140625" style="2" customWidth="1"/>
    <col min="25" max="25" width="31.7109375" style="2" customWidth="1"/>
    <col min="26" max="16384" width="9.140625" style="2"/>
  </cols>
  <sheetData>
    <row r="1" spans="1:25" ht="27" thickBot="1" x14ac:dyDescent="0.3">
      <c r="A1" s="182" t="s">
        <v>110</v>
      </c>
      <c r="B1" s="183"/>
      <c r="C1" s="183"/>
      <c r="D1" s="183"/>
      <c r="E1" s="183"/>
      <c r="F1" s="183"/>
      <c r="G1" s="183"/>
      <c r="H1" s="183"/>
      <c r="I1" s="183"/>
      <c r="J1" s="183"/>
      <c r="K1" s="183"/>
      <c r="L1" s="183"/>
      <c r="M1" s="183"/>
      <c r="N1" s="114"/>
      <c r="O1" s="145" t="s">
        <v>353</v>
      </c>
      <c r="P1" s="146"/>
      <c r="Q1" s="146"/>
      <c r="R1" s="146"/>
      <c r="S1" s="146"/>
      <c r="T1" s="196"/>
      <c r="U1" s="196"/>
      <c r="V1" s="197" t="s">
        <v>391</v>
      </c>
      <c r="W1" s="197"/>
      <c r="X1" s="197"/>
      <c r="Y1" s="197"/>
    </row>
    <row r="2" spans="1:25" ht="13.5" customHeight="1" x14ac:dyDescent="0.25">
      <c r="A2" s="189"/>
      <c r="B2" s="190"/>
      <c r="C2" s="190"/>
      <c r="D2" s="190"/>
      <c r="E2" s="190"/>
      <c r="F2" s="190"/>
      <c r="G2" s="190"/>
      <c r="H2" s="190"/>
      <c r="I2" s="190"/>
      <c r="J2" s="190"/>
      <c r="K2" s="190"/>
      <c r="L2" s="190"/>
      <c r="M2" s="190"/>
      <c r="N2" s="198" t="s">
        <v>334</v>
      </c>
      <c r="O2" s="194" t="s">
        <v>335</v>
      </c>
      <c r="P2" s="200" t="s">
        <v>336</v>
      </c>
      <c r="Q2" s="201"/>
      <c r="R2" s="201"/>
      <c r="S2" s="202"/>
      <c r="T2" s="194" t="s">
        <v>426</v>
      </c>
      <c r="U2" s="194" t="s">
        <v>447</v>
      </c>
      <c r="V2" s="194" t="s">
        <v>356</v>
      </c>
      <c r="W2" s="194" t="s">
        <v>354</v>
      </c>
      <c r="X2" s="194" t="s">
        <v>355</v>
      </c>
      <c r="Y2" s="194" t="s">
        <v>448</v>
      </c>
    </row>
    <row r="3" spans="1:25" ht="135.75" thickBot="1" x14ac:dyDescent="0.3">
      <c r="A3" s="15" t="s">
        <v>1</v>
      </c>
      <c r="B3" s="15" t="s">
        <v>94</v>
      </c>
      <c r="C3" s="17" t="s">
        <v>95</v>
      </c>
      <c r="D3" s="17" t="s">
        <v>301</v>
      </c>
      <c r="E3" s="15" t="s">
        <v>96</v>
      </c>
      <c r="F3" s="12" t="s">
        <v>141</v>
      </c>
      <c r="G3" s="17" t="s">
        <v>320</v>
      </c>
      <c r="H3" s="17" t="s">
        <v>144</v>
      </c>
      <c r="I3" s="15" t="s">
        <v>97</v>
      </c>
      <c r="J3" s="151" t="s">
        <v>142</v>
      </c>
      <c r="K3" s="81" t="s">
        <v>143</v>
      </c>
      <c r="L3" s="81" t="s">
        <v>101</v>
      </c>
      <c r="M3" s="81" t="s">
        <v>158</v>
      </c>
      <c r="N3" s="199"/>
      <c r="O3" s="195"/>
      <c r="P3" s="102" t="s">
        <v>337</v>
      </c>
      <c r="Q3" s="102" t="s">
        <v>338</v>
      </c>
      <c r="R3" s="102" t="s">
        <v>339</v>
      </c>
      <c r="S3" s="82" t="s">
        <v>340</v>
      </c>
      <c r="T3" s="195"/>
      <c r="U3" s="195"/>
      <c r="V3" s="195"/>
      <c r="W3" s="195"/>
      <c r="X3" s="195"/>
      <c r="Y3" s="195" t="s">
        <v>448</v>
      </c>
    </row>
    <row r="4" spans="1:25" ht="45.75" customHeight="1" thickTop="1" x14ac:dyDescent="0.25">
      <c r="A4" s="184" t="str">
        <f>'Sezione generale'!$C$2</f>
        <v>Ufficio analisi flussi informativi</v>
      </c>
      <c r="B4" s="184">
        <v>1</v>
      </c>
      <c r="C4" s="191" t="str">
        <f>'[3]Sezione attività'!$C$5</f>
        <v>Progettazione degli standard documentali (in linea con le richieste degli uffici competenti)</v>
      </c>
      <c r="D4" s="184" t="s">
        <v>193</v>
      </c>
      <c r="E4" s="184" t="s">
        <v>102</v>
      </c>
      <c r="F4" s="184" t="s">
        <v>207</v>
      </c>
      <c r="G4" s="184" t="s">
        <v>195</v>
      </c>
      <c r="H4" s="184" t="s">
        <v>209</v>
      </c>
      <c r="I4" s="24" t="s">
        <v>104</v>
      </c>
      <c r="J4" s="152" t="s">
        <v>227</v>
      </c>
      <c r="K4" s="170" t="s">
        <v>195</v>
      </c>
      <c r="L4" s="116" t="s">
        <v>200</v>
      </c>
      <c r="M4" s="171" t="s">
        <v>204</v>
      </c>
      <c r="N4" s="98" t="s">
        <v>209</v>
      </c>
      <c r="O4" s="99"/>
      <c r="P4" s="100"/>
      <c r="Q4" s="100"/>
      <c r="R4" s="101"/>
      <c r="S4" s="103"/>
      <c r="T4" s="98" t="s">
        <v>209</v>
      </c>
      <c r="U4" s="98" t="s">
        <v>209</v>
      </c>
      <c r="V4" s="100"/>
      <c r="W4" s="101"/>
      <c r="X4" s="115"/>
      <c r="Y4" s="4"/>
    </row>
    <row r="5" spans="1:25" ht="47.25" x14ac:dyDescent="0.25">
      <c r="A5" s="186"/>
      <c r="B5" s="186"/>
      <c r="C5" s="192"/>
      <c r="D5" s="185"/>
      <c r="E5" s="185"/>
      <c r="F5" s="185"/>
      <c r="G5" s="185"/>
      <c r="H5" s="185"/>
      <c r="I5" s="31" t="s">
        <v>145</v>
      </c>
      <c r="J5" s="113" t="s">
        <v>205</v>
      </c>
      <c r="K5" s="172" t="s">
        <v>195</v>
      </c>
      <c r="L5" s="116" t="s">
        <v>200</v>
      </c>
      <c r="M5" s="171" t="s">
        <v>204</v>
      </c>
      <c r="N5" s="39" t="s">
        <v>209</v>
      </c>
      <c r="O5" s="40"/>
      <c r="P5" s="41"/>
      <c r="Q5" s="42"/>
      <c r="R5" s="43"/>
      <c r="S5" s="104" t="str">
        <f>CONCATENATE([4]Parametri!S24,[4]Parametri!T24,[4]Parametri!U24)</f>
        <v/>
      </c>
      <c r="T5" s="39" t="s">
        <v>209</v>
      </c>
      <c r="U5" s="39" t="s">
        <v>209</v>
      </c>
      <c r="V5" s="42"/>
      <c r="W5" s="43"/>
      <c r="X5" s="113" t="str">
        <f>CONCATENATE([4]Parametri!X24,[4]Parametri!Y24,[4]Parametri!Z24)</f>
        <v/>
      </c>
      <c r="Y5" s="4"/>
    </row>
    <row r="6" spans="1:25" ht="47.25" x14ac:dyDescent="0.25">
      <c r="A6" s="186"/>
      <c r="B6" s="186"/>
      <c r="C6" s="192"/>
      <c r="D6" s="187" t="s">
        <v>193</v>
      </c>
      <c r="E6" s="187" t="s">
        <v>103</v>
      </c>
      <c r="F6" s="187" t="s">
        <v>208</v>
      </c>
      <c r="G6" s="187" t="s">
        <v>195</v>
      </c>
      <c r="H6" s="187" t="s">
        <v>209</v>
      </c>
      <c r="I6" s="5" t="s">
        <v>105</v>
      </c>
      <c r="J6" s="113" t="s">
        <v>228</v>
      </c>
      <c r="K6" s="173" t="s">
        <v>195</v>
      </c>
      <c r="L6" s="116" t="s">
        <v>200</v>
      </c>
      <c r="M6" s="150" t="s">
        <v>204</v>
      </c>
      <c r="N6" s="39" t="s">
        <v>209</v>
      </c>
      <c r="O6" s="40"/>
      <c r="P6" s="41"/>
      <c r="Q6" s="42"/>
      <c r="R6" s="43"/>
      <c r="S6" s="104" t="str">
        <f>CONCATENATE([4]Parametri!S25,[4]Parametri!T25,[4]Parametri!U25)</f>
        <v/>
      </c>
      <c r="T6" s="39" t="s">
        <v>209</v>
      </c>
      <c r="U6" s="39" t="s">
        <v>209</v>
      </c>
      <c r="V6" s="42"/>
      <c r="W6" s="43"/>
      <c r="X6" s="113" t="str">
        <f>CONCATENATE([4]Parametri!X25,[4]Parametri!Y25,[4]Parametri!Z25)</f>
        <v/>
      </c>
      <c r="Y6" s="4"/>
    </row>
    <row r="7" spans="1:25" ht="111" thickBot="1" x14ac:dyDescent="0.3">
      <c r="A7" s="186"/>
      <c r="B7" s="185"/>
      <c r="C7" s="193"/>
      <c r="D7" s="185"/>
      <c r="E7" s="185"/>
      <c r="F7" s="185"/>
      <c r="G7" s="185"/>
      <c r="H7" s="185"/>
      <c r="I7" s="17" t="s">
        <v>146</v>
      </c>
      <c r="J7" s="113" t="s">
        <v>206</v>
      </c>
      <c r="K7" s="81" t="s">
        <v>195</v>
      </c>
      <c r="L7" s="92" t="s">
        <v>200</v>
      </c>
      <c r="M7" s="69" t="s">
        <v>204</v>
      </c>
      <c r="N7" s="68" t="s">
        <v>209</v>
      </c>
      <c r="O7" s="69"/>
      <c r="P7" s="70"/>
      <c r="Q7" s="68"/>
      <c r="R7" s="71"/>
      <c r="S7" s="105" t="str">
        <f>CONCATENATE([4]Parametri!S26,[4]Parametri!T26,[4]Parametri!U26)</f>
        <v/>
      </c>
      <c r="T7" s="68" t="s">
        <v>209</v>
      </c>
      <c r="U7" s="68" t="s">
        <v>209</v>
      </c>
      <c r="V7" s="68"/>
      <c r="W7" s="71"/>
      <c r="X7" s="94" t="str">
        <f>CONCATENATE([4]Parametri!X26,[4]Parametri!Y26,[4]Parametri!Z26)</f>
        <v/>
      </c>
      <c r="Y7" s="94"/>
    </row>
    <row r="8" spans="1:25" ht="45.75" customHeight="1" thickTop="1" x14ac:dyDescent="0.25">
      <c r="A8" s="186"/>
      <c r="B8" s="184">
        <v>2</v>
      </c>
      <c r="C8" s="184" t="s">
        <v>210</v>
      </c>
      <c r="D8" s="184" t="s">
        <v>193</v>
      </c>
      <c r="E8" s="184" t="s">
        <v>106</v>
      </c>
      <c r="F8" s="184" t="s">
        <v>211</v>
      </c>
      <c r="G8" s="184" t="s">
        <v>195</v>
      </c>
      <c r="H8" s="184" t="s">
        <v>209</v>
      </c>
      <c r="I8" s="16" t="s">
        <v>108</v>
      </c>
      <c r="J8" s="153" t="s">
        <v>307</v>
      </c>
      <c r="K8" s="172" t="s">
        <v>195</v>
      </c>
      <c r="L8" s="63" t="s">
        <v>200</v>
      </c>
      <c r="M8" s="171" t="s">
        <v>204</v>
      </c>
      <c r="N8" s="62" t="s">
        <v>209</v>
      </c>
      <c r="O8" s="63"/>
      <c r="P8" s="64"/>
      <c r="Q8" s="65"/>
      <c r="R8" s="66"/>
      <c r="S8" s="106" t="str">
        <f>CONCATENATE([4]Parametri!S27,[4]Parametri!T27,[4]Parametri!U27)</f>
        <v/>
      </c>
      <c r="T8" s="125"/>
      <c r="U8" s="125"/>
      <c r="V8" s="19"/>
      <c r="W8" s="19"/>
      <c r="X8" s="19"/>
      <c r="Y8" s="4"/>
    </row>
    <row r="9" spans="1:25" ht="63" x14ac:dyDescent="0.25">
      <c r="A9" s="186"/>
      <c r="B9" s="186"/>
      <c r="C9" s="186"/>
      <c r="D9" s="186"/>
      <c r="E9" s="186"/>
      <c r="F9" s="186"/>
      <c r="G9" s="186"/>
      <c r="H9" s="186"/>
      <c r="I9" s="32" t="s">
        <v>219</v>
      </c>
      <c r="J9" s="154" t="s">
        <v>212</v>
      </c>
      <c r="K9" s="174" t="s">
        <v>195</v>
      </c>
      <c r="L9" s="150" t="s">
        <v>202</v>
      </c>
      <c r="M9" s="150" t="s">
        <v>204</v>
      </c>
      <c r="N9" s="39" t="s">
        <v>209</v>
      </c>
      <c r="O9" s="40"/>
      <c r="P9" s="41"/>
      <c r="Q9" s="42"/>
      <c r="R9" s="44"/>
      <c r="S9" s="104" t="str">
        <f>CONCATENATE([4]Parametri!S28,[4]Parametri!T28,[4]Parametri!U28)</f>
        <v/>
      </c>
      <c r="T9" s="123"/>
      <c r="U9" s="123"/>
      <c r="V9" s="4"/>
      <c r="W9" s="4"/>
      <c r="X9" s="4"/>
      <c r="Y9" s="4"/>
    </row>
    <row r="10" spans="1:25" ht="31.5" x14ac:dyDescent="0.25">
      <c r="A10" s="186"/>
      <c r="B10" s="186"/>
      <c r="C10" s="186"/>
      <c r="D10" s="186"/>
      <c r="E10" s="186"/>
      <c r="F10" s="186"/>
      <c r="G10" s="186"/>
      <c r="H10" s="186"/>
      <c r="I10" s="32" t="s">
        <v>220</v>
      </c>
      <c r="J10" s="155" t="s">
        <v>213</v>
      </c>
      <c r="K10" s="174" t="s">
        <v>195</v>
      </c>
      <c r="L10" s="150" t="s">
        <v>202</v>
      </c>
      <c r="M10" s="150" t="s">
        <v>204</v>
      </c>
      <c r="N10" s="39" t="s">
        <v>209</v>
      </c>
      <c r="O10" s="40"/>
      <c r="P10" s="41"/>
      <c r="Q10" s="42"/>
      <c r="R10" s="44"/>
      <c r="S10" s="104" t="str">
        <f>CONCATENATE([4]Parametri!S29,[4]Parametri!T29,[4]Parametri!U29)</f>
        <v/>
      </c>
      <c r="T10" s="123"/>
      <c r="U10" s="123"/>
      <c r="V10" s="4"/>
      <c r="W10" s="4"/>
      <c r="X10" s="4"/>
      <c r="Y10" s="4"/>
    </row>
    <row r="11" spans="1:25" ht="35.25" customHeight="1" x14ac:dyDescent="0.25">
      <c r="A11" s="186"/>
      <c r="B11" s="186"/>
      <c r="C11" s="186"/>
      <c r="D11" s="186"/>
      <c r="E11" s="186"/>
      <c r="F11" s="186"/>
      <c r="G11" s="186"/>
      <c r="H11" s="186"/>
      <c r="I11" s="32" t="s">
        <v>221</v>
      </c>
      <c r="J11" s="154" t="s">
        <v>229</v>
      </c>
      <c r="K11" s="174" t="s">
        <v>195</v>
      </c>
      <c r="L11" s="150" t="s">
        <v>202</v>
      </c>
      <c r="M11" s="150" t="s">
        <v>204</v>
      </c>
      <c r="N11" s="39" t="s">
        <v>209</v>
      </c>
      <c r="O11" s="40"/>
      <c r="P11" s="41"/>
      <c r="Q11" s="42"/>
      <c r="R11" s="44"/>
      <c r="S11" s="104" t="str">
        <f>CONCATENATE([4]Parametri!S30,[4]Parametri!T30,[4]Parametri!U30)</f>
        <v/>
      </c>
      <c r="T11" s="123"/>
      <c r="U11" s="123"/>
      <c r="V11" s="4"/>
      <c r="W11" s="4"/>
      <c r="X11" s="4"/>
      <c r="Y11" s="4"/>
    </row>
    <row r="12" spans="1:25" ht="30" hidden="1" customHeight="1" x14ac:dyDescent="0.25">
      <c r="A12" s="186"/>
      <c r="B12" s="186"/>
      <c r="C12" s="186"/>
      <c r="D12" s="186"/>
      <c r="E12" s="185"/>
      <c r="F12" s="185"/>
      <c r="G12" s="185"/>
      <c r="H12" s="185"/>
      <c r="I12" s="32" t="s">
        <v>222</v>
      </c>
      <c r="J12" s="155" t="s">
        <v>214</v>
      </c>
      <c r="K12" s="174" t="s">
        <v>195</v>
      </c>
      <c r="L12" s="150" t="s">
        <v>202</v>
      </c>
      <c r="M12" s="150" t="s">
        <v>204</v>
      </c>
      <c r="N12" s="39" t="s">
        <v>209</v>
      </c>
      <c r="O12" s="40"/>
      <c r="P12" s="41"/>
      <c r="Q12" s="42"/>
      <c r="R12" s="44"/>
      <c r="S12" s="108" t="str">
        <f>CONCATENATE([4]Parametri!S31,[4]Parametri!T31,[4]Parametri!U31)</f>
        <v/>
      </c>
      <c r="T12" s="123"/>
      <c r="U12" s="123"/>
      <c r="V12" s="4"/>
      <c r="W12" s="4"/>
      <c r="X12" s="4"/>
    </row>
    <row r="13" spans="1:25" ht="371.25" customHeight="1" x14ac:dyDescent="0.25">
      <c r="A13" s="186"/>
      <c r="B13" s="186"/>
      <c r="C13" s="186"/>
      <c r="D13" s="186"/>
      <c r="E13" s="187" t="s">
        <v>107</v>
      </c>
      <c r="F13" s="187" t="s">
        <v>215</v>
      </c>
      <c r="G13" s="187" t="s">
        <v>195</v>
      </c>
      <c r="H13" s="187" t="s">
        <v>209</v>
      </c>
      <c r="I13" s="31" t="s">
        <v>109</v>
      </c>
      <c r="J13" s="155" t="s">
        <v>230</v>
      </c>
      <c r="K13" s="174" t="s">
        <v>195</v>
      </c>
      <c r="L13" s="40" t="s">
        <v>200</v>
      </c>
      <c r="M13" s="150" t="s">
        <v>204</v>
      </c>
      <c r="N13" s="45" t="s">
        <v>341</v>
      </c>
      <c r="O13" s="45" t="s">
        <v>342</v>
      </c>
      <c r="P13" s="46" t="s">
        <v>343</v>
      </c>
      <c r="Q13" s="45" t="s">
        <v>344</v>
      </c>
      <c r="R13" s="60" t="s">
        <v>345</v>
      </c>
      <c r="S13" s="113" t="s">
        <v>347</v>
      </c>
      <c r="T13" s="141" t="s">
        <v>427</v>
      </c>
      <c r="U13" s="122" t="s">
        <v>428</v>
      </c>
      <c r="V13" s="122" t="s">
        <v>414</v>
      </c>
      <c r="W13" s="122" t="s">
        <v>415</v>
      </c>
      <c r="X13" s="122" t="s">
        <v>416</v>
      </c>
      <c r="Y13" s="122" t="s">
        <v>190</v>
      </c>
    </row>
    <row r="14" spans="1:25" ht="63" x14ac:dyDescent="0.25">
      <c r="A14" s="186"/>
      <c r="B14" s="186"/>
      <c r="C14" s="186"/>
      <c r="D14" s="186"/>
      <c r="E14" s="186"/>
      <c r="F14" s="186"/>
      <c r="G14" s="186"/>
      <c r="H14" s="186"/>
      <c r="I14" s="31" t="s">
        <v>223</v>
      </c>
      <c r="J14" s="155" t="s">
        <v>231</v>
      </c>
      <c r="K14" s="174" t="s">
        <v>195</v>
      </c>
      <c r="L14" s="40" t="s">
        <v>200</v>
      </c>
      <c r="M14" s="40" t="s">
        <v>204</v>
      </c>
      <c r="N14" s="39" t="s">
        <v>209</v>
      </c>
      <c r="O14" s="40"/>
      <c r="P14" s="41"/>
      <c r="Q14" s="42"/>
      <c r="R14" s="44"/>
      <c r="S14" s="107" t="str">
        <f>CONCATENATE([4]Parametri!S33,[4]Parametri!T33,[4]Parametri!U33)</f>
        <v/>
      </c>
      <c r="T14" s="123"/>
      <c r="U14" s="123"/>
      <c r="V14" s="4"/>
      <c r="W14" s="4"/>
      <c r="X14" s="4"/>
      <c r="Y14" s="4"/>
    </row>
    <row r="15" spans="1:25" x14ac:dyDescent="0.25">
      <c r="A15" s="186"/>
      <c r="B15" s="186"/>
      <c r="C15" s="186"/>
      <c r="D15" s="186"/>
      <c r="E15" s="186"/>
      <c r="F15" s="186"/>
      <c r="G15" s="186"/>
      <c r="H15" s="186"/>
      <c r="I15" s="5" t="s">
        <v>224</v>
      </c>
      <c r="J15" s="155" t="s">
        <v>216</v>
      </c>
      <c r="K15" s="174" t="s">
        <v>195</v>
      </c>
      <c r="L15" s="175" t="s">
        <v>202</v>
      </c>
      <c r="M15" s="175" t="s">
        <v>204</v>
      </c>
      <c r="N15" s="39" t="s">
        <v>209</v>
      </c>
      <c r="O15" s="40"/>
      <c r="P15" s="41"/>
      <c r="Q15" s="42"/>
      <c r="R15" s="44"/>
      <c r="S15" s="104" t="str">
        <f>CONCATENATE([4]Parametri!S34,[4]Parametri!T34,[4]Parametri!U34)</f>
        <v/>
      </c>
      <c r="T15" s="123"/>
      <c r="U15" s="123"/>
      <c r="V15" s="4"/>
      <c r="W15" s="4"/>
      <c r="X15" s="4"/>
      <c r="Y15" s="4"/>
    </row>
    <row r="16" spans="1:25" ht="31.5" x14ac:dyDescent="0.25">
      <c r="A16" s="186"/>
      <c r="B16" s="186"/>
      <c r="C16" s="186"/>
      <c r="D16" s="186"/>
      <c r="E16" s="186"/>
      <c r="F16" s="186"/>
      <c r="G16" s="186"/>
      <c r="H16" s="186"/>
      <c r="I16" s="5" t="s">
        <v>225</v>
      </c>
      <c r="J16" s="155" t="s">
        <v>217</v>
      </c>
      <c r="K16" s="174" t="s">
        <v>195</v>
      </c>
      <c r="L16" s="40" t="s">
        <v>200</v>
      </c>
      <c r="M16" s="40" t="s">
        <v>204</v>
      </c>
      <c r="N16" s="39" t="s">
        <v>209</v>
      </c>
      <c r="O16" s="40"/>
      <c r="P16" s="41"/>
      <c r="Q16" s="42"/>
      <c r="R16" s="44"/>
      <c r="S16" s="104" t="str">
        <f>CONCATENATE([4]Parametri!S35,[4]Parametri!T35,[4]Parametri!U35)</f>
        <v/>
      </c>
      <c r="T16" s="123"/>
      <c r="U16" s="123"/>
      <c r="V16" s="4"/>
      <c r="W16" s="4"/>
      <c r="X16" s="4"/>
      <c r="Y16" s="4"/>
    </row>
    <row r="17" spans="1:25" ht="48" thickBot="1" x14ac:dyDescent="0.3">
      <c r="A17" s="186"/>
      <c r="B17" s="188"/>
      <c r="C17" s="188"/>
      <c r="D17" s="188"/>
      <c r="E17" s="188"/>
      <c r="F17" s="188"/>
      <c r="G17" s="188"/>
      <c r="H17" s="188"/>
      <c r="I17" s="23" t="s">
        <v>226</v>
      </c>
      <c r="J17" s="156" t="s">
        <v>218</v>
      </c>
      <c r="K17" s="81" t="s">
        <v>195</v>
      </c>
      <c r="L17" s="176" t="s">
        <v>202</v>
      </c>
      <c r="M17" s="176" t="s">
        <v>204</v>
      </c>
      <c r="N17" s="74" t="s">
        <v>209</v>
      </c>
      <c r="O17" s="69"/>
      <c r="P17" s="70"/>
      <c r="Q17" s="68"/>
      <c r="R17" s="75"/>
      <c r="S17" s="105" t="str">
        <f>CONCATENATE([4]Parametri!S36,[4]Parametri!T36,[4]Parametri!U36)</f>
        <v/>
      </c>
      <c r="T17" s="124"/>
      <c r="U17" s="124"/>
      <c r="V17" s="20"/>
      <c r="W17" s="20"/>
      <c r="X17" s="20"/>
      <c r="Y17" s="20"/>
    </row>
    <row r="18" spans="1:25" ht="63.75" thickTop="1" x14ac:dyDescent="0.25">
      <c r="A18" s="186"/>
      <c r="B18" s="184">
        <v>3</v>
      </c>
      <c r="C18" s="184" t="s">
        <v>232</v>
      </c>
      <c r="D18" s="184" t="s">
        <v>193</v>
      </c>
      <c r="E18" s="184" t="s">
        <v>111</v>
      </c>
      <c r="F18" s="184" t="s">
        <v>233</v>
      </c>
      <c r="G18" s="184" t="s">
        <v>195</v>
      </c>
      <c r="H18" s="184" t="s">
        <v>209</v>
      </c>
      <c r="I18" s="16" t="s">
        <v>113</v>
      </c>
      <c r="J18" s="153" t="s">
        <v>234</v>
      </c>
      <c r="K18" s="172" t="s">
        <v>195</v>
      </c>
      <c r="L18" s="63" t="s">
        <v>200</v>
      </c>
      <c r="M18" s="63" t="s">
        <v>204</v>
      </c>
      <c r="N18" s="62" t="s">
        <v>209</v>
      </c>
      <c r="O18" s="63"/>
      <c r="P18" s="64"/>
      <c r="Q18" s="65"/>
      <c r="R18" s="72"/>
      <c r="S18" s="107" t="str">
        <f>CONCATENATE([4]Parametri!S37,[4]Parametri!T37,[4]Parametri!U37)</f>
        <v/>
      </c>
      <c r="T18" s="125"/>
      <c r="U18" s="125"/>
      <c r="V18" s="19"/>
      <c r="W18" s="19"/>
      <c r="X18" s="19"/>
      <c r="Y18" s="19"/>
    </row>
    <row r="19" spans="1:25" ht="378" x14ac:dyDescent="0.25">
      <c r="A19" s="186"/>
      <c r="B19" s="186"/>
      <c r="C19" s="186"/>
      <c r="D19" s="186"/>
      <c r="E19" s="185"/>
      <c r="F19" s="185"/>
      <c r="G19" s="185"/>
      <c r="H19" s="185"/>
      <c r="I19" s="16" t="s">
        <v>147</v>
      </c>
      <c r="J19" s="155" t="s">
        <v>235</v>
      </c>
      <c r="K19" s="172" t="s">
        <v>195</v>
      </c>
      <c r="L19" s="63" t="s">
        <v>202</v>
      </c>
      <c r="M19" s="63" t="s">
        <v>204</v>
      </c>
      <c r="N19" s="45" t="s">
        <v>309</v>
      </c>
      <c r="O19" s="48" t="s">
        <v>342</v>
      </c>
      <c r="P19" s="41" t="s">
        <v>343</v>
      </c>
      <c r="Q19" s="49" t="s">
        <v>344</v>
      </c>
      <c r="R19" s="44" t="s">
        <v>345</v>
      </c>
      <c r="S19" s="52" t="s">
        <v>347</v>
      </c>
      <c r="T19" s="118" t="s">
        <v>429</v>
      </c>
      <c r="U19" s="121" t="s">
        <v>362</v>
      </c>
      <c r="V19" s="121" t="s">
        <v>363</v>
      </c>
      <c r="W19" s="121" t="s">
        <v>364</v>
      </c>
      <c r="X19" s="121" t="s">
        <v>392</v>
      </c>
      <c r="Y19" s="122" t="s">
        <v>190</v>
      </c>
    </row>
    <row r="20" spans="1:25" ht="60" customHeight="1" x14ac:dyDescent="0.25">
      <c r="A20" s="186"/>
      <c r="B20" s="186"/>
      <c r="C20" s="186"/>
      <c r="D20" s="186"/>
      <c r="E20" s="187" t="s">
        <v>112</v>
      </c>
      <c r="F20" s="187" t="s">
        <v>238</v>
      </c>
      <c r="G20" s="187" t="s">
        <v>195</v>
      </c>
      <c r="H20" s="187" t="s">
        <v>209</v>
      </c>
      <c r="I20" s="5" t="s">
        <v>114</v>
      </c>
      <c r="J20" s="154" t="s">
        <v>236</v>
      </c>
      <c r="K20" s="174" t="s">
        <v>195</v>
      </c>
      <c r="L20" s="40" t="s">
        <v>202</v>
      </c>
      <c r="M20" s="63" t="s">
        <v>204</v>
      </c>
      <c r="N20" s="39" t="s">
        <v>209</v>
      </c>
      <c r="O20" s="40"/>
      <c r="P20" s="41"/>
      <c r="Q20" s="42"/>
      <c r="R20" s="44"/>
      <c r="S20" s="113" t="str">
        <f>CONCATENATE([4]Parametri!S39,[4]Parametri!T39,[4]Parametri!U39)</f>
        <v/>
      </c>
      <c r="T20" s="123"/>
      <c r="U20" s="123"/>
      <c r="V20" s="4"/>
      <c r="W20" s="4"/>
      <c r="X20" s="4"/>
      <c r="Y20" s="4"/>
    </row>
    <row r="21" spans="1:25" ht="60" customHeight="1" thickBot="1" x14ac:dyDescent="0.3">
      <c r="A21" s="186"/>
      <c r="B21" s="185"/>
      <c r="C21" s="185"/>
      <c r="D21" s="185"/>
      <c r="E21" s="185"/>
      <c r="F21" s="185"/>
      <c r="G21" s="185"/>
      <c r="H21" s="185"/>
      <c r="I21" s="5" t="s">
        <v>148</v>
      </c>
      <c r="J21" s="157" t="s">
        <v>237</v>
      </c>
      <c r="K21" s="177" t="s">
        <v>195</v>
      </c>
      <c r="L21" s="176" t="s">
        <v>202</v>
      </c>
      <c r="M21" s="176" t="s">
        <v>204</v>
      </c>
      <c r="N21" s="76" t="s">
        <v>209</v>
      </c>
      <c r="O21" s="69"/>
      <c r="P21" s="70"/>
      <c r="Q21" s="68"/>
      <c r="R21" s="75"/>
      <c r="S21" s="105" t="str">
        <f>CONCATENATE([4]Parametri!S40,[4]Parametri!T40,[4]Parametri!U40)</f>
        <v/>
      </c>
      <c r="T21" s="124"/>
      <c r="U21" s="126"/>
      <c r="V21" s="20"/>
      <c r="W21" s="20"/>
      <c r="X21" s="20"/>
      <c r="Y21" s="20"/>
    </row>
    <row r="22" spans="1:25" ht="48" thickTop="1" x14ac:dyDescent="0.25">
      <c r="A22" s="186"/>
      <c r="B22" s="184">
        <v>4</v>
      </c>
      <c r="C22" s="184" t="s">
        <v>239</v>
      </c>
      <c r="D22" s="184" t="s">
        <v>193</v>
      </c>
      <c r="E22" s="184" t="s">
        <v>115</v>
      </c>
      <c r="F22" s="184" t="s">
        <v>240</v>
      </c>
      <c r="G22" s="184" t="s">
        <v>195</v>
      </c>
      <c r="H22" s="184" t="s">
        <v>209</v>
      </c>
      <c r="I22" s="14" t="s">
        <v>117</v>
      </c>
      <c r="J22" s="158" t="s">
        <v>241</v>
      </c>
      <c r="K22" s="170" t="s">
        <v>195</v>
      </c>
      <c r="L22" s="63" t="s">
        <v>200</v>
      </c>
      <c r="M22" s="171" t="s">
        <v>204</v>
      </c>
      <c r="N22" s="62" t="s">
        <v>209</v>
      </c>
      <c r="O22" s="63"/>
      <c r="P22" s="64"/>
      <c r="Q22" s="65"/>
      <c r="R22" s="72"/>
      <c r="S22" s="107" t="str">
        <f>CONCATENATE([4]Parametri!S41,[4]Parametri!T41,[4]Parametri!U41)</f>
        <v/>
      </c>
      <c r="T22" s="125"/>
      <c r="U22" s="127"/>
      <c r="V22" s="19"/>
      <c r="W22" s="19"/>
      <c r="X22" s="19"/>
      <c r="Y22" s="19"/>
    </row>
    <row r="23" spans="1:25" ht="366" customHeight="1" x14ac:dyDescent="0.25">
      <c r="A23" s="186"/>
      <c r="B23" s="186"/>
      <c r="C23" s="186"/>
      <c r="D23" s="186"/>
      <c r="E23" s="185"/>
      <c r="F23" s="185"/>
      <c r="G23" s="185"/>
      <c r="H23" s="185"/>
      <c r="I23" s="25" t="s">
        <v>149</v>
      </c>
      <c r="J23" s="158" t="s">
        <v>242</v>
      </c>
      <c r="K23" s="170" t="s">
        <v>195</v>
      </c>
      <c r="L23" s="63" t="s">
        <v>200</v>
      </c>
      <c r="M23" s="171" t="s">
        <v>201</v>
      </c>
      <c r="N23" s="45" t="s">
        <v>308</v>
      </c>
      <c r="O23" s="49" t="s">
        <v>346</v>
      </c>
      <c r="P23" s="41" t="s">
        <v>343</v>
      </c>
      <c r="Q23" s="49" t="s">
        <v>344</v>
      </c>
      <c r="R23" s="44" t="s">
        <v>345</v>
      </c>
      <c r="S23" s="52" t="s">
        <v>347</v>
      </c>
      <c r="T23" s="120" t="s">
        <v>430</v>
      </c>
      <c r="U23" s="118" t="s">
        <v>431</v>
      </c>
      <c r="V23" s="118" t="s">
        <v>365</v>
      </c>
      <c r="W23" s="118" t="s">
        <v>366</v>
      </c>
      <c r="X23" s="118" t="s">
        <v>417</v>
      </c>
      <c r="Y23" s="147" t="s">
        <v>190</v>
      </c>
    </row>
    <row r="24" spans="1:25" ht="366" customHeight="1" x14ac:dyDescent="0.25">
      <c r="A24" s="186"/>
      <c r="B24" s="186"/>
      <c r="C24" s="186"/>
      <c r="D24" s="186"/>
      <c r="E24" s="187" t="s">
        <v>116</v>
      </c>
      <c r="F24" s="187" t="s">
        <v>243</v>
      </c>
      <c r="G24" s="187" t="s">
        <v>195</v>
      </c>
      <c r="H24" s="187" t="s">
        <v>209</v>
      </c>
      <c r="I24" s="9" t="s">
        <v>118</v>
      </c>
      <c r="J24" s="155" t="s">
        <v>244</v>
      </c>
      <c r="K24" s="170" t="s">
        <v>195</v>
      </c>
      <c r="L24" s="40" t="s">
        <v>200</v>
      </c>
      <c r="M24" s="150" t="s">
        <v>201</v>
      </c>
      <c r="N24" s="50" t="s">
        <v>310</v>
      </c>
      <c r="O24" s="50" t="s">
        <v>346</v>
      </c>
      <c r="P24" s="46" t="s">
        <v>343</v>
      </c>
      <c r="Q24" s="50" t="s">
        <v>344</v>
      </c>
      <c r="R24" s="47" t="s">
        <v>345</v>
      </c>
      <c r="S24" s="52" t="s">
        <v>347</v>
      </c>
      <c r="T24" s="119" t="s">
        <v>430</v>
      </c>
      <c r="U24" s="122" t="s">
        <v>367</v>
      </c>
      <c r="V24" s="121" t="s">
        <v>368</v>
      </c>
      <c r="W24" s="121" t="s">
        <v>369</v>
      </c>
      <c r="X24" s="118" t="s">
        <v>418</v>
      </c>
      <c r="Y24" s="122" t="s">
        <v>190</v>
      </c>
    </row>
    <row r="25" spans="1:25" ht="393" customHeight="1" x14ac:dyDescent="0.25">
      <c r="A25" s="186"/>
      <c r="B25" s="186"/>
      <c r="C25" s="186"/>
      <c r="D25" s="186"/>
      <c r="E25" s="186"/>
      <c r="F25" s="186"/>
      <c r="G25" s="186"/>
      <c r="H25" s="186"/>
      <c r="I25" s="35" t="s">
        <v>150</v>
      </c>
      <c r="J25" s="155" t="s">
        <v>245</v>
      </c>
      <c r="K25" s="170" t="s">
        <v>195</v>
      </c>
      <c r="L25" s="40" t="s">
        <v>202</v>
      </c>
      <c r="M25" s="150" t="s">
        <v>204</v>
      </c>
      <c r="N25" s="45" t="s">
        <v>311</v>
      </c>
      <c r="O25" s="50" t="s">
        <v>346</v>
      </c>
      <c r="P25" s="46" t="s">
        <v>343</v>
      </c>
      <c r="Q25" s="50" t="s">
        <v>344</v>
      </c>
      <c r="R25" s="47" t="s">
        <v>345</v>
      </c>
      <c r="S25" s="52" t="s">
        <v>347</v>
      </c>
      <c r="T25" s="119" t="s">
        <v>432</v>
      </c>
      <c r="U25" s="122" t="s">
        <v>435</v>
      </c>
      <c r="V25" s="118" t="s">
        <v>411</v>
      </c>
      <c r="W25" s="118" t="s">
        <v>410</v>
      </c>
      <c r="X25" s="118" t="s">
        <v>425</v>
      </c>
      <c r="Y25" s="122" t="s">
        <v>190</v>
      </c>
    </row>
    <row r="26" spans="1:25" ht="408.75" customHeight="1" thickBot="1" x14ac:dyDescent="0.3">
      <c r="A26" s="186"/>
      <c r="B26" s="186"/>
      <c r="C26" s="186"/>
      <c r="D26" s="186"/>
      <c r="E26" s="186"/>
      <c r="F26" s="186"/>
      <c r="G26" s="186"/>
      <c r="H26" s="186"/>
      <c r="I26" s="35" t="s">
        <v>302</v>
      </c>
      <c r="J26" s="154" t="s">
        <v>313</v>
      </c>
      <c r="K26" s="170" t="s">
        <v>195</v>
      </c>
      <c r="L26" s="40" t="s">
        <v>202</v>
      </c>
      <c r="M26" s="69" t="s">
        <v>204</v>
      </c>
      <c r="N26" s="79" t="s">
        <v>312</v>
      </c>
      <c r="O26" s="79" t="s">
        <v>342</v>
      </c>
      <c r="P26" s="68" t="s">
        <v>343</v>
      </c>
      <c r="Q26" s="80" t="s">
        <v>344</v>
      </c>
      <c r="R26" s="71" t="s">
        <v>345</v>
      </c>
      <c r="S26" s="94" t="s">
        <v>347</v>
      </c>
      <c r="T26" s="140" t="s">
        <v>433</v>
      </c>
      <c r="U26" s="128" t="s">
        <v>434</v>
      </c>
      <c r="V26" s="129" t="s">
        <v>370</v>
      </c>
      <c r="W26" s="129" t="s">
        <v>371</v>
      </c>
      <c r="X26" s="129" t="s">
        <v>419</v>
      </c>
      <c r="Y26" s="122" t="s">
        <v>190</v>
      </c>
    </row>
    <row r="27" spans="1:25" ht="60.75" customHeight="1" thickTop="1" x14ac:dyDescent="0.25">
      <c r="A27" s="186"/>
      <c r="B27" s="184">
        <v>5</v>
      </c>
      <c r="C27" s="184" t="s">
        <v>246</v>
      </c>
      <c r="D27" s="184" t="s">
        <v>193</v>
      </c>
      <c r="E27" s="184" t="s">
        <v>119</v>
      </c>
      <c r="F27" s="184" t="s">
        <v>247</v>
      </c>
      <c r="G27" s="184" t="s">
        <v>196</v>
      </c>
      <c r="H27" s="184" t="s">
        <v>209</v>
      </c>
      <c r="I27" s="22" t="s">
        <v>122</v>
      </c>
      <c r="J27" s="159" t="s">
        <v>249</v>
      </c>
      <c r="K27" s="178" t="s">
        <v>195</v>
      </c>
      <c r="L27" s="78" t="s">
        <v>202</v>
      </c>
      <c r="M27" s="150" t="s">
        <v>204</v>
      </c>
      <c r="N27" s="62" t="s">
        <v>209</v>
      </c>
      <c r="O27" s="63"/>
      <c r="P27" s="64"/>
      <c r="Q27" s="65"/>
      <c r="R27" s="72"/>
      <c r="S27" s="107" t="str">
        <f>CONCATENATE([4]Parametri!S46,[4]Parametri!T46,[4]Parametri!U46)</f>
        <v/>
      </c>
      <c r="T27" s="125"/>
      <c r="U27" s="127"/>
      <c r="V27" s="19"/>
      <c r="W27" s="19"/>
      <c r="X27" s="19"/>
      <c r="Y27" s="27"/>
    </row>
    <row r="28" spans="1:25" ht="60" customHeight="1" x14ac:dyDescent="0.25">
      <c r="A28" s="186"/>
      <c r="B28" s="186"/>
      <c r="C28" s="186"/>
      <c r="D28" s="186"/>
      <c r="E28" s="185"/>
      <c r="F28" s="185"/>
      <c r="G28" s="185"/>
      <c r="H28" s="185"/>
      <c r="I28" s="5" t="s">
        <v>151</v>
      </c>
      <c r="J28" s="154" t="s">
        <v>314</v>
      </c>
      <c r="K28" s="172" t="s">
        <v>195</v>
      </c>
      <c r="L28" s="40" t="s">
        <v>200</v>
      </c>
      <c r="M28" s="150" t="s">
        <v>204</v>
      </c>
      <c r="N28" s="39" t="s">
        <v>209</v>
      </c>
      <c r="O28" s="40"/>
      <c r="P28" s="41"/>
      <c r="Q28" s="42"/>
      <c r="R28" s="44"/>
      <c r="S28" s="104" t="str">
        <f>CONCATENATE([4]Parametri!S47,[4]Parametri!T47,[4]Parametri!U47)</f>
        <v/>
      </c>
      <c r="T28" s="123"/>
      <c r="U28" s="123"/>
      <c r="V28" s="4"/>
      <c r="W28" s="4"/>
      <c r="X28" s="4"/>
      <c r="Y28" s="4"/>
    </row>
    <row r="29" spans="1:25" ht="60.75" thickBot="1" x14ac:dyDescent="0.3">
      <c r="A29" s="186"/>
      <c r="B29" s="185"/>
      <c r="C29" s="185"/>
      <c r="D29" s="185"/>
      <c r="E29" s="16" t="s">
        <v>120</v>
      </c>
      <c r="F29" s="16" t="s">
        <v>248</v>
      </c>
      <c r="G29" s="16" t="s">
        <v>196</v>
      </c>
      <c r="H29" s="16" t="s">
        <v>209</v>
      </c>
      <c r="I29" s="17" t="s">
        <v>123</v>
      </c>
      <c r="J29" s="157" t="s">
        <v>250</v>
      </c>
      <c r="K29" s="177" t="s">
        <v>195</v>
      </c>
      <c r="L29" s="176" t="s">
        <v>200</v>
      </c>
      <c r="M29" s="69" t="s">
        <v>201</v>
      </c>
      <c r="N29" s="81" t="s">
        <v>209</v>
      </c>
      <c r="O29" s="77"/>
      <c r="P29" s="68"/>
      <c r="Q29" s="68"/>
      <c r="R29" s="75"/>
      <c r="S29" s="94" t="str">
        <f>CONCATENATE([4]Parametri!S48,[4]Parametri!T48,[4]Parametri!U48)</f>
        <v/>
      </c>
      <c r="T29" s="126"/>
      <c r="U29" s="124"/>
      <c r="V29" s="20"/>
      <c r="W29" s="20"/>
      <c r="X29" s="20"/>
      <c r="Y29" s="20"/>
    </row>
    <row r="30" spans="1:25" ht="39.950000000000003" customHeight="1" thickTop="1" x14ac:dyDescent="0.25">
      <c r="A30" s="186"/>
      <c r="B30" s="184">
        <v>6</v>
      </c>
      <c r="C30" s="184" t="s">
        <v>251</v>
      </c>
      <c r="D30" s="184" t="s">
        <v>193</v>
      </c>
      <c r="E30" s="184" t="s">
        <v>121</v>
      </c>
      <c r="F30" s="184" t="s">
        <v>252</v>
      </c>
      <c r="G30" s="184" t="s">
        <v>195</v>
      </c>
      <c r="H30" s="184" t="s">
        <v>209</v>
      </c>
      <c r="I30" s="16" t="s">
        <v>125</v>
      </c>
      <c r="J30" s="158" t="s">
        <v>315</v>
      </c>
      <c r="K30" s="170" t="s">
        <v>195</v>
      </c>
      <c r="L30" s="63" t="s">
        <v>200</v>
      </c>
      <c r="M30" s="63" t="s">
        <v>201</v>
      </c>
      <c r="N30" s="62" t="s">
        <v>209</v>
      </c>
      <c r="O30" s="78"/>
      <c r="P30" s="64"/>
      <c r="Q30" s="65"/>
      <c r="R30" s="72"/>
      <c r="S30" s="107" t="str">
        <f>CONCATENATE([4]Parametri!S49,[4]Parametri!T49,[4]Parametri!U49)</f>
        <v/>
      </c>
      <c r="T30" s="127"/>
      <c r="U30" s="125"/>
      <c r="V30" s="19"/>
      <c r="W30" s="19"/>
      <c r="X30" s="19"/>
      <c r="Y30" s="19"/>
    </row>
    <row r="31" spans="1:25" ht="39.950000000000003" customHeight="1" x14ac:dyDescent="0.25">
      <c r="A31" s="186"/>
      <c r="B31" s="186"/>
      <c r="C31" s="186"/>
      <c r="D31" s="186"/>
      <c r="E31" s="186"/>
      <c r="F31" s="186"/>
      <c r="G31" s="186"/>
      <c r="H31" s="186"/>
      <c r="I31" s="16" t="s">
        <v>152</v>
      </c>
      <c r="J31" s="155" t="s">
        <v>316</v>
      </c>
      <c r="K31" s="172" t="s">
        <v>195</v>
      </c>
      <c r="L31" s="63" t="s">
        <v>200</v>
      </c>
      <c r="M31" s="171" t="s">
        <v>204</v>
      </c>
      <c r="N31" s="39" t="s">
        <v>209</v>
      </c>
      <c r="O31" s="40"/>
      <c r="P31" s="41"/>
      <c r="Q31" s="42"/>
      <c r="R31" s="44"/>
      <c r="S31" s="104" t="str">
        <f>CONCATENATE([4]Parametri!S50,[4]Parametri!T50,[4]Parametri!U50)</f>
        <v/>
      </c>
      <c r="T31" s="123"/>
      <c r="U31" s="123"/>
      <c r="V31" s="4"/>
      <c r="W31" s="4"/>
      <c r="X31" s="4"/>
      <c r="Y31" s="4"/>
    </row>
    <row r="32" spans="1:25" ht="409.5" customHeight="1" x14ac:dyDescent="0.25">
      <c r="A32" s="186"/>
      <c r="B32" s="186"/>
      <c r="C32" s="186"/>
      <c r="D32" s="186"/>
      <c r="E32" s="185"/>
      <c r="F32" s="185"/>
      <c r="G32" s="185"/>
      <c r="H32" s="185"/>
      <c r="I32" s="5" t="s">
        <v>298</v>
      </c>
      <c r="J32" s="155" t="s">
        <v>253</v>
      </c>
      <c r="K32" s="172" t="s">
        <v>195</v>
      </c>
      <c r="L32" s="63" t="s">
        <v>200</v>
      </c>
      <c r="M32" s="150" t="s">
        <v>201</v>
      </c>
      <c r="N32" s="50" t="s">
        <v>348</v>
      </c>
      <c r="O32" s="50" t="s">
        <v>342</v>
      </c>
      <c r="P32" s="46" t="s">
        <v>343</v>
      </c>
      <c r="Q32" s="50" t="s">
        <v>344</v>
      </c>
      <c r="R32" s="47" t="s">
        <v>345</v>
      </c>
      <c r="S32" s="52" t="s">
        <v>347</v>
      </c>
      <c r="T32" s="119" t="s">
        <v>433</v>
      </c>
      <c r="U32" s="122" t="s">
        <v>436</v>
      </c>
      <c r="V32" s="122" t="s">
        <v>413</v>
      </c>
      <c r="W32" s="122" t="s">
        <v>412</v>
      </c>
      <c r="X32" s="148" t="s">
        <v>424</v>
      </c>
      <c r="Y32" s="122" t="s">
        <v>190</v>
      </c>
    </row>
    <row r="33" spans="1:25" ht="39.950000000000003" customHeight="1" x14ac:dyDescent="0.25">
      <c r="A33" s="186"/>
      <c r="B33" s="186"/>
      <c r="C33" s="186"/>
      <c r="D33" s="186"/>
      <c r="E33" s="187" t="s">
        <v>124</v>
      </c>
      <c r="F33" s="187" t="s">
        <v>254</v>
      </c>
      <c r="G33" s="187" t="s">
        <v>195</v>
      </c>
      <c r="H33" s="187" t="s">
        <v>209</v>
      </c>
      <c r="I33" s="5" t="s">
        <v>126</v>
      </c>
      <c r="J33" s="155" t="s">
        <v>255</v>
      </c>
      <c r="K33" s="172" t="s">
        <v>195</v>
      </c>
      <c r="L33" s="63" t="s">
        <v>200</v>
      </c>
      <c r="M33" s="40" t="s">
        <v>201</v>
      </c>
      <c r="N33" s="38" t="s">
        <v>209</v>
      </c>
      <c r="O33" s="50"/>
      <c r="P33" s="59"/>
      <c r="Q33" s="50"/>
      <c r="R33" s="60"/>
      <c r="S33" s="108"/>
      <c r="T33" s="119"/>
      <c r="U33" s="122"/>
      <c r="V33" s="4"/>
      <c r="W33" s="4"/>
      <c r="X33" s="4"/>
      <c r="Y33" s="4"/>
    </row>
    <row r="34" spans="1:25" ht="409.6" customHeight="1" thickBot="1" x14ac:dyDescent="0.3">
      <c r="A34" s="186"/>
      <c r="B34" s="185"/>
      <c r="C34" s="185"/>
      <c r="D34" s="185"/>
      <c r="E34" s="185"/>
      <c r="F34" s="185"/>
      <c r="G34" s="185"/>
      <c r="H34" s="185"/>
      <c r="I34" s="5" t="s">
        <v>153</v>
      </c>
      <c r="J34" s="155" t="s">
        <v>299</v>
      </c>
      <c r="K34" s="172" t="s">
        <v>195</v>
      </c>
      <c r="L34" s="150" t="s">
        <v>202</v>
      </c>
      <c r="M34" s="150" t="s">
        <v>204</v>
      </c>
      <c r="N34" s="85" t="s">
        <v>349</v>
      </c>
      <c r="O34" s="79" t="s">
        <v>342</v>
      </c>
      <c r="P34" s="70" t="s">
        <v>343</v>
      </c>
      <c r="Q34" s="80" t="s">
        <v>344</v>
      </c>
      <c r="R34" s="75" t="s">
        <v>345</v>
      </c>
      <c r="S34" s="105" t="s">
        <v>347</v>
      </c>
      <c r="T34" s="142" t="s">
        <v>432</v>
      </c>
      <c r="U34" s="129" t="s">
        <v>446</v>
      </c>
      <c r="V34" s="129" t="s">
        <v>393</v>
      </c>
      <c r="W34" s="129" t="s">
        <v>394</v>
      </c>
      <c r="X34" s="129" t="s">
        <v>423</v>
      </c>
      <c r="Y34" s="129" t="s">
        <v>190</v>
      </c>
    </row>
    <row r="35" spans="1:25" ht="151.5" customHeight="1" thickTop="1" thickBot="1" x14ac:dyDescent="0.3">
      <c r="A35" s="186"/>
      <c r="B35" s="37">
        <v>7</v>
      </c>
      <c r="C35" s="37" t="s">
        <v>256</v>
      </c>
      <c r="D35" s="37" t="s">
        <v>193</v>
      </c>
      <c r="E35" s="37" t="s">
        <v>127</v>
      </c>
      <c r="F35" s="37" t="s">
        <v>257</v>
      </c>
      <c r="G35" s="37" t="s">
        <v>195</v>
      </c>
      <c r="H35" s="37" t="s">
        <v>209</v>
      </c>
      <c r="I35" s="37" t="s">
        <v>128</v>
      </c>
      <c r="J35" s="160" t="s">
        <v>257</v>
      </c>
      <c r="K35" s="160" t="s">
        <v>195</v>
      </c>
      <c r="L35" s="160" t="s">
        <v>200</v>
      </c>
      <c r="M35" s="160" t="s">
        <v>204</v>
      </c>
      <c r="N35" s="83" t="s">
        <v>209</v>
      </c>
      <c r="O35" s="84"/>
      <c r="P35" s="86"/>
      <c r="Q35" s="67"/>
      <c r="R35" s="73"/>
      <c r="S35" s="109" t="str">
        <f>CONCATENATE([4]Parametri!R55,[4]Parametri!S55,[4]Parametri!T55)</f>
        <v/>
      </c>
      <c r="T35" s="130"/>
      <c r="U35" s="130"/>
      <c r="V35" s="26"/>
      <c r="W35" s="26"/>
      <c r="X35" s="26"/>
      <c r="Y35" s="26"/>
    </row>
    <row r="36" spans="1:25" ht="60.75" customHeight="1" thickTop="1" x14ac:dyDescent="0.25">
      <c r="A36" s="186"/>
      <c r="B36" s="184">
        <v>8</v>
      </c>
      <c r="C36" s="184" t="s">
        <v>258</v>
      </c>
      <c r="D36" s="184" t="s">
        <v>193</v>
      </c>
      <c r="E36" s="184" t="s">
        <v>129</v>
      </c>
      <c r="F36" s="184" t="s">
        <v>259</v>
      </c>
      <c r="G36" s="184" t="s">
        <v>195</v>
      </c>
      <c r="H36" s="184" t="s">
        <v>209</v>
      </c>
      <c r="I36" s="22" t="s">
        <v>130</v>
      </c>
      <c r="J36" s="159" t="s">
        <v>260</v>
      </c>
      <c r="K36" s="178" t="s">
        <v>193</v>
      </c>
      <c r="L36" s="78" t="s">
        <v>200</v>
      </c>
      <c r="M36" s="179" t="s">
        <v>204</v>
      </c>
      <c r="N36" s="62" t="s">
        <v>209</v>
      </c>
      <c r="O36" s="63"/>
      <c r="P36" s="87"/>
      <c r="Q36" s="65"/>
      <c r="R36" s="72"/>
      <c r="S36" s="107" t="str">
        <f>CONCATENATE([4]Parametri!R58,[4]Parametri!S58,[4]Parametri!T58)</f>
        <v/>
      </c>
      <c r="T36" s="125"/>
      <c r="U36" s="125"/>
      <c r="V36" s="19"/>
      <c r="W36" s="19"/>
      <c r="X36" s="19"/>
      <c r="Y36" s="19"/>
    </row>
    <row r="37" spans="1:25" ht="45" customHeight="1" thickBot="1" x14ac:dyDescent="0.3">
      <c r="A37" s="186"/>
      <c r="B37" s="185"/>
      <c r="C37" s="185"/>
      <c r="D37" s="185"/>
      <c r="E37" s="185"/>
      <c r="F37" s="185"/>
      <c r="G37" s="185"/>
      <c r="H37" s="185"/>
      <c r="I37" s="17" t="s">
        <v>154</v>
      </c>
      <c r="J37" s="161" t="s">
        <v>261</v>
      </c>
      <c r="K37" s="177" t="s">
        <v>193</v>
      </c>
      <c r="L37" s="176" t="s">
        <v>200</v>
      </c>
      <c r="M37" s="69" t="s">
        <v>204</v>
      </c>
      <c r="N37" s="76" t="s">
        <v>209</v>
      </c>
      <c r="O37" s="69"/>
      <c r="P37" s="70"/>
      <c r="Q37" s="68"/>
      <c r="R37" s="75"/>
      <c r="S37" s="105" t="str">
        <f>CONCATENATE([4]Parametri!R59,[4]Parametri!S59,[4]Parametri!T59)</f>
        <v/>
      </c>
      <c r="T37" s="124"/>
      <c r="U37" s="124"/>
      <c r="V37" s="20"/>
      <c r="W37" s="20"/>
      <c r="X37" s="20"/>
      <c r="Y37" s="20"/>
    </row>
    <row r="38" spans="1:25" ht="362.25" customHeight="1" thickTop="1" x14ac:dyDescent="0.25">
      <c r="A38" s="186"/>
      <c r="B38" s="184">
        <v>9</v>
      </c>
      <c r="C38" s="184" t="s">
        <v>262</v>
      </c>
      <c r="D38" s="184" t="s">
        <v>193</v>
      </c>
      <c r="E38" s="184" t="s">
        <v>131</v>
      </c>
      <c r="F38" s="184" t="s">
        <v>263</v>
      </c>
      <c r="G38" s="184" t="s">
        <v>196</v>
      </c>
      <c r="H38" s="184" t="s">
        <v>209</v>
      </c>
      <c r="I38" s="16" t="s">
        <v>134</v>
      </c>
      <c r="J38" s="162" t="s">
        <v>317</v>
      </c>
      <c r="K38" s="170" t="s">
        <v>193</v>
      </c>
      <c r="L38" s="63" t="s">
        <v>200</v>
      </c>
      <c r="M38" s="171" t="s">
        <v>204</v>
      </c>
      <c r="N38" s="88" t="s">
        <v>321</v>
      </c>
      <c r="O38" s="89" t="s">
        <v>346</v>
      </c>
      <c r="P38" s="64" t="s">
        <v>350</v>
      </c>
      <c r="Q38" s="90"/>
      <c r="R38" s="72" t="s">
        <v>345</v>
      </c>
      <c r="S38" s="107" t="s">
        <v>347</v>
      </c>
      <c r="T38" s="131" t="s">
        <v>432</v>
      </c>
      <c r="U38" s="131" t="s">
        <v>372</v>
      </c>
      <c r="V38" s="125" t="s">
        <v>373</v>
      </c>
      <c r="W38" s="149" t="s">
        <v>374</v>
      </c>
      <c r="X38" s="149" t="s">
        <v>422</v>
      </c>
      <c r="Y38" s="122" t="s">
        <v>357</v>
      </c>
    </row>
    <row r="39" spans="1:25" ht="244.5" customHeight="1" x14ac:dyDescent="0.25">
      <c r="A39" s="186"/>
      <c r="B39" s="186"/>
      <c r="C39" s="186"/>
      <c r="D39" s="186"/>
      <c r="E39" s="185"/>
      <c r="F39" s="185"/>
      <c r="G39" s="185"/>
      <c r="H39" s="185"/>
      <c r="I39" s="16" t="s">
        <v>155</v>
      </c>
      <c r="J39" s="163" t="s">
        <v>264</v>
      </c>
      <c r="K39" s="172" t="s">
        <v>193</v>
      </c>
      <c r="L39" s="63" t="s">
        <v>200</v>
      </c>
      <c r="M39" s="171" t="s">
        <v>204</v>
      </c>
      <c r="N39" s="45" t="s">
        <v>328</v>
      </c>
      <c r="O39" s="48" t="s">
        <v>346</v>
      </c>
      <c r="P39" s="41" t="s">
        <v>350</v>
      </c>
      <c r="Q39" s="42"/>
      <c r="R39" s="44" t="s">
        <v>345</v>
      </c>
      <c r="S39" s="104" t="s">
        <v>347</v>
      </c>
      <c r="T39" s="120" t="s">
        <v>432</v>
      </c>
      <c r="U39" s="132" t="s">
        <v>437</v>
      </c>
      <c r="V39" s="122" t="s">
        <v>375</v>
      </c>
      <c r="W39" s="132" t="s">
        <v>376</v>
      </c>
      <c r="X39" s="132" t="s">
        <v>395</v>
      </c>
      <c r="Y39" s="122" t="s">
        <v>190</v>
      </c>
    </row>
    <row r="40" spans="1:25" ht="346.5" x14ac:dyDescent="0.25">
      <c r="A40" s="186"/>
      <c r="B40" s="186"/>
      <c r="C40" s="186"/>
      <c r="D40" s="186"/>
      <c r="E40" s="16" t="s">
        <v>132</v>
      </c>
      <c r="F40" s="16" t="s">
        <v>265</v>
      </c>
      <c r="G40" s="16" t="s">
        <v>193</v>
      </c>
      <c r="H40" s="16" t="s">
        <v>209</v>
      </c>
      <c r="I40" s="5" t="s">
        <v>135</v>
      </c>
      <c r="J40" s="163" t="s">
        <v>266</v>
      </c>
      <c r="K40" s="172" t="s">
        <v>193</v>
      </c>
      <c r="L40" s="40" t="s">
        <v>200</v>
      </c>
      <c r="M40" s="63" t="s">
        <v>204</v>
      </c>
      <c r="N40" s="45" t="s">
        <v>329</v>
      </c>
      <c r="O40" s="45" t="s">
        <v>346</v>
      </c>
      <c r="P40" s="46" t="s">
        <v>350</v>
      </c>
      <c r="Q40" s="46"/>
      <c r="R40" s="47" t="s">
        <v>345</v>
      </c>
      <c r="S40" s="52" t="s">
        <v>347</v>
      </c>
      <c r="T40" s="119" t="s">
        <v>432</v>
      </c>
      <c r="U40" s="119" t="s">
        <v>445</v>
      </c>
      <c r="V40" s="122" t="s">
        <v>396</v>
      </c>
      <c r="W40" s="120" t="s">
        <v>397</v>
      </c>
      <c r="X40" s="122" t="s">
        <v>421</v>
      </c>
      <c r="Y40" s="122" t="s">
        <v>190</v>
      </c>
    </row>
    <row r="41" spans="1:25" ht="346.5" x14ac:dyDescent="0.25">
      <c r="A41" s="186"/>
      <c r="B41" s="186"/>
      <c r="C41" s="186"/>
      <c r="D41" s="186"/>
      <c r="E41" s="187" t="s">
        <v>133</v>
      </c>
      <c r="F41" s="187" t="s">
        <v>267</v>
      </c>
      <c r="G41" s="187" t="s">
        <v>193</v>
      </c>
      <c r="H41" s="187" t="s">
        <v>209</v>
      </c>
      <c r="I41" s="5" t="s">
        <v>136</v>
      </c>
      <c r="J41" s="164" t="s">
        <v>358</v>
      </c>
      <c r="K41" s="172" t="s">
        <v>193</v>
      </c>
      <c r="L41" s="40" t="s">
        <v>200</v>
      </c>
      <c r="M41" s="63" t="s">
        <v>204</v>
      </c>
      <c r="N41" s="53" t="s">
        <v>359</v>
      </c>
      <c r="O41" s="48" t="s">
        <v>346</v>
      </c>
      <c r="P41" s="41" t="s">
        <v>350</v>
      </c>
      <c r="Q41" s="42"/>
      <c r="R41" s="44" t="s">
        <v>345</v>
      </c>
      <c r="S41" s="104" t="s">
        <v>347</v>
      </c>
      <c r="T41" s="120" t="s">
        <v>432</v>
      </c>
      <c r="U41" s="121" t="s">
        <v>438</v>
      </c>
      <c r="V41" s="122" t="s">
        <v>377</v>
      </c>
      <c r="W41" s="121" t="s">
        <v>378</v>
      </c>
      <c r="X41" s="121" t="s">
        <v>398</v>
      </c>
      <c r="Y41" s="122" t="s">
        <v>190</v>
      </c>
    </row>
    <row r="42" spans="1:25" ht="346.5" x14ac:dyDescent="0.25">
      <c r="A42" s="186"/>
      <c r="B42" s="186"/>
      <c r="C42" s="186"/>
      <c r="D42" s="186"/>
      <c r="E42" s="186"/>
      <c r="F42" s="186"/>
      <c r="G42" s="186"/>
      <c r="H42" s="186"/>
      <c r="I42" s="5" t="s">
        <v>156</v>
      </c>
      <c r="J42" s="163" t="s">
        <v>268</v>
      </c>
      <c r="K42" s="172" t="s">
        <v>193</v>
      </c>
      <c r="L42" s="40" t="s">
        <v>200</v>
      </c>
      <c r="M42" s="63" t="s">
        <v>204</v>
      </c>
      <c r="N42" s="45" t="s">
        <v>330</v>
      </c>
      <c r="O42" s="48" t="s">
        <v>346</v>
      </c>
      <c r="P42" s="41" t="s">
        <v>350</v>
      </c>
      <c r="Q42" s="42"/>
      <c r="R42" s="44" t="s">
        <v>345</v>
      </c>
      <c r="S42" s="104" t="s">
        <v>347</v>
      </c>
      <c r="T42" s="120" t="s">
        <v>432</v>
      </c>
      <c r="U42" s="132" t="s">
        <v>439</v>
      </c>
      <c r="V42" s="122" t="s">
        <v>379</v>
      </c>
      <c r="W42" s="121" t="s">
        <v>380</v>
      </c>
      <c r="X42" s="122" t="s">
        <v>399</v>
      </c>
      <c r="Y42" s="122" t="s">
        <v>190</v>
      </c>
    </row>
    <row r="43" spans="1:25" ht="39.950000000000003" customHeight="1" thickBot="1" x14ac:dyDescent="0.3">
      <c r="A43" s="186"/>
      <c r="B43" s="185"/>
      <c r="C43" s="185"/>
      <c r="D43" s="185"/>
      <c r="E43" s="185"/>
      <c r="F43" s="185"/>
      <c r="G43" s="185"/>
      <c r="H43" s="185"/>
      <c r="I43" s="5" t="s">
        <v>300</v>
      </c>
      <c r="J43" s="165" t="s">
        <v>269</v>
      </c>
      <c r="K43" s="172" t="s">
        <v>193</v>
      </c>
      <c r="L43" s="40" t="s">
        <v>202</v>
      </c>
      <c r="M43" s="176" t="s">
        <v>204</v>
      </c>
      <c r="N43" s="76" t="s">
        <v>209</v>
      </c>
      <c r="O43" s="69"/>
      <c r="P43" s="61"/>
      <c r="Q43" s="51"/>
      <c r="R43" s="71"/>
      <c r="S43" s="94" t="str">
        <f>CONCATENATE([4]Parametri!R65,[4]Parametri!S65,[4]Parametri!T65)</f>
        <v/>
      </c>
      <c r="T43" s="124"/>
      <c r="U43" s="124"/>
      <c r="V43" s="20"/>
      <c r="W43" s="20"/>
      <c r="X43" s="20"/>
      <c r="Y43" s="20"/>
    </row>
    <row r="44" spans="1:25" ht="409.6" thickTop="1" x14ac:dyDescent="0.25">
      <c r="A44" s="186"/>
      <c r="B44" s="184">
        <v>10</v>
      </c>
      <c r="C44" s="184" t="s">
        <v>270</v>
      </c>
      <c r="D44" s="184" t="s">
        <v>193</v>
      </c>
      <c r="E44" s="184" t="s">
        <v>137</v>
      </c>
      <c r="F44" s="184" t="s">
        <v>271</v>
      </c>
      <c r="G44" s="184" t="s">
        <v>196</v>
      </c>
      <c r="H44" s="184" t="s">
        <v>209</v>
      </c>
      <c r="I44" s="28" t="s">
        <v>139</v>
      </c>
      <c r="J44" s="159" t="s">
        <v>326</v>
      </c>
      <c r="K44" s="178" t="s">
        <v>195</v>
      </c>
      <c r="L44" s="78" t="s">
        <v>200</v>
      </c>
      <c r="M44" s="63" t="s">
        <v>204</v>
      </c>
      <c r="N44" s="91" t="s">
        <v>322</v>
      </c>
      <c r="O44" s="88" t="s">
        <v>351</v>
      </c>
      <c r="P44" s="87" t="s">
        <v>350</v>
      </c>
      <c r="Q44" s="87"/>
      <c r="R44" s="72" t="s">
        <v>345</v>
      </c>
      <c r="S44" s="107" t="s">
        <v>347</v>
      </c>
      <c r="T44" s="131" t="s">
        <v>440</v>
      </c>
      <c r="U44" s="131" t="s">
        <v>443</v>
      </c>
      <c r="V44" s="122" t="s">
        <v>381</v>
      </c>
      <c r="W44" s="128" t="s">
        <v>382</v>
      </c>
      <c r="X44" s="122" t="s">
        <v>400</v>
      </c>
      <c r="Y44" s="122" t="s">
        <v>360</v>
      </c>
    </row>
    <row r="45" spans="1:25" ht="409.5" x14ac:dyDescent="0.25">
      <c r="A45" s="186"/>
      <c r="B45" s="186"/>
      <c r="C45" s="186"/>
      <c r="D45" s="186"/>
      <c r="E45" s="186"/>
      <c r="F45" s="186"/>
      <c r="G45" s="186"/>
      <c r="H45" s="186"/>
      <c r="I45" s="5" t="s">
        <v>157</v>
      </c>
      <c r="J45" s="164" t="s">
        <v>325</v>
      </c>
      <c r="K45" s="172" t="s">
        <v>195</v>
      </c>
      <c r="L45" s="63" t="s">
        <v>200</v>
      </c>
      <c r="M45" s="63" t="s">
        <v>204</v>
      </c>
      <c r="N45" s="53" t="s">
        <v>331</v>
      </c>
      <c r="O45" s="53" t="s">
        <v>351</v>
      </c>
      <c r="P45" s="51" t="s">
        <v>350</v>
      </c>
      <c r="Q45" s="46"/>
      <c r="R45" s="47" t="s">
        <v>345</v>
      </c>
      <c r="S45" s="52" t="s">
        <v>347</v>
      </c>
      <c r="T45" s="119" t="s">
        <v>440</v>
      </c>
      <c r="U45" s="128" t="s">
        <v>444</v>
      </c>
      <c r="V45" s="122" t="s">
        <v>401</v>
      </c>
      <c r="W45" s="128" t="s">
        <v>402</v>
      </c>
      <c r="X45" s="128" t="s">
        <v>403</v>
      </c>
      <c r="Y45" s="122" t="s">
        <v>360</v>
      </c>
    </row>
    <row r="46" spans="1:25" ht="409.5" x14ac:dyDescent="0.25">
      <c r="A46" s="186"/>
      <c r="B46" s="186"/>
      <c r="C46" s="186"/>
      <c r="D46" s="186"/>
      <c r="E46" s="185"/>
      <c r="F46" s="185"/>
      <c r="G46" s="185"/>
      <c r="H46" s="185"/>
      <c r="I46" s="9" t="s">
        <v>297</v>
      </c>
      <c r="J46" s="164" t="s">
        <v>323</v>
      </c>
      <c r="K46" s="172" t="s">
        <v>195</v>
      </c>
      <c r="L46" s="63" t="s">
        <v>200</v>
      </c>
      <c r="M46" s="63" t="s">
        <v>204</v>
      </c>
      <c r="N46" s="53" t="s">
        <v>327</v>
      </c>
      <c r="O46" s="48" t="s">
        <v>351</v>
      </c>
      <c r="P46" s="41" t="s">
        <v>350</v>
      </c>
      <c r="Q46" s="42"/>
      <c r="R46" s="44" t="s">
        <v>345</v>
      </c>
      <c r="S46" s="104" t="s">
        <v>347</v>
      </c>
      <c r="T46" s="120" t="s">
        <v>440</v>
      </c>
      <c r="U46" s="121" t="s">
        <v>383</v>
      </c>
      <c r="V46" s="122" t="s">
        <v>384</v>
      </c>
      <c r="W46" s="128" t="s">
        <v>385</v>
      </c>
      <c r="X46" s="121" t="s">
        <v>404</v>
      </c>
      <c r="Y46" s="122" t="s">
        <v>360</v>
      </c>
    </row>
    <row r="47" spans="1:25" ht="409.6" thickBot="1" x14ac:dyDescent="0.3">
      <c r="A47" s="186"/>
      <c r="B47" s="185"/>
      <c r="C47" s="185"/>
      <c r="D47" s="185"/>
      <c r="E47" s="17" t="s">
        <v>138</v>
      </c>
      <c r="F47" s="5" t="s">
        <v>272</v>
      </c>
      <c r="G47" s="24" t="s">
        <v>196</v>
      </c>
      <c r="H47" s="9" t="s">
        <v>209</v>
      </c>
      <c r="I47" s="9" t="s">
        <v>140</v>
      </c>
      <c r="J47" s="113" t="s">
        <v>324</v>
      </c>
      <c r="K47" s="172" t="s">
        <v>195</v>
      </c>
      <c r="L47" s="63" t="s">
        <v>200</v>
      </c>
      <c r="M47" s="176" t="s">
        <v>204</v>
      </c>
      <c r="N47" s="85" t="s">
        <v>332</v>
      </c>
      <c r="O47" s="79" t="s">
        <v>346</v>
      </c>
      <c r="P47" s="46" t="s">
        <v>350</v>
      </c>
      <c r="Q47" s="92"/>
      <c r="R47" s="93" t="s">
        <v>345</v>
      </c>
      <c r="S47" s="94" t="s">
        <v>347</v>
      </c>
      <c r="T47" s="143" t="s">
        <v>440</v>
      </c>
      <c r="U47" s="133" t="s">
        <v>442</v>
      </c>
      <c r="V47" s="122" t="s">
        <v>405</v>
      </c>
      <c r="W47" s="128" t="s">
        <v>406</v>
      </c>
      <c r="X47" s="133" t="s">
        <v>407</v>
      </c>
      <c r="Y47" s="122" t="s">
        <v>360</v>
      </c>
    </row>
    <row r="48" spans="1:25" ht="85.5" customHeight="1" thickTop="1" x14ac:dyDescent="0.25">
      <c r="A48" s="186"/>
      <c r="B48" s="184">
        <v>11</v>
      </c>
      <c r="C48" s="184" t="s">
        <v>275</v>
      </c>
      <c r="D48" s="184" t="s">
        <v>193</v>
      </c>
      <c r="E48" s="16" t="s">
        <v>273</v>
      </c>
      <c r="F48" s="14" t="s">
        <v>276</v>
      </c>
      <c r="G48" s="14" t="s">
        <v>196</v>
      </c>
      <c r="H48" s="14" t="s">
        <v>209</v>
      </c>
      <c r="I48" s="28" t="s">
        <v>280</v>
      </c>
      <c r="J48" s="159" t="s">
        <v>277</v>
      </c>
      <c r="K48" s="178" t="s">
        <v>196</v>
      </c>
      <c r="L48" s="78" t="s">
        <v>200</v>
      </c>
      <c r="M48" s="63" t="s">
        <v>204</v>
      </c>
      <c r="N48" s="88" t="s">
        <v>333</v>
      </c>
      <c r="O48" s="89" t="s">
        <v>351</v>
      </c>
      <c r="P48" s="87" t="s">
        <v>350</v>
      </c>
      <c r="Q48" s="65"/>
      <c r="R48" s="72" t="s">
        <v>345</v>
      </c>
      <c r="S48" s="107" t="s">
        <v>347</v>
      </c>
      <c r="T48" s="131" t="s">
        <v>441</v>
      </c>
      <c r="U48" s="134" t="s">
        <v>386</v>
      </c>
      <c r="V48" s="117" t="s">
        <v>387</v>
      </c>
      <c r="W48" s="117" t="s">
        <v>388</v>
      </c>
      <c r="X48" s="89" t="s">
        <v>420</v>
      </c>
      <c r="Y48" s="117" t="s">
        <v>361</v>
      </c>
    </row>
    <row r="49" spans="1:25" ht="45" customHeight="1" thickBot="1" x14ac:dyDescent="0.3">
      <c r="A49" s="186"/>
      <c r="B49" s="185"/>
      <c r="C49" s="185"/>
      <c r="D49" s="185"/>
      <c r="E49" s="16" t="s">
        <v>274</v>
      </c>
      <c r="F49" s="24" t="s">
        <v>278</v>
      </c>
      <c r="G49" s="24" t="s">
        <v>196</v>
      </c>
      <c r="H49" s="24" t="s">
        <v>209</v>
      </c>
      <c r="I49" s="5" t="s">
        <v>295</v>
      </c>
      <c r="J49" s="113" t="s">
        <v>279</v>
      </c>
      <c r="K49" s="172" t="s">
        <v>195</v>
      </c>
      <c r="L49" s="63" t="s">
        <v>202</v>
      </c>
      <c r="M49" s="176" t="s">
        <v>204</v>
      </c>
      <c r="N49" s="68" t="s">
        <v>209</v>
      </c>
      <c r="O49" s="69"/>
      <c r="P49" s="70"/>
      <c r="Q49" s="68"/>
      <c r="R49" s="75"/>
      <c r="S49" s="105" t="str">
        <f>CONCATENATE([4]Parametri!R71,[4]Parametri!S71,[4]Parametri!T71)</f>
        <v/>
      </c>
      <c r="T49" s="124"/>
      <c r="U49" s="124"/>
      <c r="V49" s="20"/>
      <c r="W49" s="20"/>
      <c r="X49" s="20"/>
      <c r="Y49" s="20"/>
    </row>
    <row r="50" spans="1:25" ht="45.75" customHeight="1" thickTop="1" x14ac:dyDescent="0.25">
      <c r="A50" s="186"/>
      <c r="B50" s="184">
        <v>12</v>
      </c>
      <c r="C50" s="184" t="s">
        <v>281</v>
      </c>
      <c r="D50" s="184" t="s">
        <v>193</v>
      </c>
      <c r="E50" s="184" t="s">
        <v>288</v>
      </c>
      <c r="F50" s="184" t="s">
        <v>282</v>
      </c>
      <c r="G50" s="184" t="s">
        <v>196</v>
      </c>
      <c r="H50" s="184" t="s">
        <v>209</v>
      </c>
      <c r="I50" s="28" t="s">
        <v>290</v>
      </c>
      <c r="J50" s="166" t="s">
        <v>306</v>
      </c>
      <c r="K50" s="178" t="s">
        <v>193</v>
      </c>
      <c r="L50" s="78" t="s">
        <v>202</v>
      </c>
      <c r="M50" s="63" t="s">
        <v>204</v>
      </c>
      <c r="N50" s="95" t="s">
        <v>209</v>
      </c>
      <c r="O50" s="63"/>
      <c r="P50" s="64"/>
      <c r="Q50" s="65"/>
      <c r="R50" s="72"/>
      <c r="S50" s="107" t="str">
        <f>CONCATENATE([4]Parametri!R72,[4]Parametri!S72,[4]Parametri!T72)</f>
        <v/>
      </c>
      <c r="T50" s="125"/>
      <c r="U50" s="125"/>
      <c r="V50" s="19"/>
      <c r="W50" s="19"/>
      <c r="X50" s="19"/>
      <c r="Y50" s="19"/>
    </row>
    <row r="51" spans="1:25" ht="45" customHeight="1" x14ac:dyDescent="0.25">
      <c r="A51" s="186"/>
      <c r="B51" s="186"/>
      <c r="C51" s="186"/>
      <c r="D51" s="186"/>
      <c r="E51" s="185"/>
      <c r="F51" s="185"/>
      <c r="G51" s="185"/>
      <c r="H51" s="185"/>
      <c r="I51" s="5" t="s">
        <v>291</v>
      </c>
      <c r="J51" s="113" t="s">
        <v>283</v>
      </c>
      <c r="K51" s="172" t="s">
        <v>193</v>
      </c>
      <c r="L51" s="63" t="s">
        <v>202</v>
      </c>
      <c r="M51" s="63" t="s">
        <v>204</v>
      </c>
      <c r="N51" s="39" t="s">
        <v>209</v>
      </c>
      <c r="O51" s="40"/>
      <c r="P51" s="41"/>
      <c r="Q51" s="42"/>
      <c r="R51" s="44"/>
      <c r="S51" s="104" t="str">
        <f>CONCATENATE([4]Parametri!R73,[4]Parametri!S73,[4]Parametri!T73)</f>
        <v/>
      </c>
      <c r="T51" s="123"/>
      <c r="U51" s="123"/>
      <c r="V51" s="4"/>
      <c r="W51" s="4"/>
      <c r="X51" s="4"/>
      <c r="Y51" s="4"/>
    </row>
    <row r="52" spans="1:25" ht="48" thickBot="1" x14ac:dyDescent="0.3">
      <c r="A52" s="186"/>
      <c r="B52" s="185"/>
      <c r="C52" s="185"/>
      <c r="D52" s="185"/>
      <c r="E52" s="16" t="s">
        <v>289</v>
      </c>
      <c r="F52" s="24" t="s">
        <v>285</v>
      </c>
      <c r="G52" s="9" t="s">
        <v>196</v>
      </c>
      <c r="H52" s="24" t="s">
        <v>209</v>
      </c>
      <c r="I52" s="5" t="s">
        <v>296</v>
      </c>
      <c r="J52" s="164" t="s">
        <v>284</v>
      </c>
      <c r="K52" s="174" t="s">
        <v>193</v>
      </c>
      <c r="L52" s="40" t="s">
        <v>200</v>
      </c>
      <c r="M52" s="176" t="s">
        <v>204</v>
      </c>
      <c r="N52" s="76" t="s">
        <v>209</v>
      </c>
      <c r="O52" s="69"/>
      <c r="P52" s="70"/>
      <c r="Q52" s="68"/>
      <c r="R52" s="75"/>
      <c r="S52" s="105" t="str">
        <f>CONCATENATE([4]Parametri!R74,[4]Parametri!S74,[4]Parametri!T74)</f>
        <v/>
      </c>
      <c r="T52" s="124"/>
      <c r="U52" s="124"/>
      <c r="V52" s="20"/>
      <c r="W52" s="20"/>
      <c r="X52" s="20"/>
      <c r="Y52" s="20"/>
    </row>
    <row r="53" spans="1:25" ht="409.6" thickTop="1" x14ac:dyDescent="0.25">
      <c r="A53" s="186"/>
      <c r="B53" s="184">
        <v>13</v>
      </c>
      <c r="C53" s="184" t="s">
        <v>305</v>
      </c>
      <c r="D53" s="184" t="s">
        <v>193</v>
      </c>
      <c r="E53" s="184" t="s">
        <v>294</v>
      </c>
      <c r="F53" s="184" t="s">
        <v>286</v>
      </c>
      <c r="G53" s="184" t="s">
        <v>196</v>
      </c>
      <c r="H53" s="184" t="s">
        <v>209</v>
      </c>
      <c r="I53" s="28" t="s">
        <v>292</v>
      </c>
      <c r="J53" s="167" t="s">
        <v>318</v>
      </c>
      <c r="K53" s="178" t="s">
        <v>193</v>
      </c>
      <c r="L53" s="78" t="s">
        <v>200</v>
      </c>
      <c r="M53" s="63" t="s">
        <v>201</v>
      </c>
      <c r="N53" s="88" t="s">
        <v>304</v>
      </c>
      <c r="O53" s="88" t="s">
        <v>346</v>
      </c>
      <c r="P53" s="96" t="s">
        <v>343</v>
      </c>
      <c r="Q53" s="88" t="s">
        <v>352</v>
      </c>
      <c r="R53" s="97" t="s">
        <v>345</v>
      </c>
      <c r="S53" s="110" t="s">
        <v>347</v>
      </c>
      <c r="T53" s="144" t="s">
        <v>441</v>
      </c>
      <c r="U53" s="135" t="s">
        <v>389</v>
      </c>
      <c r="V53" s="134" t="s">
        <v>390</v>
      </c>
      <c r="W53" s="135" t="s">
        <v>408</v>
      </c>
      <c r="X53" s="135" t="s">
        <v>409</v>
      </c>
      <c r="Y53" s="122" t="s">
        <v>190</v>
      </c>
    </row>
    <row r="54" spans="1:25" ht="45" customHeight="1" thickBot="1" x14ac:dyDescent="0.3">
      <c r="A54" s="188"/>
      <c r="B54" s="188"/>
      <c r="C54" s="188"/>
      <c r="D54" s="188"/>
      <c r="E54" s="188"/>
      <c r="F54" s="188"/>
      <c r="G54" s="188"/>
      <c r="H54" s="188"/>
      <c r="I54" s="17" t="s">
        <v>293</v>
      </c>
      <c r="J54" s="168" t="s">
        <v>287</v>
      </c>
      <c r="K54" s="180" t="s">
        <v>193</v>
      </c>
      <c r="L54" s="181" t="s">
        <v>200</v>
      </c>
      <c r="M54" s="181" t="s">
        <v>201</v>
      </c>
      <c r="N54" s="76" t="s">
        <v>209</v>
      </c>
      <c r="O54" s="79"/>
      <c r="P54" s="70"/>
      <c r="Q54" s="68"/>
      <c r="R54" s="71"/>
      <c r="S54" s="105" t="str">
        <f>CONCATENATE([4]Parametri!R77,[4]Parametri!S77,[4]Parametri!T77)</f>
        <v/>
      </c>
      <c r="T54" s="124"/>
      <c r="U54" s="124"/>
      <c r="V54" s="20"/>
      <c r="W54" s="20"/>
      <c r="X54" s="20"/>
      <c r="Y54" s="20"/>
    </row>
    <row r="55" spans="1:25" ht="16.5" thickTop="1" x14ac:dyDescent="0.25">
      <c r="B55" s="33"/>
      <c r="I55" s="33"/>
      <c r="N55" s="54"/>
      <c r="O55" s="55"/>
      <c r="P55" s="54"/>
      <c r="Q55" s="54"/>
      <c r="R55" s="56"/>
      <c r="S55" s="111" t="str">
        <f>CONCATENATE([4]Parametri!R78,[4]Parametri!S78,[4]Parametri!T78)</f>
        <v/>
      </c>
      <c r="T55" s="136"/>
      <c r="U55" s="136"/>
    </row>
    <row r="56" spans="1:25" ht="47.25" x14ac:dyDescent="0.25">
      <c r="D56" s="33"/>
      <c r="E56" s="33"/>
      <c r="F56" s="33"/>
      <c r="I56" s="36"/>
      <c r="J56" s="150" t="s">
        <v>319</v>
      </c>
      <c r="K56" s="57"/>
      <c r="L56" s="57"/>
      <c r="N56" s="54"/>
      <c r="O56" s="57"/>
      <c r="P56" s="54"/>
      <c r="Q56" s="54"/>
      <c r="R56" s="56"/>
      <c r="S56" s="111" t="str">
        <f>CONCATENATE([4]Parametri!R79,[4]Parametri!S79,[4]Parametri!T79)</f>
        <v/>
      </c>
      <c r="T56" s="136"/>
      <c r="U56" s="136"/>
    </row>
    <row r="57" spans="1:25" x14ac:dyDescent="0.25">
      <c r="D57" s="33"/>
      <c r="E57" s="33"/>
      <c r="F57" s="34"/>
      <c r="N57" s="54"/>
      <c r="O57" s="55"/>
      <c r="P57" s="54"/>
      <c r="Q57" s="54"/>
      <c r="R57" s="56"/>
      <c r="S57" s="111" t="str">
        <f>CONCATENATE([4]Parametri!R80,[4]Parametri!S80,[4]Parametri!T80)</f>
        <v/>
      </c>
      <c r="T57" s="137"/>
      <c r="U57" s="137"/>
    </row>
    <row r="58" spans="1:25" x14ac:dyDescent="0.25">
      <c r="D58" s="33"/>
      <c r="E58" s="33"/>
      <c r="F58" s="33"/>
      <c r="N58" s="54"/>
      <c r="O58" s="58"/>
      <c r="P58" s="54"/>
      <c r="Q58" s="54"/>
      <c r="R58" s="56"/>
      <c r="S58" s="111" t="str">
        <f>CONCATENATE([4]Parametri!R81,[4]Parametri!S81,[4]Parametri!T81)</f>
        <v/>
      </c>
      <c r="T58" s="137"/>
      <c r="U58" s="137"/>
    </row>
    <row r="59" spans="1:25" x14ac:dyDescent="0.25">
      <c r="D59" s="33"/>
      <c r="E59" s="33"/>
      <c r="F59" s="33"/>
      <c r="N59" s="54"/>
      <c r="O59" s="55"/>
      <c r="P59" s="54"/>
      <c r="Q59" s="54"/>
      <c r="R59" s="56"/>
      <c r="S59" s="111" t="str">
        <f>CONCATENATE([4]Parametri!R82,[4]Parametri!S82,[4]Parametri!T82)</f>
        <v/>
      </c>
      <c r="T59" s="138"/>
      <c r="U59" s="138"/>
    </row>
    <row r="60" spans="1:25" x14ac:dyDescent="0.25">
      <c r="D60" s="33"/>
      <c r="E60" s="34"/>
      <c r="F60" s="33"/>
      <c r="N60" s="57"/>
      <c r="O60" s="57"/>
      <c r="P60" s="54"/>
      <c r="Q60" s="58"/>
      <c r="R60" s="56"/>
      <c r="S60" s="111" t="str">
        <f>CONCATENATE([4]Parametri!R83,[4]Parametri!S83,[4]Parametri!T83)</f>
        <v/>
      </c>
      <c r="T60" s="136"/>
      <c r="U60" s="136"/>
    </row>
    <row r="61" spans="1:25" x14ac:dyDescent="0.25">
      <c r="D61" s="33"/>
      <c r="E61" s="33"/>
      <c r="F61" s="33"/>
      <c r="N61" s="54"/>
      <c r="O61" s="57"/>
      <c r="P61" s="54"/>
      <c r="Q61" s="54"/>
      <c r="R61" s="56"/>
      <c r="S61" s="111" t="str">
        <f>CONCATENATE([4]Parametri!R84,[4]Parametri!S84,[4]Parametri!T84)</f>
        <v/>
      </c>
      <c r="T61" s="136"/>
      <c r="U61" s="136"/>
    </row>
    <row r="62" spans="1:25" x14ac:dyDescent="0.25">
      <c r="D62" s="33"/>
      <c r="E62" s="33"/>
      <c r="F62" s="33"/>
      <c r="N62" s="54"/>
      <c r="O62" s="57"/>
      <c r="P62" s="54"/>
      <c r="Q62" s="54"/>
      <c r="R62" s="56"/>
      <c r="S62" s="111" t="str">
        <f>CONCATENATE([4]Parametri!S87,[4]Parametri!T87,[4]Parametri!U87)</f>
        <v/>
      </c>
      <c r="T62" s="136"/>
      <c r="U62" s="136"/>
    </row>
    <row r="63" spans="1:25" x14ac:dyDescent="0.25">
      <c r="N63" s="54"/>
      <c r="O63" s="57"/>
      <c r="P63" s="54"/>
      <c r="Q63" s="54"/>
      <c r="R63" s="56"/>
      <c r="S63" s="111" t="str">
        <f>CONCATENATE([4]Parametri!S88,[4]Parametri!T88,[4]Parametri!U88)</f>
        <v/>
      </c>
      <c r="T63" s="136"/>
      <c r="U63" s="136"/>
    </row>
    <row r="64" spans="1:25" x14ac:dyDescent="0.25">
      <c r="N64" s="54"/>
      <c r="O64" s="57"/>
      <c r="P64" s="54"/>
      <c r="Q64" s="54"/>
      <c r="R64" s="56"/>
      <c r="S64" s="111" t="str">
        <f>CONCATENATE([4]Parametri!S89,[4]Parametri!T89,[4]Parametri!U89)</f>
        <v/>
      </c>
      <c r="T64" s="136"/>
      <c r="U64" s="136"/>
    </row>
    <row r="65" spans="2:21" x14ac:dyDescent="0.25">
      <c r="N65" s="54"/>
      <c r="O65" s="57"/>
      <c r="P65" s="54"/>
      <c r="Q65" s="54"/>
      <c r="R65" s="56"/>
      <c r="S65" s="111" t="str">
        <f>CONCATENATE([4]Parametri!S90,[4]Parametri!T90,[4]Parametri!U90)</f>
        <v/>
      </c>
      <c r="T65" s="136"/>
      <c r="U65" s="136"/>
    </row>
    <row r="66" spans="2:21" x14ac:dyDescent="0.25">
      <c r="B66" s="2" t="s">
        <v>209</v>
      </c>
      <c r="C66" s="2" t="s">
        <v>303</v>
      </c>
    </row>
  </sheetData>
  <sheetProtection formatRows="0"/>
  <mergeCells count="119">
    <mergeCell ref="H22:H23"/>
    <mergeCell ref="F24:F26"/>
    <mergeCell ref="Y2:Y3"/>
    <mergeCell ref="T1:U1"/>
    <mergeCell ref="V1:Y1"/>
    <mergeCell ref="V2:V3"/>
    <mergeCell ref="N2:N3"/>
    <mergeCell ref="O2:O3"/>
    <mergeCell ref="P2:S2"/>
    <mergeCell ref="T2:T3"/>
    <mergeCell ref="U2:U3"/>
    <mergeCell ref="W2:W3"/>
    <mergeCell ref="X2:X3"/>
    <mergeCell ref="B18:B21"/>
    <mergeCell ref="B27:B29"/>
    <mergeCell ref="B22:B26"/>
    <mergeCell ref="F36:F37"/>
    <mergeCell ref="A2:M2"/>
    <mergeCell ref="C4:C7"/>
    <mergeCell ref="F4:F5"/>
    <mergeCell ref="F6:F7"/>
    <mergeCell ref="D4:D5"/>
    <mergeCell ref="D6:D7"/>
    <mergeCell ref="E4:E5"/>
    <mergeCell ref="E6:E7"/>
    <mergeCell ref="G4:G5"/>
    <mergeCell ref="G6:G7"/>
    <mergeCell ref="H4:H5"/>
    <mergeCell ref="H6:H7"/>
    <mergeCell ref="B4:B7"/>
    <mergeCell ref="A4:A54"/>
    <mergeCell ref="G44:G46"/>
    <mergeCell ref="H44:H46"/>
    <mergeCell ref="B48:B49"/>
    <mergeCell ref="C48:C49"/>
    <mergeCell ref="B8:B17"/>
    <mergeCell ref="D8:D17"/>
    <mergeCell ref="H27:H28"/>
    <mergeCell ref="E24:E26"/>
    <mergeCell ref="G24:G26"/>
    <mergeCell ref="H24:H26"/>
    <mergeCell ref="B44:B47"/>
    <mergeCell ref="C44:C47"/>
    <mergeCell ref="D44:D47"/>
    <mergeCell ref="F44:F46"/>
    <mergeCell ref="E44:E46"/>
    <mergeCell ref="F18:F19"/>
    <mergeCell ref="F20:F21"/>
    <mergeCell ref="G18:G19"/>
    <mergeCell ref="E22:E23"/>
    <mergeCell ref="E27:E28"/>
    <mergeCell ref="C22:C26"/>
    <mergeCell ref="D22:D26"/>
    <mergeCell ref="F27:F28"/>
    <mergeCell ref="G27:G28"/>
    <mergeCell ref="F22:F23"/>
    <mergeCell ref="G22:G23"/>
    <mergeCell ref="D48:D49"/>
    <mergeCell ref="G8:G12"/>
    <mergeCell ref="G13:G17"/>
    <mergeCell ref="C8:C17"/>
    <mergeCell ref="E18:E19"/>
    <mergeCell ref="E20:E21"/>
    <mergeCell ref="H18:H19"/>
    <mergeCell ref="H20:H21"/>
    <mergeCell ref="E8:E12"/>
    <mergeCell ref="E13:E17"/>
    <mergeCell ref="F8:F12"/>
    <mergeCell ref="F13:F17"/>
    <mergeCell ref="G20:G21"/>
    <mergeCell ref="H41:H43"/>
    <mergeCell ref="G36:G37"/>
    <mergeCell ref="H36:H37"/>
    <mergeCell ref="C38:C43"/>
    <mergeCell ref="E38:E39"/>
    <mergeCell ref="E41:E43"/>
    <mergeCell ref="F38:F39"/>
    <mergeCell ref="F41:F43"/>
    <mergeCell ref="C36:C37"/>
    <mergeCell ref="D36:D37"/>
    <mergeCell ref="E36:E37"/>
    <mergeCell ref="B53:B54"/>
    <mergeCell ref="C53:C54"/>
    <mergeCell ref="D53:D54"/>
    <mergeCell ref="E53:E54"/>
    <mergeCell ref="F53:F54"/>
    <mergeCell ref="G53:G54"/>
    <mergeCell ref="H53:H54"/>
    <mergeCell ref="B50:B52"/>
    <mergeCell ref="C50:C52"/>
    <mergeCell ref="D50:D52"/>
    <mergeCell ref="E50:E51"/>
    <mergeCell ref="F50:F51"/>
    <mergeCell ref="G50:G51"/>
    <mergeCell ref="H50:H51"/>
    <mergeCell ref="A1:M1"/>
    <mergeCell ref="G38:G39"/>
    <mergeCell ref="B36:B37"/>
    <mergeCell ref="B38:B43"/>
    <mergeCell ref="B30:B34"/>
    <mergeCell ref="C30:C34"/>
    <mergeCell ref="D30:D34"/>
    <mergeCell ref="E30:E32"/>
    <mergeCell ref="E33:E34"/>
    <mergeCell ref="F30:F32"/>
    <mergeCell ref="G30:G32"/>
    <mergeCell ref="H30:H32"/>
    <mergeCell ref="F33:F34"/>
    <mergeCell ref="G33:G34"/>
    <mergeCell ref="H33:H34"/>
    <mergeCell ref="D27:D29"/>
    <mergeCell ref="C27:C29"/>
    <mergeCell ref="G41:G43"/>
    <mergeCell ref="H38:H39"/>
    <mergeCell ref="D38:D43"/>
    <mergeCell ref="H8:H12"/>
    <mergeCell ref="H13:H17"/>
    <mergeCell ref="C18:C21"/>
    <mergeCell ref="D18:D21"/>
  </mergeCells>
  <pageMargins left="0.25" right="0.25" top="0.75" bottom="0.75" header="0.3" footer="0.3"/>
  <pageSetup paperSize="9"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Parametri!$B$3:$B$7</xm:f>
          </x14:formula1>
          <xm:sqref>D4 D6 G4 G6 G13 D18 G24 G18 G20 D27 G27 G33 G40:G41 G8 D8 G22 D22 G29:G30 D30 G35:G36 D35:D36 G38 D38 G44 D44 D48 G47:G50 D50 G52:G53 D53 K4:K54</xm:sqref>
        </x14:dataValidation>
        <x14:dataValidation type="list" allowBlank="1" showInputMessage="1" showErrorMessage="1">
          <x14:formula1>
            <xm:f>Parametri!$B$10:$B$11</xm:f>
          </x14:formula1>
          <xm:sqref>L4:L54</xm:sqref>
        </x14:dataValidation>
        <x14:dataValidation type="list" allowBlank="1" showInputMessage="1" showErrorMessage="1">
          <x14:formula1>
            <xm:f>Parametri!$D$10:$D$12</xm:f>
          </x14:formula1>
          <xm:sqref>M4:M54</xm:sqref>
        </x14:dataValidation>
        <x14:dataValidation type="list" allowBlank="1" showInputMessage="1" showErrorMessage="1">
          <x14:formula1>
            <xm:f>[4]Parametri!#REF!</xm:f>
          </x14:formula1>
          <xm:sqref>R4:S65 P4:P65 W4:X7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29" t="s">
        <v>3</v>
      </c>
      <c r="B1" s="29" t="s">
        <v>63</v>
      </c>
      <c r="C1" s="29" t="s">
        <v>64</v>
      </c>
      <c r="D1" s="29" t="s">
        <v>190</v>
      </c>
    </row>
    <row r="2" spans="1:37" ht="90" x14ac:dyDescent="0.25">
      <c r="A2" s="29" t="s">
        <v>65</v>
      </c>
      <c r="B2" s="29" t="s">
        <v>4</v>
      </c>
      <c r="C2" s="29" t="s">
        <v>189</v>
      </c>
      <c r="D2" s="4" t="s">
        <v>179</v>
      </c>
    </row>
    <row r="3" spans="1:37" ht="45" x14ac:dyDescent="0.25">
      <c r="A3" s="29" t="s">
        <v>66</v>
      </c>
      <c r="B3" s="29" t="s">
        <v>6</v>
      </c>
      <c r="C3" s="29" t="s">
        <v>188</v>
      </c>
      <c r="D3" s="4" t="s">
        <v>179</v>
      </c>
    </row>
    <row r="4" spans="1:37" ht="45" x14ac:dyDescent="0.25">
      <c r="A4" s="29" t="s">
        <v>7</v>
      </c>
      <c r="B4" s="29" t="s">
        <v>8</v>
      </c>
      <c r="C4" s="29" t="s">
        <v>187</v>
      </c>
      <c r="D4" s="4" t="s">
        <v>179</v>
      </c>
    </row>
    <row r="5" spans="1:37" ht="45" x14ac:dyDescent="0.25">
      <c r="A5" s="29" t="s">
        <v>9</v>
      </c>
      <c r="B5" s="29" t="s">
        <v>10</v>
      </c>
      <c r="C5" s="29" t="s">
        <v>186</v>
      </c>
      <c r="D5" s="4" t="s">
        <v>179</v>
      </c>
    </row>
    <row r="6" spans="1:37" ht="285" x14ac:dyDescent="0.25">
      <c r="A6" s="29" t="s">
        <v>67</v>
      </c>
      <c r="B6" s="29" t="s">
        <v>11</v>
      </c>
      <c r="C6" s="29" t="s">
        <v>185</v>
      </c>
      <c r="D6" s="4" t="s">
        <v>179</v>
      </c>
    </row>
    <row r="7" spans="1:37" ht="120" x14ac:dyDescent="0.25">
      <c r="A7" s="29" t="s">
        <v>68</v>
      </c>
      <c r="B7" s="29" t="s">
        <v>12</v>
      </c>
      <c r="C7" s="29" t="s">
        <v>184</v>
      </c>
      <c r="D7" s="4" t="s">
        <v>13</v>
      </c>
      <c r="AK7" s="2" t="s">
        <v>5</v>
      </c>
    </row>
    <row r="8" spans="1:37" ht="105" x14ac:dyDescent="0.25">
      <c r="A8" s="29" t="s">
        <v>69</v>
      </c>
      <c r="B8" s="29" t="s">
        <v>14</v>
      </c>
      <c r="C8" s="29" t="s">
        <v>183</v>
      </c>
      <c r="D8" s="4" t="s">
        <v>15</v>
      </c>
      <c r="AK8" s="2" t="s">
        <v>5</v>
      </c>
    </row>
    <row r="9" spans="1:37" ht="75" x14ac:dyDescent="0.25">
      <c r="A9" s="29" t="s">
        <v>70</v>
      </c>
      <c r="B9" s="29" t="s">
        <v>16</v>
      </c>
      <c r="C9" s="29" t="s">
        <v>182</v>
      </c>
      <c r="D9" s="4" t="s">
        <v>17</v>
      </c>
      <c r="AK9" s="2" t="s">
        <v>5</v>
      </c>
    </row>
    <row r="10" spans="1:37" ht="90" x14ac:dyDescent="0.25">
      <c r="A10" s="29" t="s">
        <v>71</v>
      </c>
      <c r="B10" s="29" t="s">
        <v>18</v>
      </c>
      <c r="C10" s="29" t="s">
        <v>181</v>
      </c>
      <c r="D10" s="4" t="s">
        <v>19</v>
      </c>
      <c r="AK10" s="2" t="s">
        <v>5</v>
      </c>
    </row>
    <row r="11" spans="1:37" ht="165" x14ac:dyDescent="0.25">
      <c r="A11" s="29" t="s">
        <v>72</v>
      </c>
      <c r="B11" s="29" t="s">
        <v>20</v>
      </c>
      <c r="C11" s="29" t="s">
        <v>180</v>
      </c>
      <c r="D11" s="4" t="s">
        <v>179</v>
      </c>
      <c r="AK11" s="2" t="s">
        <v>21</v>
      </c>
    </row>
    <row r="12" spans="1:37" ht="105" x14ac:dyDescent="0.25">
      <c r="A12" s="29" t="s">
        <v>73</v>
      </c>
      <c r="B12" s="29" t="s">
        <v>22</v>
      </c>
      <c r="C12" s="29" t="s">
        <v>178</v>
      </c>
      <c r="D12" s="4" t="s">
        <v>23</v>
      </c>
      <c r="AK12" s="2" t="s">
        <v>21</v>
      </c>
    </row>
    <row r="13" spans="1:37" ht="135" x14ac:dyDescent="0.25">
      <c r="A13" s="29" t="s">
        <v>74</v>
      </c>
      <c r="B13" s="29" t="s">
        <v>24</v>
      </c>
      <c r="C13" s="29" t="s">
        <v>177</v>
      </c>
      <c r="D13" s="4" t="s">
        <v>25</v>
      </c>
      <c r="AK13" s="2" t="s">
        <v>21</v>
      </c>
    </row>
    <row r="14" spans="1:37" ht="75" x14ac:dyDescent="0.25">
      <c r="A14" s="29" t="s">
        <v>75</v>
      </c>
      <c r="B14" s="29" t="s">
        <v>26</v>
      </c>
      <c r="C14" s="29" t="s">
        <v>176</v>
      </c>
      <c r="D14" s="4" t="s">
        <v>27</v>
      </c>
      <c r="AK14" s="2" t="s">
        <v>21</v>
      </c>
    </row>
    <row r="15" spans="1:37" ht="90" x14ac:dyDescent="0.25">
      <c r="A15" s="29" t="s">
        <v>76</v>
      </c>
      <c r="B15" s="29" t="s">
        <v>28</v>
      </c>
      <c r="C15" s="29" t="s">
        <v>175</v>
      </c>
      <c r="D15" s="4" t="s">
        <v>29</v>
      </c>
      <c r="AK15" s="2" t="s">
        <v>21</v>
      </c>
    </row>
    <row r="16" spans="1:37" ht="135" x14ac:dyDescent="0.25">
      <c r="A16" s="29" t="s">
        <v>77</v>
      </c>
      <c r="B16" s="29" t="s">
        <v>30</v>
      </c>
      <c r="C16" s="29" t="s">
        <v>174</v>
      </c>
      <c r="D16" s="4" t="s">
        <v>31</v>
      </c>
      <c r="AK16" s="2" t="s">
        <v>21</v>
      </c>
    </row>
    <row r="17" spans="1:37" ht="180" x14ac:dyDescent="0.25">
      <c r="A17" s="29" t="s">
        <v>78</v>
      </c>
      <c r="B17" s="29" t="s">
        <v>33</v>
      </c>
      <c r="C17" s="29" t="s">
        <v>173</v>
      </c>
      <c r="D17" s="4" t="s">
        <v>34</v>
      </c>
      <c r="AK17" s="2" t="s">
        <v>32</v>
      </c>
    </row>
    <row r="18" spans="1:37" ht="150" x14ac:dyDescent="0.25">
      <c r="A18" s="29" t="s">
        <v>79</v>
      </c>
      <c r="B18" s="29" t="s">
        <v>35</v>
      </c>
      <c r="C18" s="29" t="s">
        <v>172</v>
      </c>
      <c r="D18" s="4" t="s">
        <v>36</v>
      </c>
      <c r="AK18" s="2" t="s">
        <v>32</v>
      </c>
    </row>
    <row r="19" spans="1:37" ht="90" x14ac:dyDescent="0.25">
      <c r="A19" s="29" t="s">
        <v>80</v>
      </c>
      <c r="B19" s="29" t="s">
        <v>37</v>
      </c>
      <c r="C19" s="29" t="s">
        <v>171</v>
      </c>
      <c r="D19" s="4" t="s">
        <v>38</v>
      </c>
      <c r="AK19" s="2" t="s">
        <v>32</v>
      </c>
    </row>
    <row r="20" spans="1:37" ht="105" x14ac:dyDescent="0.25">
      <c r="A20" s="29" t="s">
        <v>81</v>
      </c>
      <c r="B20" s="29" t="s">
        <v>39</v>
      </c>
      <c r="C20" s="29" t="s">
        <v>170</v>
      </c>
      <c r="D20" s="4" t="s">
        <v>40</v>
      </c>
      <c r="AK20" s="2" t="s">
        <v>32</v>
      </c>
    </row>
    <row r="21" spans="1:37" ht="105" x14ac:dyDescent="0.25">
      <c r="A21" s="29" t="s">
        <v>82</v>
      </c>
      <c r="B21" s="29" t="s">
        <v>47</v>
      </c>
      <c r="C21" s="29" t="s">
        <v>169</v>
      </c>
      <c r="D21" s="4" t="s">
        <v>48</v>
      </c>
      <c r="AK21" s="2" t="s">
        <v>32</v>
      </c>
    </row>
    <row r="22" spans="1:37" ht="120" x14ac:dyDescent="0.25">
      <c r="A22" s="29" t="s">
        <v>83</v>
      </c>
      <c r="B22" s="29" t="s">
        <v>41</v>
      </c>
      <c r="C22" s="29" t="s">
        <v>168</v>
      </c>
      <c r="D22" s="4" t="s">
        <v>42</v>
      </c>
      <c r="AK22" s="2" t="s">
        <v>32</v>
      </c>
    </row>
    <row r="23" spans="1:37" ht="45" x14ac:dyDescent="0.25">
      <c r="A23" s="29" t="s">
        <v>84</v>
      </c>
      <c r="B23" s="29" t="s">
        <v>43</v>
      </c>
      <c r="C23" s="29" t="s">
        <v>167</v>
      </c>
      <c r="D23" s="4" t="s">
        <v>44</v>
      </c>
      <c r="AK23" s="2" t="s">
        <v>32</v>
      </c>
    </row>
    <row r="24" spans="1:37" ht="135" x14ac:dyDescent="0.25">
      <c r="A24" s="29" t="s">
        <v>85</v>
      </c>
      <c r="B24" s="29" t="s">
        <v>45</v>
      </c>
      <c r="C24" s="29" t="s">
        <v>166</v>
      </c>
      <c r="D24" s="4" t="s">
        <v>46</v>
      </c>
      <c r="AK24" s="2" t="s">
        <v>32</v>
      </c>
    </row>
    <row r="25" spans="1:37" ht="105" x14ac:dyDescent="0.25">
      <c r="A25" s="29" t="s">
        <v>86</v>
      </c>
      <c r="B25" s="29" t="s">
        <v>50</v>
      </c>
      <c r="C25" s="29" t="s">
        <v>165</v>
      </c>
      <c r="D25" s="4" t="s">
        <v>51</v>
      </c>
      <c r="AK25" s="2" t="s">
        <v>49</v>
      </c>
    </row>
    <row r="26" spans="1:37" ht="75" x14ac:dyDescent="0.25">
      <c r="A26" s="29" t="s">
        <v>87</v>
      </c>
      <c r="B26" s="29" t="s">
        <v>52</v>
      </c>
      <c r="C26" s="29" t="s">
        <v>164</v>
      </c>
      <c r="D26" s="4" t="s">
        <v>53</v>
      </c>
      <c r="AK26" s="2" t="s">
        <v>49</v>
      </c>
    </row>
    <row r="27" spans="1:37" ht="165" x14ac:dyDescent="0.25">
      <c r="A27" s="29" t="s">
        <v>88</v>
      </c>
      <c r="B27" s="29" t="s">
        <v>54</v>
      </c>
      <c r="C27" s="29" t="s">
        <v>163</v>
      </c>
      <c r="D27" s="4" t="s">
        <v>55</v>
      </c>
      <c r="AK27" s="2" t="s">
        <v>49</v>
      </c>
    </row>
    <row r="28" spans="1:37" ht="120" x14ac:dyDescent="0.25">
      <c r="A28" s="29" t="s">
        <v>89</v>
      </c>
      <c r="B28" s="29" t="s">
        <v>56</v>
      </c>
      <c r="C28" s="29" t="s">
        <v>162</v>
      </c>
      <c r="D28" s="4" t="s">
        <v>57</v>
      </c>
      <c r="AK28" s="2" t="s">
        <v>49</v>
      </c>
    </row>
    <row r="29" spans="1:37" ht="90" x14ac:dyDescent="0.25">
      <c r="A29" s="29" t="s">
        <v>90</v>
      </c>
      <c r="B29" s="29" t="s">
        <v>58</v>
      </c>
      <c r="C29" s="29" t="s">
        <v>161</v>
      </c>
      <c r="D29" s="4" t="s">
        <v>59</v>
      </c>
      <c r="AK29" s="2" t="s">
        <v>49</v>
      </c>
    </row>
    <row r="30" spans="1:37" ht="90" x14ac:dyDescent="0.25">
      <c r="A30" s="29" t="s">
        <v>91</v>
      </c>
      <c r="B30" s="29" t="s">
        <v>60</v>
      </c>
      <c r="C30" s="29" t="s">
        <v>160</v>
      </c>
      <c r="D30" s="4" t="s">
        <v>61</v>
      </c>
      <c r="AK30" s="2" t="s">
        <v>49</v>
      </c>
    </row>
    <row r="31" spans="1:37" ht="105" x14ac:dyDescent="0.25">
      <c r="A31" s="29" t="s">
        <v>93</v>
      </c>
      <c r="B31" s="29" t="s">
        <v>92</v>
      </c>
      <c r="C31" s="29" t="s">
        <v>159</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5" x14ac:dyDescent="0.25"/>
  <sheetData>
    <row r="2" spans="1:5" x14ac:dyDescent="0.25">
      <c r="A2" s="8" t="s">
        <v>192</v>
      </c>
      <c r="B2" s="2"/>
      <c r="C2" s="2"/>
      <c r="D2" s="2"/>
      <c r="E2" s="2"/>
    </row>
    <row r="3" spans="1:5" ht="18.75" x14ac:dyDescent="0.3">
      <c r="A3" s="2"/>
      <c r="B3" s="30" t="s">
        <v>193</v>
      </c>
      <c r="C3" s="2"/>
      <c r="D3" s="2"/>
      <c r="E3" s="2"/>
    </row>
    <row r="4" spans="1:5" ht="18.75" x14ac:dyDescent="0.3">
      <c r="A4" s="2"/>
      <c r="B4" s="30" t="s">
        <v>194</v>
      </c>
      <c r="C4" s="2"/>
      <c r="D4" s="2"/>
      <c r="E4" s="2"/>
    </row>
    <row r="5" spans="1:5" ht="18.75" x14ac:dyDescent="0.3">
      <c r="A5" s="2"/>
      <c r="B5" s="30" t="s">
        <v>195</v>
      </c>
      <c r="C5" s="2"/>
      <c r="D5" s="2"/>
      <c r="E5" s="2"/>
    </row>
    <row r="6" spans="1:5" ht="18.75" x14ac:dyDescent="0.3">
      <c r="A6" s="2"/>
      <c r="B6" s="30" t="s">
        <v>196</v>
      </c>
      <c r="C6" s="2"/>
      <c r="D6" s="2"/>
      <c r="E6" s="2"/>
    </row>
    <row r="7" spans="1:5" ht="18.75" x14ac:dyDescent="0.3">
      <c r="A7" s="2"/>
      <c r="B7" s="30" t="s">
        <v>197</v>
      </c>
      <c r="C7" s="2"/>
      <c r="D7" s="2"/>
      <c r="E7" s="2"/>
    </row>
    <row r="8" spans="1:5" s="2" customFormat="1" ht="18.75" x14ac:dyDescent="0.3">
      <c r="B8" s="30"/>
    </row>
    <row r="9" spans="1:5" x14ac:dyDescent="0.25">
      <c r="A9" s="8" t="s">
        <v>198</v>
      </c>
      <c r="B9" s="2"/>
      <c r="C9" s="203" t="s">
        <v>199</v>
      </c>
      <c r="D9" s="203"/>
      <c r="E9" s="2"/>
    </row>
    <row r="10" spans="1:5" x14ac:dyDescent="0.25">
      <c r="A10" s="2"/>
      <c r="B10" s="2" t="s">
        <v>200</v>
      </c>
      <c r="C10" s="2"/>
      <c r="D10" s="2" t="s">
        <v>201</v>
      </c>
      <c r="E10" s="2"/>
    </row>
    <row r="11" spans="1:5" x14ac:dyDescent="0.25">
      <c r="A11" s="2"/>
      <c r="B11" s="2" t="s">
        <v>202</v>
      </c>
      <c r="C11" s="2"/>
      <c r="D11" s="2" t="s">
        <v>203</v>
      </c>
      <c r="E11" s="2"/>
    </row>
    <row r="12" spans="1:5" x14ac:dyDescent="0.25">
      <c r="A12" s="2"/>
      <c r="B12" s="2"/>
      <c r="C12" s="2"/>
      <c r="D12" s="2" t="s">
        <v>204</v>
      </c>
      <c r="E12" s="2"/>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vt:lpstr>
      <vt:lpstr>Sezione generale_old</vt:lpstr>
      <vt:lpstr>Mappatura processi</vt:lpstr>
      <vt:lpstr>competenze</vt:lpstr>
      <vt:lpstr>Parametri</vt:lpstr>
      <vt:lpstr>competenze!Area_stampa</vt:lpstr>
      <vt:lpstr>'Mappatura processi'!Area_stampa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Schioppo Fabrizia</cp:lastModifiedBy>
  <cp:lastPrinted>2015-12-10T14:44:09Z</cp:lastPrinted>
  <dcterms:created xsi:type="dcterms:W3CDTF">2014-07-11T10:05:14Z</dcterms:created>
  <dcterms:modified xsi:type="dcterms:W3CDTF">2016-01-25T11:25:31Z</dcterms:modified>
</cp:coreProperties>
</file>