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870" windowWidth="17025" windowHeight="10365"/>
  </bookViews>
  <sheets>
    <sheet name="Sezione generale" sheetId="15" r:id="rId1"/>
    <sheet name="Sezione generale_old" sheetId="1" state="hidden" r:id="rId2"/>
    <sheet name="Mappatura processi" sheetId="13" r:id="rId3"/>
    <sheet name="competenze" sheetId="14" state="hidden" r:id="rId4"/>
    <sheet name="Parametri" sheetId="16" state="hidden" r:id="rId5"/>
    <sheet name="Foglio1" sheetId="17" r:id="rId6"/>
  </sheets>
  <externalReferences>
    <externalReference r:id="rId7"/>
    <externalReference r:id="rId8"/>
    <externalReference r:id="rId9"/>
  </externalReferences>
  <definedNames>
    <definedName name="_xlnm._FilterDatabase" localSheetId="3" hidden="1">competenze!$B$1:$D$31</definedName>
    <definedName name="_xlnm.Print_Area" localSheetId="3">competenze!$B$1:$D$31</definedName>
    <definedName name="_xlnm.Print_Area" localSheetId="2">'Mappatura processi'!$A$2:$M$91</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processi'!$2:$3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S95" i="13" l="1"/>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8" i="13"/>
  <c r="S17" i="13"/>
  <c r="S16" i="13"/>
  <c r="S15" i="13"/>
  <c r="S14" i="13"/>
  <c r="S13" i="13"/>
  <c r="S12" i="13"/>
  <c r="S11" i="13"/>
  <c r="S10" i="13"/>
  <c r="S9" i="13"/>
  <c r="S7" i="13"/>
  <c r="S6" i="13"/>
  <c r="S5" i="13"/>
  <c r="S4" i="13"/>
  <c r="C6" i="15" l="1"/>
  <c r="C4" i="15"/>
  <c r="C3" i="15"/>
  <c r="A4" i="13" l="1"/>
  <c r="C3" i="1" l="1"/>
  <c r="C5" i="1"/>
</calcChain>
</file>

<file path=xl/sharedStrings.xml><?xml version="1.0" encoding="utf-8"?>
<sst xmlns="http://schemas.openxmlformats.org/spreadsheetml/2006/main" count="1288" uniqueCount="476">
  <si>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</si>
  <si>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</si>
  <si>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</si>
  <si>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</si>
  <si>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</si>
  <si>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</si>
  <si>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</si>
  <si>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</si>
  <si>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</si>
  <si>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</si>
  <si>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</si>
  <si>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</si>
  <si>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</si>
  <si>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</si>
  <si>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</si>
  <si>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</si>
  <si>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</si>
  <si>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</si>
  <si>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</si>
  <si>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</si>
  <si>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</si>
  <si>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</si>
  <si>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</si>
  <si>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</si>
  <si>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</si>
  <si>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</si>
  <si>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</si>
  <si>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</si>
  <si>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</si>
  <si>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</si>
  <si>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</si>
  <si>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</si>
  <si>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</si>
  <si>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</si>
  <si>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</si>
  <si>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</si>
  <si>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</si>
  <si>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</si>
  <si>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</si>
  <si>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</si>
  <si>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</si>
  <si>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</si>
  <si>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</si>
  <si>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</si>
  <si>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</si>
  <si>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</si>
  <si>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</si>
  <si>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</si>
  <si>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</si>
  <si>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</si>
  <si>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</si>
  <si>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</si>
  <si>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</si>
  <si>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</si>
  <si>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</si>
  <si>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</si>
  <si>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</si>
  <si>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</si>
  <si>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</si>
  <si>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</si>
  <si>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</si>
  <si>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</si>
  <si>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</si>
  <si>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</si>
  <si>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</si>
  <si>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</si>
  <si>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</si>
  <si>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</si>
  <si>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</si>
  <si>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</si>
  <si>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</si>
  <si>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</si>
  <si>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</si>
  <si>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</si>
  <si>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</si>
  <si>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</si>
  <si>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</si>
  <si>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</si>
  <si>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</si>
  <si>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</si>
  <si>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</si>
  <si>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</si>
  <si>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</si>
  <si>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</si>
  <si>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</si>
  <si>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</si>
  <si>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</si>
  <si>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</si>
  <si>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</si>
  <si>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</si>
  <si>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</si>
  <si>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</si>
  <si>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</si>
  <si>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</si>
  <si>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</si>
  <si>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</si>
  <si>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</si>
  <si>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</si>
  <si>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</si>
  <si>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</si>
  <si>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</si>
  <si>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</si>
  <si>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</si>
  <si>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</si>
  <si>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</si>
  <si>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</si>
  <si>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</si>
  <si>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</si>
  <si>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</si>
  <si>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2_1</t>
  </si>
  <si>
    <t>2_2</t>
  </si>
  <si>
    <t>2_3</t>
  </si>
  <si>
    <t>2_1_1</t>
  </si>
  <si>
    <t>2_2_1</t>
  </si>
  <si>
    <t>2_3_1</t>
  </si>
  <si>
    <t>Mappatura ATTIVITA'-FASI-AZIONI</t>
  </si>
  <si>
    <t>3_1</t>
  </si>
  <si>
    <t>3_2</t>
  </si>
  <si>
    <t>3_1_1</t>
  </si>
  <si>
    <t>3_2_1</t>
  </si>
  <si>
    <t>4_1</t>
  </si>
  <si>
    <t>4_2</t>
  </si>
  <si>
    <t>4_1_1</t>
  </si>
  <si>
    <t>4_2_1</t>
  </si>
  <si>
    <t>5_2</t>
  </si>
  <si>
    <t>6_2</t>
  </si>
  <si>
    <t>6_2_1</t>
  </si>
  <si>
    <t>7_1</t>
  </si>
  <si>
    <t>7_2</t>
  </si>
  <si>
    <t>7_3</t>
  </si>
  <si>
    <t>7_1_1</t>
  </si>
  <si>
    <t>7_2_1</t>
  </si>
  <si>
    <t>8_1</t>
  </si>
  <si>
    <t>8_2</t>
  </si>
  <si>
    <t>8_1_1</t>
  </si>
  <si>
    <t>8_2_1</t>
  </si>
  <si>
    <t>9_1</t>
  </si>
  <si>
    <t>9_2</t>
  </si>
  <si>
    <t>9_1_1</t>
  </si>
  <si>
    <t>9_2_1</t>
  </si>
  <si>
    <t>10_1</t>
  </si>
  <si>
    <t>10_2</t>
  </si>
  <si>
    <t>10_1_1</t>
  </si>
  <si>
    <t>10_2_1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</si>
  <si>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</si>
  <si>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</si>
  <si>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</si>
  <si>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</si>
  <si>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</si>
  <si>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</si>
  <si>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</si>
  <si>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</si>
  <si>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1_4_2</t>
  </si>
  <si>
    <t>4_1_2</t>
  </si>
  <si>
    <t>4_2_2</t>
  </si>
  <si>
    <t>6_2_2</t>
  </si>
  <si>
    <t>9_1_2</t>
  </si>
  <si>
    <t>9_2_2</t>
  </si>
  <si>
    <t>10_1_2</t>
  </si>
  <si>
    <t>10_2_2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</si>
  <si>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</si>
  <si>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</si>
  <si>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</si>
  <si>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</si>
  <si>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</si>
  <si>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</si>
  <si>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</si>
  <si>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</si>
  <si>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</si>
  <si>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</si>
  <si>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</si>
  <si>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</si>
  <si>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</si>
  <si>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</si>
  <si>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</si>
  <si>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</si>
  <si>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</si>
  <si>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</si>
  <si>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</si>
  <si>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</si>
  <si>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</si>
  <si>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</si>
  <si>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</si>
  <si>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</si>
  <si>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</si>
  <si>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</si>
  <si>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</si>
  <si>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</si>
  <si>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</si>
  <si>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</si>
  <si>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</si>
  <si>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</si>
  <si>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</si>
  <si>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</si>
  <si>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</si>
  <si>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</si>
  <si>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</si>
  <si>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</si>
  <si>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</si>
  <si>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</si>
  <si>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</si>
  <si>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</si>
  <si>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</si>
  <si>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</si>
  <si>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</si>
  <si>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</si>
  <si>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</si>
  <si>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Predisposizione dei questionari di rilevazione dei dati</t>
  </si>
  <si>
    <t>Predisposizione lista stazioni appaltanti alle quali sottoporre i questionari di rilevazione dei dati</t>
  </si>
  <si>
    <t>Eventuali modifiche/integrazioni dell'atto regolatorio</t>
  </si>
  <si>
    <t xml:space="preserve">Individuazione dei dati anomali </t>
  </si>
  <si>
    <t>Analisi finalizzata all'individuazione del percentile di riferimento (per categorie merceologiche standardizzate ex-ante) o del modello econometrico per la determinazione del percentile di riferimento (per categorie merceologiche standardizzate ex-post sulla base dell'analisi empirica)</t>
  </si>
  <si>
    <t>4_1_3</t>
  </si>
  <si>
    <t>Individuazione universo di rilevazione/campione e definizione altre caratteristiche dell'indagine (periodo di riferimento dei dati, ecc.)</t>
  </si>
  <si>
    <t>1_3_3</t>
  </si>
  <si>
    <t>4_2_3</t>
  </si>
  <si>
    <t>1_4_1</t>
  </si>
  <si>
    <t>Predisposizione documentazione di supporto alla rilevazione</t>
  </si>
  <si>
    <t>Rilevazione</t>
  </si>
  <si>
    <t>Analisi dei dati di BDNCP al fine di selezionare le stazioni appaltanti operanti in ambito sanitario, valutarne i volumi di acquisto, la localizzazione, ecc.</t>
  </si>
  <si>
    <t>Definizione del periodo di riferimento dei dati, dei termini per l'adempimento, delle modalità di adempimento, ecc.</t>
  </si>
  <si>
    <t xml:space="preserve">Predisposizione documentazione da mettere in consultazione </t>
  </si>
  <si>
    <t xml:space="preserve">Modifica/integrazione dei questionari o di altri elementi dell'indagine sottoposti a consultazione </t>
  </si>
  <si>
    <t>Implementazione del software per la rilevazione dei dati</t>
  </si>
  <si>
    <t>Predisposizione requisiti utente (specifiche di rilevazione)</t>
  </si>
  <si>
    <t>Predisposizione dei manuali di supporto alla rilevazione per la parte di interpretazione del questionario</t>
  </si>
  <si>
    <t>Predisposizione della consultazione on-line</t>
  </si>
  <si>
    <t>Raccolta, analisi e valutazione dei contributi pervenuti</t>
  </si>
  <si>
    <t>Predisposizione del dataset da utilizzare per l'analisi dei dati e il calcolo dei percentili di riferimento</t>
  </si>
  <si>
    <t>Assistenza alle stazioni appaltanti rispondenti per le problematiche di interpretazione del questionario</t>
  </si>
  <si>
    <t>5_1</t>
  </si>
  <si>
    <t>Predisposizione dell'atto regolatorio</t>
  </si>
  <si>
    <t>5_1_1</t>
  </si>
  <si>
    <t>5_1_2</t>
  </si>
  <si>
    <t>Pubblicazione dei prezzi sul sito dell'Autorità e in Gazzetta Ufficiale (eventuale)</t>
  </si>
  <si>
    <t>5_2_3</t>
  </si>
  <si>
    <t>Gestione richieste accesso agli atti</t>
  </si>
  <si>
    <t>Assistenza tecnica all'Ufficio contenzioso</t>
  </si>
  <si>
    <t>Attività istruttoria per il riesame dei prezzi</t>
  </si>
  <si>
    <t>Assistenza a richieste di chiarimento</t>
  </si>
  <si>
    <t>Analisi dei dati sulla spesa di beni e servizi in ambito non sanitario risultante da BDNCP e conseguente individuazione delle categorie merceologiche oggetto di rilevazione</t>
  </si>
  <si>
    <t>Preparazione/organizzazione rilevazione</t>
  </si>
  <si>
    <t>Individuazione del campione</t>
  </si>
  <si>
    <t>Individuazione del paniere dei beni e servizi oggetto di rilevazione</t>
  </si>
  <si>
    <t>Studio, analisi, approfondimento</t>
  </si>
  <si>
    <t>Predisposizione della documentazione funzionale alla pubblicazione</t>
  </si>
  <si>
    <t>9_1_3</t>
  </si>
  <si>
    <t>9_2_3</t>
  </si>
  <si>
    <t>10_2_3</t>
  </si>
  <si>
    <t>11_1</t>
  </si>
  <si>
    <t>11_2</t>
  </si>
  <si>
    <t>11_1_1</t>
  </si>
  <si>
    <t>11_2_1</t>
  </si>
  <si>
    <t>12_1</t>
  </si>
  <si>
    <t>12_1_1</t>
  </si>
  <si>
    <t>13_1</t>
  </si>
  <si>
    <t>13_1_1</t>
  </si>
  <si>
    <t>14_1</t>
  </si>
  <si>
    <t>14_1_1</t>
  </si>
  <si>
    <t>15_1</t>
  </si>
  <si>
    <t>15_1_1</t>
  </si>
  <si>
    <t xml:space="preserve">Analisi dei dati di BDNCP </t>
  </si>
  <si>
    <t>Analisi dei dati di BDNCP al fine di selezionare le stazioni appaltanti da coinvolgere nella rilevazione dei dati</t>
  </si>
  <si>
    <t>17_1</t>
  </si>
  <si>
    <t>18_1</t>
  </si>
  <si>
    <t>18_2</t>
  </si>
  <si>
    <t>18_3</t>
  </si>
  <si>
    <t>18_1_1</t>
  </si>
  <si>
    <t>18_2_1</t>
  </si>
  <si>
    <t>18_3_1</t>
  </si>
  <si>
    <t>19_1</t>
  </si>
  <si>
    <t>19_2_1</t>
  </si>
  <si>
    <t>19_1_1</t>
  </si>
  <si>
    <t>20_1</t>
  </si>
  <si>
    <t>21_1_1</t>
  </si>
  <si>
    <t>21_1</t>
  </si>
  <si>
    <t>21_2</t>
  </si>
  <si>
    <t>6_1</t>
  </si>
  <si>
    <t>6_3</t>
  </si>
  <si>
    <t>6_4</t>
  </si>
  <si>
    <t>6_1_1</t>
  </si>
  <si>
    <t>6_3_1</t>
  </si>
  <si>
    <t>6_3_2</t>
  </si>
  <si>
    <t>6_3_4</t>
  </si>
  <si>
    <t>6_4_1</t>
  </si>
  <si>
    <t>6_4_2</t>
  </si>
  <si>
    <t>7_3_1</t>
  </si>
  <si>
    <t>20_1_1</t>
  </si>
  <si>
    <t>Correzione dei dati anomali sulla base dei riscontri effettuati e/o su base statistica</t>
  </si>
  <si>
    <t>Eventuale riscontro dei dati anomali con le stazioni appaltanti</t>
  </si>
  <si>
    <t>5_2_1</t>
  </si>
  <si>
    <t>5_2_2</t>
  </si>
  <si>
    <t>Predisposizione delle tabelle dei prezzi di riferimento da pubblicare e della documentazione esplicativa da sottoporre al Consiglio per l'approvazione della pubblicazione</t>
  </si>
  <si>
    <t>Studio soluzioni statistico-econometriche per la determinazione dei costi standard di lavori</t>
  </si>
  <si>
    <t>Individuazione  caratteristiche dell'opera e dell'appalto da rilevare (ad integrazone dei dati presenti in BDNCP)</t>
  </si>
  <si>
    <t>Predisposizione delle tabelle dei costi standard di servizi e forniture da pubblicare e della documentazione esplicativa da sottoporre al Consiglio per l'approvazione della pubblicazione</t>
  </si>
  <si>
    <t>Predisposizione delle tabelle dei costi standard di lavori da pubblicare e della documentazione esplicativa da sottoporre al Consiglio per l'approvazione della pubblicazione</t>
  </si>
  <si>
    <t xml:space="preserve">Predisposizione del dataset da utilizzare per l'analisi dei dati </t>
  </si>
  <si>
    <t xml:space="preserve">Analisi finalizzata alla standardizzazione dell'opera </t>
  </si>
  <si>
    <t>20_2</t>
  </si>
  <si>
    <t>20_2_1</t>
  </si>
  <si>
    <t>Analisi dei dati sulla spesa di beni e servizi in ambito sanitario risultante da BDNCP (a supporto di AGENAS che individua le categorie merceologiche per le quali determinare i prezzi di riferimento)</t>
  </si>
  <si>
    <t>Individuazione delle altre informazioni da rilevare con il questionario (caratteristiche relative all'appalto come l'importo del contratto, la durata, la procedura di scelta, ecc.)</t>
  </si>
  <si>
    <t>Predisposizione documentazione di supporto alla rilevazione (comunicato/delibera per sito dell'Autorità, lettere di richiesta dati, ecc.)</t>
  </si>
  <si>
    <t>Individuazione categorie merceologiche (beni e servizi) oggetto di indagine tra quelle di maggiore impatto in termini di costo a carico del Servizio sanitario nazionale</t>
  </si>
  <si>
    <t>Scelta del percentile di riferimento sulla base della significatività statistica e della eterogeneità dei beni e servizi riscontrate</t>
  </si>
  <si>
    <t>5_1_3</t>
  </si>
  <si>
    <t>Pubblicazione dati ed eventuale gestione del contenzioso (prezzi di riferimento in ambito sanitario, ai sensi dell'art. 17, comma 1, lett. a e a-bis del d.l. 98/2011)</t>
  </si>
  <si>
    <t xml:space="preserve">Analisi ed elaborazione dati  (prezzi di riferimento in ambito sanitario, ai sensi dell'art. 17, comma 1, lett. a e a-bis del d.l. 98/2011) </t>
  </si>
  <si>
    <t>Rilevazione dati  (prezzi di riferimento in ambito sanitario, ai sensi dell'art. 17, comma 1, lett. a e a-bis del d.l. 98/2011)</t>
  </si>
  <si>
    <t>Consultazione on-line con gli operatori del settore  (prezzi di riferimento in ambito sanitario, ai sensi dell'art. 17, comma 1, lett. a e a-bis del d.l. 98/2011)</t>
  </si>
  <si>
    <t>Progettazione dell'indagine (prezzi di riferimento in ambito sanitario, ai sensi dell'art. 17, comma 1, lett. a e a-bis del d.l. 98/2011)</t>
  </si>
  <si>
    <t>Progettazione dell'indagine (prezzi di riferimento in ambito non sanitario,  ai sensi dell'art. 9, comma 7, del d.l. 66/2014)</t>
  </si>
  <si>
    <t>Individuazione categorie merceologiche (beni e servizi) oggetto di indagine tra quelle di maggiore impatto in termini di costo a carico della pubblica amministrazione</t>
  </si>
  <si>
    <t>Individuazione delle caratteristiche specifiche del bene/servizio da rilevare con il questionaro</t>
  </si>
  <si>
    <t>Analisi dei dati di BDNCP al fine di selezionare le stazioni appaltanti operanti in ambito non sanitario (solo nel caso di rilevazione campionaria)</t>
  </si>
  <si>
    <t>Predisposizione lista stazioni appaltanti alle quali sottoporre i questionari di rilevazione dei dati (solo nel caso di rilevazione campionaria)</t>
  </si>
  <si>
    <t>Predisposizione documentazione di supporto alla rilevazione (comunicato/delibera per sito dell'Autorità, eventuale lettere di richiesta dati, ecc.)</t>
  </si>
  <si>
    <t xml:space="preserve">Determinazione del prezzo di riferimento </t>
  </si>
  <si>
    <t xml:space="preserve">Studio e analisi per l'individuazione del metodo di determinazione del prezzo di riferimento </t>
  </si>
  <si>
    <t>Predisposizione del dataset da utilizzare per l'analisi dei dati e il calcolo dei prezzi di riferimento</t>
  </si>
  <si>
    <t xml:space="preserve">Predisposizione delle tabelle dei prezzi di riferimento da pubblicare e della documentazione esplicativa da sottoporre al Consiglio per l'approvazione della pubblicazione </t>
  </si>
  <si>
    <t>Consultazione on-line con gli operatori del settore  (prezzi di riferimento in ambito non sanitario,  ai sensi dell'art. 9, comma 7, del d.l. 66/2014)</t>
  </si>
  <si>
    <t>Rilevazione dati (prezzi di riferimento in ambito non sanitario,  ai sensi dell'art. 9, comma 7, del d.l. 66/2014)</t>
  </si>
  <si>
    <t>Analisi ed elaborazione dati  (prezzi di riferimento in ambito non sanitario,  ai sensi dell'art. 9, comma 7, del d.l. 66/2014)</t>
  </si>
  <si>
    <t>Pubblicazione dati ed eventuale gestione del contenzioso (prezzi di riferimento in ambito non sanitario,  ai sensi dell'art. 9, comma 7, del d.l. 66/2014)</t>
  </si>
  <si>
    <t>10_1_3</t>
  </si>
  <si>
    <t>Collaborazione con ISTAT e MEF (determinazione annuale costi standard servizi e forniture, ai sensi del DM del 23 settembre 2014 )</t>
  </si>
  <si>
    <t>Elaborazione e analisi  dei dati di spesa di fonte BDNCP, da fornire all'ISTAT</t>
  </si>
  <si>
    <t>Elaborazione e analisi dei dati sulle amministrazioni aggiudicatrici di fonte  BDNCP da fornire all'ISTAT e confronto con dati ISTAT sulle amministrazioni pubbliche</t>
  </si>
  <si>
    <t>Aspetti specifici della rilevazione</t>
  </si>
  <si>
    <t>Collaborazione con ISTAT per assicurare che le scelte tecniche di campionamento e di elaborazione compiute dall'ISTAT siano coerenti e funzionali alla determinazione, da parte di ANAC, dei costi standard di servizi e forniture previsti dall'art. 7, comma 4, lett. c) del d. lgs. 163/2006</t>
  </si>
  <si>
    <t>11_3</t>
  </si>
  <si>
    <t>11_1_3</t>
  </si>
  <si>
    <t>12_1_2</t>
  </si>
  <si>
    <t>Eventuali revisioni nell'analisi</t>
  </si>
  <si>
    <t>Sviluppo  metodologia  (determinazione annuale costi standard servizi e forniture, ai sensi del DM del 23 settembre 2014 )</t>
  </si>
  <si>
    <t>Analisi ed elaborazione dati   (determinazione annuale costi standard servizi e forniture, ai sensi del DM del 23 settembre 2014 )</t>
  </si>
  <si>
    <t>Consultazione on-line con gli operatori del settore   (determinazione annuale costi standard servizi e forniture, ai sensi del DM del 23 settembre 2014 )</t>
  </si>
  <si>
    <t>Pubblicazione dati ed eventuale gestione del contenzioso  (determinazione annuale costi standard servizi e forniture, ai sensi del DM del 23 settembre 2014 )</t>
  </si>
  <si>
    <t>Pubblicazione dati ed eventuale gestione del contenzioso ex art. 115 del d.lgs. 163/2006  (determinazione annuale costi standard servizi e forniture, ai sensi del DM del 23 settembre 2014 )</t>
  </si>
  <si>
    <t xml:space="preserve">Attività istruttoria per il riesame dei costi standard </t>
  </si>
  <si>
    <t xml:space="preserve">Eventuale gestione del contenzioso </t>
  </si>
  <si>
    <t>Analisi della letteratura economica sui costi standard, degli studi ed esperienze, istituzionali e non, legate a costi standard, spending review, ecc.</t>
  </si>
  <si>
    <t xml:space="preserve">Individuazione categorie  di lavoro oggetto di determinazione dei costi standard  </t>
  </si>
  <si>
    <t>Sviluppo  metodologia  (determinazione annuale costi standard lavori, ai sensi dell'art. 7, comma 4, lett. b) del d. lgs. 163/2006)</t>
  </si>
  <si>
    <t>Progettazione dell'indagine  (determinazione annuale costi standard lavori, ai sensi dell'art. 7, comma 4, lett. b) del d. lgs. 163/2006)</t>
  </si>
  <si>
    <t>Consultazione on-line con gli stakeholders  (determinazione annuale costi standard lavori, ai sensi dell'art. 7, comma 4, lett. b) del d. lgs. 163/2006)</t>
  </si>
  <si>
    <t>Rilevazione dati (determinazione annuale costi standard lavori, ai sensi dell'art. 7, comma 4, lett. b) del d. lgs. 163/2006)</t>
  </si>
  <si>
    <t>Analisi ed elaborazione dati (determinazione annuale costi standard lavori, ai sensi dell'art. 7, comma 4, lett. b) del d. lgs. 163/2006)</t>
  </si>
  <si>
    <t>Pubblicazione dati (determinazione annuale costi standard lavori, ai sensi dell'art. 7, comma 4, lett. b) del d. lgs. 163/2006)</t>
  </si>
  <si>
    <t>Determinazione del costo standard dell'opera</t>
  </si>
  <si>
    <t>Determinazione dei costi standard sulla base dei dati raccolti, elaborati e trasmessi dall'ISTAT</t>
  </si>
  <si>
    <t>13_1_2</t>
  </si>
  <si>
    <t>14_2</t>
  </si>
  <si>
    <t>14_3</t>
  </si>
  <si>
    <t>14_2_1</t>
  </si>
  <si>
    <t>14_3_1</t>
  </si>
  <si>
    <t>18_4</t>
  </si>
  <si>
    <t>18_4_2</t>
  </si>
  <si>
    <t>18_4_1</t>
  </si>
  <si>
    <t>18_3_3</t>
  </si>
  <si>
    <t>19_3</t>
  </si>
  <si>
    <t>19_3_1</t>
  </si>
  <si>
    <t>21_1_2</t>
  </si>
  <si>
    <t>21_1_3</t>
  </si>
  <si>
    <t>21_2_2</t>
  </si>
  <si>
    <t>21_2_3</t>
  </si>
  <si>
    <t>22_1</t>
  </si>
  <si>
    <t>22_2</t>
  </si>
  <si>
    <t>22_1_1</t>
  </si>
  <si>
    <t>22_2_1</t>
  </si>
  <si>
    <t>NA</t>
  </si>
  <si>
    <t>365 gg</t>
  </si>
  <si>
    <t xml:space="preserve">Eventuali modifiche/integrazioni </t>
  </si>
  <si>
    <t>Eventuale analisi finalizzata alla standardizzazione del bene/servizio, nel caso di mancanza di standardizzazione ex-ante</t>
  </si>
  <si>
    <t xml:space="preserve">Analisi statistico-economica per la  determinazione del percentile di riferimento </t>
  </si>
  <si>
    <t>Analisi statistico-economica per la  determinazione dei costi standard di servizi e forniture</t>
  </si>
  <si>
    <t>19_2</t>
  </si>
  <si>
    <t>Analisi statistico-economica per la  determinazione del costo standard dell'opera</t>
  </si>
  <si>
    <t xml:space="preserve">Analisi statistico-economica per la  determinazione del prezzo di riferimento </t>
  </si>
  <si>
    <t>Analisi pertinenza del contributo pervenuto, del suo grado di utilità al miglioramento di efficacia dell'indagine ed, eventualmente, valutazione delle possibili azioni conseguenti (modifiche ai questionari, al software, ecc.)</t>
  </si>
  <si>
    <t>Studio soluzioni di analisi statistico-economica per la determinazione dei costi standard di servizi e forniture</t>
  </si>
  <si>
    <t xml:space="preserve">Effettuazione delle analisi statistico-economiche </t>
  </si>
  <si>
    <t xml:space="preserve">Analisi finalizzata all'individuazione del modello per la determinazione del costo standard dell'opera </t>
  </si>
  <si>
    <t>Individuazione delle caratteristiche specifiche del bene/servizio da rilevare con il questionario (nel caso di beni ad elevato grado di standardizzazione, come i principi attivi tale azione è prevalentemente a carico di AGENAS )</t>
  </si>
  <si>
    <t>16_1</t>
  </si>
  <si>
    <t>16_1_1</t>
  </si>
  <si>
    <t>16_1_2</t>
  </si>
  <si>
    <t>16_1_3</t>
  </si>
  <si>
    <t xml:space="preserve">Pubblicazione annuale dei costi standard di servizi e forniture sul sito dell'Autorità e in Gazzetta Ufficiale </t>
  </si>
  <si>
    <t>Pubblicazione annuale dei prezzi sul sito dell'Autorità e in Gazzetta Ufficiale (eventuale)</t>
  </si>
  <si>
    <t>15_1_2</t>
  </si>
  <si>
    <t>15_1_3</t>
  </si>
  <si>
    <t>Valutazione dei dati oggetto di istruttoria funzionale a favorire il ricorrente e/o altri soggetti interessati nel procedimento</t>
  </si>
  <si>
    <t>Azioni riconducibili ad attività di altri Uffici</t>
  </si>
  <si>
    <t xml:space="preserve">Valutazione e selezione distorta dei contributi pervenuti con la conseguenza di apportare modifiche al procedimento in corso al fine di 'venire incontro' alle istanze di determinati soggetti arrecando loro un beneficio </t>
  </si>
  <si>
    <t>Scelta di un determinato percentile allo scopo di favorire (o non sfavorire) uno o più soggetti</t>
  </si>
  <si>
    <t>Inclusione/esclusione di determinate stazioni appaltanti nella lista di rilevazione allo scopo di influenzare il prezzo di riferimento e recare vantaggio a determinati soggetti</t>
  </si>
  <si>
    <t>Considerare uno o più dati come 'anomali' e, in questo modo, influenzare il valore dei prezzo di riferimento arrecando vantaggio/svantaggio a determinati soggetti piuttosto che altri</t>
  </si>
  <si>
    <t>Considerare uno o più dati come 'anomali', anche in base a quanto dichiarato dalla stazione appaltante, e, in questo modo, influenzare il valore dei prezzo di riferimento arrecando vantaggio/svantaggio a determinati soggetti piuttosto che altri</t>
  </si>
  <si>
    <t>Azione materiale con la quale viene concretizzato il 'rischio di corruzione' delle azioni 4_1_1 e 4_1_2</t>
  </si>
  <si>
    <t>Azione materiale con la quale viene concretizzato il 'rischio di corruzione' delle azioni 9_1_1 e 9_1_2</t>
  </si>
  <si>
    <t>Azione materiale con la quale viene concretizzato il 'rischio di corruzione' dell'azione  2_2_1</t>
  </si>
  <si>
    <t>Azione materiale con la quale viene concretizzato il 'rischio di corruzione' dell'azione  7_2_1</t>
  </si>
  <si>
    <t>Azione materiale con la quale viene concretizzato il 'rischio di corruzione' dell'azione  14_2_1</t>
  </si>
  <si>
    <t>Azione materiale con la quale viene concretizzato il 'rischio di corruzione' dell'azione  19_2_1</t>
  </si>
  <si>
    <t xml:space="preserve">Pubblicazione annuale dei costi standard di lavori sul sito dell'Autorità e in Gazzetta Ufficiale </t>
  </si>
  <si>
    <t>Azione materiale con la quale viene concretizzato il 'rischio di corruzione' delle azioni 21_1_1 e 21_1_2</t>
  </si>
  <si>
    <t>Scelta prezzo di riferimento allo scopo di favorire (o non sfavorire) uno o più soggetti</t>
  </si>
  <si>
    <t>Scelta del costo standard allo scopo di favorire (o non sfavorire) uno o più soggetti</t>
  </si>
  <si>
    <t>22_2_3</t>
  </si>
  <si>
    <t>22_1_2</t>
  </si>
  <si>
    <t>22_1_3</t>
  </si>
  <si>
    <t>22_2_2</t>
  </si>
  <si>
    <t>21_2_1</t>
  </si>
  <si>
    <t>18_3_2</t>
  </si>
  <si>
    <t>17_1_1</t>
  </si>
  <si>
    <t>17_1_2</t>
  </si>
  <si>
    <t>MISURE</t>
  </si>
  <si>
    <t>DESCRIZIONE DEL COMPORTAMENTO A RISCHIO CORRUZIONE
(EVENTO a RISCHIO)</t>
  </si>
  <si>
    <t>CATEGORIA DI EVENTO RISCHIOSO</t>
  </si>
  <si>
    <t>VALUTAZIONE DEL RISCHIO</t>
  </si>
  <si>
    <t>MISURE GENERALI
Contrassegnare con * le misure già esistenti</t>
  </si>
  <si>
    <t>MISURE SPECIFICHE
Contrassegnare con * le misure già esistenti</t>
  </si>
  <si>
    <t>IMPATTO</t>
  </si>
  <si>
    <t>PROBABILITA'</t>
  </si>
  <si>
    <t>RISULTATO
(IMPATTO x PROBABILITA')</t>
  </si>
  <si>
    <t>Uso improprio o distorto della discrezionalità</t>
  </si>
  <si>
    <t>Alto</t>
  </si>
  <si>
    <t>L'impatto sugli stakeholders sarebbe di natura settoriale, ovvero andrebbe a coinvolgere una parte del sistema imprese/cittadini/mercato  e non l'intero sistema paese.</t>
  </si>
  <si>
    <t>Molto bassa</t>
  </si>
  <si>
    <t>Medio</t>
  </si>
  <si>
    <t>Trasparenza*
Formazione sui temi dell'etica e della legalità</t>
  </si>
  <si>
    <t>Trasparenza
Formazione sui temi dell'etica e della legalità</t>
  </si>
  <si>
    <r>
      <t xml:space="preserve">MOTIVAZIONE
</t>
    </r>
    <r>
      <rPr>
        <i/>
        <sz val="12"/>
        <color theme="1"/>
        <rFont val="Calibri"/>
        <family val="2"/>
        <scheme val="minor"/>
      </rPr>
      <t>Da riportare solo in caso di impatto con valore diverso da "ALTISSIMO"</t>
    </r>
  </si>
  <si>
    <t>STATO di attuazione (in attuazione – da attuare)</t>
  </si>
  <si>
    <t>INDICATORI DI ATTUAZIONE</t>
  </si>
  <si>
    <t xml:space="preserve">FASI E TEMPI DI ATTUAZIONE
</t>
  </si>
  <si>
    <t>Riunioni, condivisione documenti di lavoro, numero risorse dedicate/numero risorse complessive</t>
  </si>
  <si>
    <t>Riunioni interne, condivisione documenti di lavoro, documentazione indicatori e criteri utilizzati, numero risorse dedicate/numero risorse complessive, storico documentazione procedure (cartella condivise)</t>
  </si>
  <si>
    <t xml:space="preserve">1. in attuazione                                  2. in attuazione                                   3. in attuazione                                  </t>
  </si>
  <si>
    <t>1. marzo 2015                2. marzo 2015                3. marzo 2015</t>
  </si>
  <si>
    <t xml:space="preserve">1. riunioni interne per la condivisione dei criteri di selezione - target: almeno 1 nel corso di svolgimento della specifica azione                 2. numero risorse dedicate/numero risorse complessive - target: almeno 2 su 4                        3. disponibilità dei documenti in cartelle condivise - target: 100%                                              </t>
  </si>
  <si>
    <t>1. in attuazione</t>
  </si>
  <si>
    <t xml:space="preserve">1. marzo 2015 </t>
  </si>
  <si>
    <t>1. Condivisione dei criteri di individuazione dei dati anomali*           2. Meccanismi di controllo reciproco (coinvolgimento di più di un funzionario)*              3. Condivisione documenti di lavoro in cui sono descritte le scelte effettuate, gli eventuali indicatori statistici utilizzati, il ricorso a procedure consolidate dell'Ufficio, ecc.</t>
  </si>
  <si>
    <t>1. riunioni interne per la condivisione dei criteri di selezione - target: almeno 1 nel corso di svolgimento della specifica azione                 2. numero risorse dedicate/numero risorse complessive - target: almeno 2 su 4                        3. disponibilità dei documenti in cartelle condivise - target: 100%</t>
  </si>
  <si>
    <t>1. marzo 2015</t>
  </si>
  <si>
    <t xml:space="preserve">1. riunioni interne per la condivisione degli elementi dell'istruttoria - target: almeno  1 nel corso di svolgimento della specifica azione </t>
  </si>
  <si>
    <t xml:space="preserve">1. Condivisione dei criteri di selezione dei dati*  
2. coinvolgimento di più di un funzionario nelle attività riguardanti la specifica azione*           3. Condivisione dei documenti di lavoro in cui sono descritte le scelte effettuate, gli eventuali indicatori statistici utilizzati, il ricorso a procedure consolidate dell'Ufficio, ecc.
 </t>
  </si>
  <si>
    <t xml:space="preserve">1. Condivisione dei criteri di definizione della pertinenza dei contributi pervenuti* </t>
  </si>
  <si>
    <t xml:space="preserve">1. riunioni interne per la condivisione dei criteri di da utilizzare per vautare i contributi pervenuti - target: almeno 1 nel corso di svolgimento della specifica azione   </t>
  </si>
  <si>
    <t>1. Condivisione dei criteri di individuazione dei dati anomali*           2. coinvolgimento di più di un funzionario*              3. Condivisione documenti di lavoro in cui sono descritte le scelte effettuate, gli eventuali indicatori statistici utilizzati, il ricorso a procedure consolidate dell'Ufficio, ecc.</t>
  </si>
  <si>
    <t>1. riunioni interne per la condivisione dei criteri di individuazione dei dati anomali - target: almeno 1 nel corso di svolgimento della specifica azione                 2. numero risorse dedicate/numero risorse complessive - target: almeno 2 su 4                        3. disponibilità dei documenti in cartelle condivise - target: 100%</t>
  </si>
  <si>
    <t>1. Condivisione dei criteri di individuazione del prezzo di riferimento*                     2. coinvolgimento di più di un funzionario*              3. Condivisione documenti di lavoro in cui sono descritte le scelte effettuate e i risultati dell'analisi</t>
  </si>
  <si>
    <t>1. riunioni interne per la condivisione dei criteri di individuazione del prezzo di riferimento - target: almeno 1 nel corso di svolgimento della specifica azione                 2. numero risorse dedicate/numero risorse complessive - target: almeno 2 su 4                        3. disponibilità dei documenti in cartelle condivise - target: 100%</t>
  </si>
  <si>
    <t xml:space="preserve">1. Condivisione degli elementi risultanti dalla documentazione pervenuta*  </t>
  </si>
  <si>
    <t xml:space="preserve">1. disponibilità dei documenti in cartelle condivise - target: 100%  </t>
  </si>
  <si>
    <t>1. riunioni interne per la condivisione dei criteri di elaborazione - target: almeno 1 nel corso di svolgimento della specifica azione                 2. numero risorse dedicate/numero risorse complessive - target: almeno 2 su 4                        3. disponibilità dei documenti in cartelle condivise - target: 100%</t>
  </si>
  <si>
    <t>1. Condivisione dei documenti di lavoro  i criteri concordati e  le modifiche effettuate *</t>
  </si>
  <si>
    <t>1. Condivisione dei documenti di lavoro che contengono i criteri concordati e  le modifiche effettuate*</t>
  </si>
  <si>
    <t>1. Condivisione dei criteri di definizione della pertinenza dei contributi pervenuti</t>
  </si>
  <si>
    <t xml:space="preserve">1. Condivisione dei documenti di lavoro che contengono i criteri concordati e  le modifiche effettuate </t>
  </si>
  <si>
    <t>1. da attuare</t>
  </si>
  <si>
    <t>entro 2016</t>
  </si>
  <si>
    <t>entro 2017</t>
  </si>
  <si>
    <t xml:space="preserve">1. da attuare                                        2. daattuare                                        3. da attuare                                  </t>
  </si>
  <si>
    <t>1. Condivisione dei criteri di individuazione dei dati anomali              2. coinvolgimento di più di un funzionario              3. Condivisione documenti di lavoro in cui sono descritte le scelte effettuate, gli eventuali indicatori statistici utilizzati, il ricorso a procedure consolidate dell'Ufficio, ecc.</t>
  </si>
  <si>
    <t>1. Condivisione dei criteri di individuazione dei dati anomali           2. Meccanismi di controllo reciproco (coinvolgimento di più di un funzionario)              3. Condivisione documenti di lavoro in cui sono descritte le scelte effettuate, gli eventuali indicatori statistici utilizzati, il ricorso a procedure consolidate dell'Ufficio, ecc.</t>
  </si>
  <si>
    <t xml:space="preserve">1. Condivisione dei documenti di lavoro che contengono  i criteri concordati e  le modifiche effettuate </t>
  </si>
  <si>
    <t>1. Condivisione dei documenti di lavoro  che contengono i criteri concordati e  le modifiche effettuate effettuate*</t>
  </si>
  <si>
    <t>1. Condivisione delle scelte di determinazione del costi standard                     2. coinvolgimento di più di un funzionario              3. Condivisione documenti di lavoro in cui sono descritte le scelte effettuate e i risultati dell'analisi</t>
  </si>
  <si>
    <t xml:space="preserve">1. Condivisione degli elementi risultanti dalla documentazione pervenuta  </t>
  </si>
  <si>
    <t>MONITORAGGIO DELLE MISURE SPECIFICHE</t>
  </si>
  <si>
    <t>SOGGETTO RESPONSABILE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</si>
</sst>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sz val="11"/>
      <color theme="0"/>
      <name val="Calibri"/>
      <family val="2"/>
      <scheme val="minor"/>
    </font>
    <font>
      <b/>
      <sz val="16"/>
      <color theme="0"/>
      <name val="Calibri"/>
      <family val="2"/>
      <scheme val="minor"/>
    </font>
    <font>
      <sz val="12"/>
      <color theme="1"/>
      <name val="Calibri"/>
      <family val="2"/>
      <scheme val="minor"/>
    </font>
    <font>
      <i/>
      <sz val="12"/>
      <color theme="1"/>
      <name val="Calibri"/>
      <family val="2"/>
      <scheme val="minor"/>
    </font>
    <font>
      <b/>
      <sz val="20"/>
      <color theme="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
      <patternFill patternType="solid">
        <fgColor rgb="FF92D050"/>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top style="thin">
        <color indexed="64"/>
      </top>
      <bottom style="thick">
        <color rgb="FFC00000"/>
      </bottom>
      <diagonal/>
    </border>
    <border>
      <left/>
      <right/>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ck">
        <color theme="5" tint="-0.24994659260841701"/>
      </top>
      <bottom/>
      <diagonal/>
    </border>
    <border>
      <left/>
      <right style="thin">
        <color indexed="64"/>
      </right>
      <top style="thin">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ck">
        <color theme="5" tint="-0.24994659260841701"/>
      </bottom>
      <diagonal/>
    </border>
    <border>
      <left style="thin">
        <color indexed="64"/>
      </left>
      <right style="thin">
        <color indexed="64"/>
      </right>
      <top style="thin">
        <color indexed="64"/>
      </top>
      <bottom style="thick">
        <color theme="5" tint="-0.24994659260841701"/>
      </bottom>
      <diagonal/>
    </border>
    <border>
      <left style="thin">
        <color theme="1"/>
      </left>
      <right style="thin">
        <color theme="1"/>
      </right>
      <top style="thin">
        <color theme="1"/>
      </top>
      <bottom/>
      <diagonal/>
    </border>
    <border>
      <left style="thin">
        <color theme="1"/>
      </left>
      <right style="thin">
        <color indexed="64"/>
      </right>
      <top style="thin">
        <color indexed="64"/>
      </top>
      <bottom style="thick">
        <color theme="5" tint="-0.24994659260841701"/>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indexed="64"/>
      </top>
      <bottom style="thick">
        <color theme="5" tint="-0.24994659260841701"/>
      </bottom>
      <diagonal/>
    </border>
    <border>
      <left style="thin">
        <color theme="1"/>
      </left>
      <right style="thin">
        <color theme="1"/>
      </right>
      <top style="thin">
        <color theme="1"/>
      </top>
      <bottom style="thin">
        <color indexed="64"/>
      </bottom>
      <diagonal/>
    </border>
  </borders>
  <cellStyleXfs count="1">
    <xf numFmtId="0" fontId="0" fillId="0" borderId="0"/>
  </cellStyleXfs>
  <cellXfs count="17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Fill="1"/>
    <xf numFmtId="0" fontId="0" fillId="0" borderId="0" xfId="0" applyAlignment="1">
      <alignment horizontal="center" vertical="center"/>
    </xf>
    <xf numFmtId="0" fontId="0" fillId="0" borderId="0" xfId="0" applyAlignment="1">
      <alignment horizontal="center" vertical="center" wrapText="1"/>
    </xf>
    <xf numFmtId="0" fontId="0" fillId="0" borderId="8" xfId="0" applyFill="1" applyBorder="1" applyAlignment="1">
      <alignment horizontal="center" vertical="center" textRotation="90" wrapText="1"/>
    </xf>
    <xf numFmtId="0" fontId="0" fillId="0" borderId="8" xfId="0" applyFill="1" applyBorder="1" applyAlignment="1">
      <alignment horizontal="center" vertical="center" textRotation="90"/>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4" xfId="0"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xf numFmtId="0" fontId="0" fillId="0" borderId="0" xfId="0" applyFill="1" applyAlignment="1">
      <alignment horizontal="center" vertical="center" wrapText="1"/>
    </xf>
    <xf numFmtId="0" fontId="0" fillId="0" borderId="0" xfId="0" applyFill="1" applyAlignment="1">
      <alignment horizontal="center" vertical="center"/>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8" xfId="0" applyFill="1" applyBorder="1" applyAlignment="1">
      <alignment horizontal="center" vertical="center" wrapText="1"/>
    </xf>
    <xf numFmtId="0" fontId="0" fillId="7" borderId="2" xfId="0" applyFill="1" applyBorder="1"/>
    <xf numFmtId="0" fontId="0" fillId="0" borderId="1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6" fillId="6" borderId="0" xfId="0" applyFont="1" applyFill="1" applyAlignment="1">
      <alignment horizontal="justify"/>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pplyProtection="1">
      <alignment horizontal="center" vertical="center"/>
      <protection locked="0"/>
    </xf>
    <xf numFmtId="0" fontId="7" fillId="0" borderId="22"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17" xfId="0" applyFont="1" applyBorder="1" applyAlignment="1">
      <alignment horizontal="justify"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Border="1" applyAlignment="1">
      <alignment horizontal="justify" vertical="center"/>
    </xf>
    <xf numFmtId="0" fontId="7" fillId="0" borderId="2" xfId="0" applyFont="1" applyBorder="1" applyAlignment="1">
      <alignment horizontal="left" vertical="center" wrapText="1"/>
    </xf>
    <xf numFmtId="0" fontId="7" fillId="0" borderId="1" xfId="0" quotePrefix="1" applyFont="1" applyFill="1" applyBorder="1" applyAlignment="1">
      <alignment horizontal="center" vertical="center" wrapText="1"/>
    </xf>
    <xf numFmtId="0" fontId="0" fillId="0" borderId="2" xfId="0" applyFill="1" applyBorder="1"/>
    <xf numFmtId="0" fontId="4" fillId="0" borderId="2" xfId="0" applyFont="1" applyFill="1" applyBorder="1"/>
    <xf numFmtId="0" fontId="0" fillId="0" borderId="4" xfId="0" applyFill="1" applyBorder="1"/>
    <xf numFmtId="0" fontId="7" fillId="0" borderId="6" xfId="0" applyFont="1" applyFill="1" applyBorder="1" applyAlignment="1">
      <alignment horizontal="center" vertical="center" wrapText="1"/>
    </xf>
    <xf numFmtId="0" fontId="7" fillId="0" borderId="4" xfId="0" applyFont="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8" xfId="0" applyFont="1" applyBorder="1" applyAlignment="1">
      <alignment horizontal="center" vertical="center" wrapText="1"/>
    </xf>
    <xf numFmtId="0" fontId="0" fillId="0" borderId="8" xfId="0" applyFill="1" applyBorder="1"/>
    <xf numFmtId="0" fontId="7" fillId="0" borderId="8" xfId="0" applyFont="1" applyBorder="1" applyAlignment="1">
      <alignment horizontal="justify" vertical="center"/>
    </xf>
    <xf numFmtId="0" fontId="7" fillId="0" borderId="4" xfId="0" applyFont="1" applyBorder="1" applyAlignment="1">
      <alignment horizontal="justify" vertical="center"/>
    </xf>
    <xf numFmtId="0" fontId="7" fillId="0" borderId="13" xfId="0" applyFont="1" applyBorder="1" applyAlignment="1">
      <alignment horizontal="center" vertical="center" wrapText="1"/>
    </xf>
    <xf numFmtId="0" fontId="7" fillId="0" borderId="9" xfId="0" applyFont="1" applyFill="1" applyBorder="1" applyAlignment="1">
      <alignment horizontal="center" vertical="center"/>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8" xfId="0" applyFont="1" applyFill="1" applyBorder="1" applyAlignment="1">
      <alignment horizontal="center" vertical="center"/>
    </xf>
    <xf numFmtId="0" fontId="4" fillId="0" borderId="4" xfId="0" applyFont="1" applyFill="1" applyBorder="1"/>
    <xf numFmtId="0" fontId="7" fillId="0" borderId="8" xfId="0" applyFont="1" applyFill="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8" xfId="0" applyFill="1" applyBorder="1" applyAlignment="1">
      <alignment vertical="center"/>
    </xf>
    <xf numFmtId="0" fontId="7" fillId="0" borderId="0" xfId="0" applyFont="1" applyFill="1"/>
    <xf numFmtId="0" fontId="7" fillId="0" borderId="2" xfId="0" applyFont="1" applyFill="1" applyBorder="1"/>
    <xf numFmtId="0" fontId="7" fillId="0" borderId="8" xfId="0" applyFont="1" applyFill="1" applyBorder="1" applyAlignment="1">
      <alignment vertical="center"/>
    </xf>
    <xf numFmtId="17" fontId="7" fillId="0" borderId="2" xfId="0" applyNumberFormat="1" applyFont="1" applyFill="1" applyBorder="1" applyAlignment="1">
      <alignment horizontal="center" vertical="center"/>
    </xf>
    <xf numFmtId="17"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7" fillId="0" borderId="22" xfId="0" applyFont="1" applyFill="1" applyBorder="1" applyAlignment="1">
      <alignment horizontal="center" vertical="center" wrapText="1"/>
    </xf>
    <xf numFmtId="17" fontId="7" fillId="0" borderId="3" xfId="0" applyNumberFormat="1" applyFont="1" applyFill="1" applyBorder="1" applyAlignment="1">
      <alignment horizontal="center" vertical="center"/>
    </xf>
    <xf numFmtId="17" fontId="7" fillId="0" borderId="23"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17" fontId="7" fillId="0" borderId="24" xfId="0" applyNumberFormat="1" applyFont="1" applyFill="1" applyBorder="1" applyAlignment="1">
      <alignment horizontal="center" vertical="center"/>
    </xf>
    <xf numFmtId="0" fontId="0" fillId="0" borderId="4" xfId="0" applyFill="1" applyBorder="1" applyAlignment="1">
      <alignment horizontal="center" vertical="center" wrapText="1"/>
    </xf>
    <xf numFmtId="0" fontId="7" fillId="0" borderId="3" xfId="0" applyFont="1" applyBorder="1" applyAlignment="1">
      <alignment vertical="center" wrapText="1"/>
    </xf>
    <xf numFmtId="0" fontId="7" fillId="0" borderId="5" xfId="0" applyFont="1" applyBorder="1" applyAlignment="1">
      <alignment horizontal="center" vertical="center" wrapText="1"/>
    </xf>
    <xf numFmtId="17" fontId="7" fillId="0" borderId="25" xfId="0" applyNumberFormat="1"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 xfId="0" applyFont="1" applyFill="1" applyBorder="1" applyAlignment="1">
      <alignment vertical="center"/>
    </xf>
    <xf numFmtId="17" fontId="7" fillId="0" borderId="27" xfId="0" applyNumberFormat="1"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24"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24" xfId="0" applyFont="1" applyBorder="1" applyAlignment="1">
      <alignment horizontal="center" vertical="center" wrapText="1"/>
    </xf>
    <xf numFmtId="0" fontId="0" fillId="0" borderId="24" xfId="0" applyFill="1" applyBorder="1" applyAlignment="1">
      <alignment horizontal="center" vertical="center"/>
    </xf>
    <xf numFmtId="0" fontId="0" fillId="0" borderId="24" xfId="0" applyFill="1" applyBorder="1" applyAlignment="1">
      <alignment horizontal="center" vertical="center" wrapText="1"/>
    </xf>
    <xf numFmtId="17" fontId="7" fillId="0" borderId="30" xfId="0" applyNumberFormat="1" applyFont="1" applyFill="1" applyBorder="1" applyAlignment="1">
      <alignment horizontal="center" vertical="center"/>
    </xf>
    <xf numFmtId="0" fontId="7" fillId="0" borderId="7" xfId="0" applyFont="1" applyFill="1" applyBorder="1"/>
    <xf numFmtId="0" fontId="0" fillId="0" borderId="3" xfId="0" applyFill="1" applyBorder="1" applyAlignment="1">
      <alignment vertical="center"/>
    </xf>
    <xf numFmtId="0" fontId="0" fillId="0" borderId="3" xfId="0" applyFill="1" applyBorder="1"/>
    <xf numFmtId="0" fontId="0" fillId="0" borderId="7" xfId="0" applyFill="1" applyBorder="1"/>
    <xf numFmtId="0" fontId="7" fillId="0" borderId="3" xfId="0" applyFont="1" applyFill="1" applyBorder="1" applyAlignment="1">
      <alignment vertical="center"/>
    </xf>
    <xf numFmtId="0" fontId="7" fillId="0" borderId="8" xfId="0" applyFont="1" applyFill="1" applyBorder="1" applyAlignment="1">
      <alignment horizontal="left" vertical="center"/>
    </xf>
    <xf numFmtId="0" fontId="9" fillId="9" borderId="0"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Fill="1" applyAlignment="1">
      <alignment horizontal="left"/>
    </xf>
    <xf numFmtId="0" fontId="0" fillId="0" borderId="13" xfId="0" applyBorder="1" applyAlignment="1">
      <alignment horizontal="center" vertical="center" wrapText="1"/>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8" borderId="5" xfId="0" applyFont="1" applyFill="1" applyBorder="1" applyAlignment="1">
      <alignment horizontal="center" vertical="center"/>
    </xf>
    <xf numFmtId="0" fontId="5"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schioppo/AppData/Local/Microsoft/Windows/Temporary%20Internet%20Files/Content.Outlook/2A21KVQE/UCS_4_MISURE%20DI%20PREVEN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90" zoomScaleNormal="90" workbookViewId="0">
      <selection activeCell="C17" sqref="C17"/>
    </sheetView>
  </sheetViews>
  <sheetFormatPr defaultColWidth="9.140625" defaultRowHeight="15" x14ac:dyDescent="0.25"/>
  <cols>
    <col min="1" max="1" width="5" style="2" customWidth="1"/>
    <col min="2" max="2" width="71.28515625" style="2" customWidth="1"/>
    <col min="3" max="3" width="88.570312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s="6" t="s">
        <v>91</v>
      </c>
    </row>
    <row r="3" spans="1:3" x14ac:dyDescent="0.25">
      <c r="B3" s="7" t="s">
        <v>193</v>
      </c>
      <c r="C3" s="6" t="str">
        <f>VLOOKUP(C2,competenze!$A$1:$D$31,2,0)</f>
        <v>UCS</v>
      </c>
    </row>
    <row r="4" spans="1:3" ht="30" x14ac:dyDescent="0.25">
      <c r="B4" s="8" t="s">
        <v>99</v>
      </c>
      <c r="C4" s="5" t="str">
        <f>VLOOKUP(C2,competenze!$A$2:$D$31,4,0)</f>
        <v>Sbicca</v>
      </c>
    </row>
    <row r="5" spans="1:3" hidden="1" x14ac:dyDescent="0.25">
      <c r="B5" s="7" t="s">
        <v>2</v>
      </c>
      <c r="C5" s="6"/>
    </row>
    <row r="6" spans="1:3" ht="192" customHeight="1" x14ac:dyDescent="0.25">
      <c r="A6" s="9"/>
      <c r="B6" s="11" t="s">
        <v>100</v>
      </c>
      <c r="C6" s="10" t="str">
        <f>VLOOKUP(C2,competenze!$A$1:$D$31,3,0)</f>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zoomScale="50" zoomScaleNormal="50" workbookViewId="0">
      <selection activeCell="AG4" sqref="AG4"/>
    </sheetView>
  </sheetViews>
  <sheetFormatPr defaultColWidth="9.140625" defaultRowHeight="15" x14ac:dyDescent="0.25"/>
  <cols>
    <col min="1" max="1" width="4.28515625" style="17" customWidth="1"/>
    <col min="2" max="2" width="7.7109375" style="16" customWidth="1"/>
    <col min="3" max="3" width="21" style="17" customWidth="1"/>
    <col min="4" max="4" width="6.85546875" style="17" customWidth="1"/>
    <col min="5" max="5" width="7.7109375" style="17" customWidth="1"/>
    <col min="6" max="6" width="20.42578125" style="17" customWidth="1"/>
    <col min="7" max="7" width="7.42578125" style="17" customWidth="1"/>
    <col min="8" max="8" width="7.140625" style="17" customWidth="1"/>
    <col min="9" max="9" width="7.7109375" style="17" customWidth="1"/>
    <col min="10" max="10" width="34.7109375" style="17" customWidth="1"/>
    <col min="11" max="11" width="11.28515625" style="17" customWidth="1"/>
    <col min="12" max="12" width="9.140625" style="17" customWidth="1"/>
    <col min="13" max="13" width="12.5703125" style="17" customWidth="1"/>
    <col min="14" max="14" width="24.5703125" style="2" customWidth="1"/>
    <col min="15" max="18" width="19" style="2" customWidth="1"/>
    <col min="19" max="19" width="9.140625" style="2"/>
    <col min="20" max="20" width="17.85546875" style="2" bestFit="1" customWidth="1"/>
    <col min="21" max="21" width="26.42578125" style="2" customWidth="1"/>
    <col min="22" max="22" width="37.28515625" style="16" customWidth="1"/>
    <col min="23" max="23" width="24.28515625" style="16" customWidth="1"/>
    <col min="24" max="24" width="29.85546875" style="17" bestFit="1" customWidth="1"/>
    <col min="25" max="25" width="33.5703125" style="2" bestFit="1" customWidth="1"/>
    <col min="26" max="16384" width="9.140625" style="2"/>
  </cols>
  <sheetData>
    <row r="1" spans="1:25" ht="27" thickBot="1" x14ac:dyDescent="0.4">
      <c r="A1" s="167" t="s">
        <v>115</v>
      </c>
      <c r="B1" s="168"/>
      <c r="C1" s="168"/>
      <c r="D1" s="168"/>
      <c r="E1" s="168"/>
      <c r="F1" s="168"/>
      <c r="G1" s="168"/>
      <c r="H1" s="168"/>
      <c r="I1" s="168"/>
      <c r="J1" s="168"/>
      <c r="K1" s="168"/>
      <c r="L1" s="168"/>
      <c r="M1" s="168"/>
      <c r="N1" s="49"/>
      <c r="O1" s="157" t="s">
        <v>419</v>
      </c>
      <c r="P1" s="158"/>
      <c r="Q1" s="158"/>
      <c r="R1" s="158"/>
      <c r="S1" s="158"/>
      <c r="T1" s="158"/>
      <c r="U1" s="159"/>
      <c r="V1" s="137" t="s">
        <v>474</v>
      </c>
      <c r="W1" s="137"/>
      <c r="X1" s="137"/>
      <c r="Y1" s="137"/>
    </row>
    <row r="2" spans="1:25" ht="23.25" customHeight="1" x14ac:dyDescent="0.25">
      <c r="A2" s="151"/>
      <c r="B2" s="152"/>
      <c r="C2" s="152"/>
      <c r="D2" s="152"/>
      <c r="E2" s="152"/>
      <c r="F2" s="152"/>
      <c r="G2" s="152"/>
      <c r="H2" s="152"/>
      <c r="I2" s="152"/>
      <c r="J2" s="152"/>
      <c r="K2" s="152"/>
      <c r="L2" s="152"/>
      <c r="M2" s="152"/>
      <c r="N2" s="160" t="s">
        <v>420</v>
      </c>
      <c r="O2" s="138" t="s">
        <v>421</v>
      </c>
      <c r="P2" s="162" t="s">
        <v>422</v>
      </c>
      <c r="Q2" s="163"/>
      <c r="R2" s="163"/>
      <c r="S2" s="164"/>
      <c r="T2" s="138" t="s">
        <v>423</v>
      </c>
      <c r="U2" s="165" t="s">
        <v>424</v>
      </c>
      <c r="V2" s="138" t="s">
        <v>436</v>
      </c>
      <c r="W2" s="138" t="s">
        <v>438</v>
      </c>
      <c r="X2" s="138" t="s">
        <v>437</v>
      </c>
      <c r="Y2" s="138" t="s">
        <v>475</v>
      </c>
    </row>
    <row r="3" spans="1:25" s="15" customFormat="1" ht="240.75" thickBot="1" x14ac:dyDescent="0.3">
      <c r="A3" s="18" t="s">
        <v>1</v>
      </c>
      <c r="B3" s="19" t="s">
        <v>94</v>
      </c>
      <c r="C3" s="20" t="s">
        <v>95</v>
      </c>
      <c r="D3" s="21" t="s">
        <v>148</v>
      </c>
      <c r="E3" s="18" t="s">
        <v>96</v>
      </c>
      <c r="F3" s="20" t="s">
        <v>144</v>
      </c>
      <c r="G3" s="21" t="s">
        <v>147</v>
      </c>
      <c r="H3" s="21" t="s">
        <v>149</v>
      </c>
      <c r="I3" s="18" t="s">
        <v>97</v>
      </c>
      <c r="J3" s="22" t="s">
        <v>145</v>
      </c>
      <c r="K3" s="21" t="s">
        <v>146</v>
      </c>
      <c r="L3" s="21" t="s">
        <v>101</v>
      </c>
      <c r="M3" s="21" t="s">
        <v>160</v>
      </c>
      <c r="N3" s="161"/>
      <c r="O3" s="139"/>
      <c r="P3" s="93" t="s">
        <v>425</v>
      </c>
      <c r="Q3" s="93" t="s">
        <v>435</v>
      </c>
      <c r="R3" s="93" t="s">
        <v>426</v>
      </c>
      <c r="S3" s="93" t="s">
        <v>427</v>
      </c>
      <c r="T3" s="139"/>
      <c r="U3" s="166"/>
      <c r="V3" s="139"/>
      <c r="W3" s="139"/>
      <c r="X3" s="139"/>
      <c r="Y3" s="139"/>
    </row>
    <row r="4" spans="1:25" s="100" customFormat="1" ht="135.75" thickTop="1" x14ac:dyDescent="0.25">
      <c r="A4" s="140" t="str">
        <f>'Sezione generale'!$C$2</f>
        <v>Ufficio costi standard e prezzi di riferimento</v>
      </c>
      <c r="B4" s="140">
        <v>1</v>
      </c>
      <c r="C4" s="140" t="s">
        <v>311</v>
      </c>
      <c r="D4" s="140" t="s">
        <v>195</v>
      </c>
      <c r="E4" s="23" t="s">
        <v>102</v>
      </c>
      <c r="F4" s="25" t="s">
        <v>304</v>
      </c>
      <c r="G4" s="25" t="s">
        <v>198</v>
      </c>
      <c r="H4" s="25" t="s">
        <v>372</v>
      </c>
      <c r="I4" s="26" t="s">
        <v>106</v>
      </c>
      <c r="J4" s="25" t="s">
        <v>301</v>
      </c>
      <c r="K4" s="27" t="s">
        <v>197</v>
      </c>
      <c r="L4" s="27" t="s">
        <v>204</v>
      </c>
      <c r="M4" s="27" t="s">
        <v>206</v>
      </c>
      <c r="N4" s="95" t="s">
        <v>372</v>
      </c>
      <c r="O4" s="75"/>
      <c r="P4" s="75"/>
      <c r="Q4" s="75"/>
      <c r="R4" s="94"/>
      <c r="S4" s="75" t="str">
        <f>CONCATENATE([3]Parametri!S24,[3]Parametri!T24,[3]Parametri!U24)</f>
        <v/>
      </c>
      <c r="T4" s="75"/>
      <c r="U4" s="75"/>
      <c r="V4" s="95"/>
      <c r="W4" s="95"/>
      <c r="X4" s="105"/>
      <c r="Y4" s="131"/>
    </row>
    <row r="5" spans="1:25" s="100" customFormat="1" ht="105" x14ac:dyDescent="0.25">
      <c r="A5" s="141"/>
      <c r="B5" s="141"/>
      <c r="C5" s="141"/>
      <c r="D5" s="141"/>
      <c r="E5" s="144" t="s">
        <v>103</v>
      </c>
      <c r="F5" s="144" t="s">
        <v>207</v>
      </c>
      <c r="G5" s="144" t="s">
        <v>198</v>
      </c>
      <c r="H5" s="28" t="s">
        <v>372</v>
      </c>
      <c r="I5" s="28" t="s">
        <v>107</v>
      </c>
      <c r="J5" s="38" t="s">
        <v>385</v>
      </c>
      <c r="K5" s="27" t="s">
        <v>197</v>
      </c>
      <c r="L5" s="27" t="s">
        <v>204</v>
      </c>
      <c r="M5" s="27" t="s">
        <v>206</v>
      </c>
      <c r="N5" s="52" t="s">
        <v>372</v>
      </c>
      <c r="O5" s="53"/>
      <c r="P5" s="54"/>
      <c r="Q5" s="55"/>
      <c r="R5" s="56"/>
      <c r="S5" s="51" t="str">
        <f>CONCATENATE([3]Parametri!S25,[3]Parametri!T25,[3]Parametri!U25)</f>
        <v/>
      </c>
      <c r="T5" s="51"/>
      <c r="U5" s="51"/>
      <c r="V5" s="50"/>
      <c r="W5" s="50"/>
      <c r="X5" s="59"/>
      <c r="Y5" s="101"/>
    </row>
    <row r="6" spans="1:25" s="100" customFormat="1" ht="90" x14ac:dyDescent="0.25">
      <c r="A6" s="141"/>
      <c r="B6" s="141"/>
      <c r="C6" s="141"/>
      <c r="D6" s="141"/>
      <c r="E6" s="143"/>
      <c r="F6" s="143"/>
      <c r="G6" s="143"/>
      <c r="H6" s="28" t="s">
        <v>372</v>
      </c>
      <c r="I6" s="28" t="s">
        <v>150</v>
      </c>
      <c r="J6" s="28" t="s">
        <v>302</v>
      </c>
      <c r="K6" s="27" t="s">
        <v>197</v>
      </c>
      <c r="L6" s="28" t="s">
        <v>204</v>
      </c>
      <c r="M6" s="28" t="s">
        <v>206</v>
      </c>
      <c r="N6" s="50" t="s">
        <v>372</v>
      </c>
      <c r="O6" s="57"/>
      <c r="P6" s="53"/>
      <c r="Q6" s="53"/>
      <c r="R6" s="58"/>
      <c r="S6" s="51" t="str">
        <f>CONCATENATE([3]Parametri!S26,[3]Parametri!T26,[3]Parametri!U26)</f>
        <v/>
      </c>
      <c r="T6" s="51"/>
      <c r="U6" s="51"/>
      <c r="V6" s="50"/>
      <c r="W6" s="50"/>
      <c r="X6" s="59"/>
      <c r="Y6" s="101"/>
    </row>
    <row r="7" spans="1:25" s="100" customFormat="1" ht="75" x14ac:dyDescent="0.25">
      <c r="A7" s="141"/>
      <c r="B7" s="141"/>
      <c r="C7" s="141"/>
      <c r="D7" s="141"/>
      <c r="E7" s="144" t="s">
        <v>104</v>
      </c>
      <c r="F7" s="144" t="s">
        <v>213</v>
      </c>
      <c r="G7" s="144" t="s">
        <v>198</v>
      </c>
      <c r="H7" s="28" t="s">
        <v>372</v>
      </c>
      <c r="I7" s="28" t="s">
        <v>108</v>
      </c>
      <c r="J7" s="28" t="s">
        <v>219</v>
      </c>
      <c r="K7" s="27" t="s">
        <v>197</v>
      </c>
      <c r="L7" s="28" t="s">
        <v>204</v>
      </c>
      <c r="M7" s="28" t="s">
        <v>206</v>
      </c>
      <c r="N7" s="50" t="s">
        <v>372</v>
      </c>
      <c r="O7" s="57"/>
      <c r="P7" s="54"/>
      <c r="Q7" s="54"/>
      <c r="R7" s="58"/>
      <c r="S7" s="51" t="str">
        <f>CONCATENATE([3]Parametri!S27,[3]Parametri!T27,[3]Parametri!U27)</f>
        <v/>
      </c>
      <c r="T7" s="51"/>
      <c r="U7" s="51"/>
      <c r="V7" s="50"/>
      <c r="W7" s="50"/>
      <c r="X7" s="59"/>
      <c r="Y7" s="101"/>
    </row>
    <row r="8" spans="1:25" s="100" customFormat="1" ht="397.5" customHeight="1" x14ac:dyDescent="0.25">
      <c r="A8" s="141"/>
      <c r="B8" s="141"/>
      <c r="C8" s="141"/>
      <c r="D8" s="141"/>
      <c r="E8" s="141"/>
      <c r="F8" s="141"/>
      <c r="G8" s="141"/>
      <c r="H8" s="28" t="s">
        <v>372</v>
      </c>
      <c r="I8" s="28" t="s">
        <v>151</v>
      </c>
      <c r="J8" s="28" t="s">
        <v>208</v>
      </c>
      <c r="K8" s="27" t="s">
        <v>197</v>
      </c>
      <c r="L8" s="28" t="s">
        <v>204</v>
      </c>
      <c r="M8" s="28" t="s">
        <v>206</v>
      </c>
      <c r="N8" s="59" t="s">
        <v>398</v>
      </c>
      <c r="O8" s="60" t="s">
        <v>428</v>
      </c>
      <c r="P8" s="61" t="s">
        <v>429</v>
      </c>
      <c r="Q8" s="62" t="s">
        <v>430</v>
      </c>
      <c r="R8" s="63" t="s">
        <v>431</v>
      </c>
      <c r="S8" s="64" t="s">
        <v>432</v>
      </c>
      <c r="T8" s="62" t="s">
        <v>433</v>
      </c>
      <c r="U8" s="62" t="s">
        <v>450</v>
      </c>
      <c r="V8" s="117" t="s">
        <v>441</v>
      </c>
      <c r="W8" s="104" t="s">
        <v>442</v>
      </c>
      <c r="X8" s="59" t="s">
        <v>443</v>
      </c>
      <c r="Y8" s="68" t="s">
        <v>192</v>
      </c>
    </row>
    <row r="9" spans="1:25" s="15" customFormat="1" ht="60" x14ac:dyDescent="0.25">
      <c r="A9" s="141"/>
      <c r="B9" s="141"/>
      <c r="C9" s="141"/>
      <c r="D9" s="141"/>
      <c r="E9" s="143"/>
      <c r="F9" s="143"/>
      <c r="G9" s="143"/>
      <c r="H9" s="28" t="s">
        <v>372</v>
      </c>
      <c r="I9" s="28" t="s">
        <v>214</v>
      </c>
      <c r="J9" s="28" t="s">
        <v>220</v>
      </c>
      <c r="K9" s="27" t="s">
        <v>197</v>
      </c>
      <c r="L9" s="28" t="s">
        <v>204</v>
      </c>
      <c r="M9" s="28" t="s">
        <v>206</v>
      </c>
      <c r="N9" s="65" t="s">
        <v>372</v>
      </c>
      <c r="O9" s="54"/>
      <c r="P9" s="54"/>
      <c r="Q9" s="54"/>
      <c r="R9" s="58"/>
      <c r="S9" s="51" t="str">
        <f>CONCATENATE([3]Parametri!S29,[3]Parametri!T29,[3]Parametri!U29)</f>
        <v/>
      </c>
      <c r="T9" s="51"/>
      <c r="U9" s="51"/>
      <c r="V9" s="107"/>
      <c r="W9" s="107"/>
      <c r="X9" s="98"/>
      <c r="Y9" s="70"/>
    </row>
    <row r="10" spans="1:25" s="15" customFormat="1" ht="30" x14ac:dyDescent="0.25">
      <c r="A10" s="141"/>
      <c r="B10" s="141"/>
      <c r="C10" s="141"/>
      <c r="D10" s="141"/>
      <c r="E10" s="144" t="s">
        <v>105</v>
      </c>
      <c r="F10" s="144" t="s">
        <v>223</v>
      </c>
      <c r="G10" s="144" t="s">
        <v>195</v>
      </c>
      <c r="H10" s="28" t="s">
        <v>372</v>
      </c>
      <c r="I10" s="28" t="s">
        <v>216</v>
      </c>
      <c r="J10" s="38" t="s">
        <v>224</v>
      </c>
      <c r="K10" s="27" t="s">
        <v>197</v>
      </c>
      <c r="L10" s="28" t="s">
        <v>204</v>
      </c>
      <c r="M10" s="28" t="s">
        <v>206</v>
      </c>
      <c r="N10" s="65" t="s">
        <v>372</v>
      </c>
      <c r="O10" s="54"/>
      <c r="P10" s="54"/>
      <c r="Q10" s="54"/>
      <c r="R10" s="58"/>
      <c r="S10" s="51" t="str">
        <f>CONCATENATE([3]Parametri!S30,[3]Parametri!T30,[3]Parametri!U30)</f>
        <v/>
      </c>
      <c r="T10" s="51"/>
      <c r="U10" s="51"/>
      <c r="V10" s="107"/>
      <c r="W10" s="107"/>
      <c r="X10" s="98"/>
      <c r="Y10" s="70"/>
    </row>
    <row r="11" spans="1:25" s="15" customFormat="1" ht="45.75" thickBot="1" x14ac:dyDescent="0.3">
      <c r="A11" s="141"/>
      <c r="B11" s="142"/>
      <c r="C11" s="143"/>
      <c r="D11" s="142"/>
      <c r="E11" s="142"/>
      <c r="F11" s="143"/>
      <c r="G11" s="142"/>
      <c r="H11" s="28" t="s">
        <v>372</v>
      </c>
      <c r="I11" s="28" t="s">
        <v>152</v>
      </c>
      <c r="J11" s="30" t="s">
        <v>225</v>
      </c>
      <c r="K11" s="27" t="s">
        <v>197</v>
      </c>
      <c r="L11" s="30" t="s">
        <v>204</v>
      </c>
      <c r="M11" s="30" t="s">
        <v>206</v>
      </c>
      <c r="N11" s="76" t="s">
        <v>372</v>
      </c>
      <c r="O11" s="77"/>
      <c r="P11" s="77"/>
      <c r="Q11" s="77"/>
      <c r="R11" s="78"/>
      <c r="S11" s="79" t="str">
        <f>CONCATENATE([3]Parametri!S31,[3]Parametri!T31,[3]Parametri!U31)</f>
        <v/>
      </c>
      <c r="T11" s="79"/>
      <c r="U11" s="79"/>
      <c r="V11" s="106"/>
      <c r="W11" s="106"/>
      <c r="X11" s="21"/>
      <c r="Y11" s="80"/>
    </row>
    <row r="12" spans="1:25" s="15" customFormat="1" ht="45.75" thickTop="1" x14ac:dyDescent="0.25">
      <c r="A12" s="141"/>
      <c r="B12" s="140">
        <v>2</v>
      </c>
      <c r="C12" s="140" t="s">
        <v>310</v>
      </c>
      <c r="D12" s="140" t="s">
        <v>195</v>
      </c>
      <c r="E12" s="25" t="s">
        <v>109</v>
      </c>
      <c r="F12" s="25" t="s">
        <v>226</v>
      </c>
      <c r="G12" s="25" t="s">
        <v>195</v>
      </c>
      <c r="H12" s="25" t="s">
        <v>372</v>
      </c>
      <c r="I12" s="25" t="s">
        <v>112</v>
      </c>
      <c r="J12" s="25" t="s">
        <v>221</v>
      </c>
      <c r="K12" s="25" t="s">
        <v>198</v>
      </c>
      <c r="L12" s="25" t="s">
        <v>204</v>
      </c>
      <c r="M12" s="25" t="s">
        <v>206</v>
      </c>
      <c r="N12" s="73" t="s">
        <v>372</v>
      </c>
      <c r="O12" s="53"/>
      <c r="P12" s="53"/>
      <c r="Q12" s="53"/>
      <c r="R12" s="74"/>
      <c r="S12" s="75" t="str">
        <f>CONCATENATE([3]Parametri!S32,[3]Parametri!T32,[3]Parametri!U32)</f>
        <v/>
      </c>
      <c r="T12" s="75"/>
      <c r="U12" s="75"/>
      <c r="V12" s="111"/>
      <c r="W12" s="111"/>
      <c r="X12" s="96"/>
    </row>
    <row r="13" spans="1:25" s="15" customFormat="1" ht="173.25" x14ac:dyDescent="0.25">
      <c r="A13" s="141"/>
      <c r="B13" s="141"/>
      <c r="C13" s="141"/>
      <c r="D13" s="141"/>
      <c r="E13" s="30" t="s">
        <v>110</v>
      </c>
      <c r="F13" s="30" t="s">
        <v>227</v>
      </c>
      <c r="G13" s="30" t="s">
        <v>195</v>
      </c>
      <c r="H13" s="30" t="s">
        <v>372</v>
      </c>
      <c r="I13" s="30" t="s">
        <v>113</v>
      </c>
      <c r="J13" s="30" t="s">
        <v>381</v>
      </c>
      <c r="K13" s="30" t="s">
        <v>197</v>
      </c>
      <c r="L13" s="30" t="s">
        <v>204</v>
      </c>
      <c r="M13" s="30" t="s">
        <v>206</v>
      </c>
      <c r="N13" s="66" t="s">
        <v>396</v>
      </c>
      <c r="O13" s="67" t="s">
        <v>428</v>
      </c>
      <c r="P13" s="54" t="s">
        <v>429</v>
      </c>
      <c r="Q13" s="64" t="s">
        <v>430</v>
      </c>
      <c r="R13" s="58" t="s">
        <v>431</v>
      </c>
      <c r="S13" s="51" t="str">
        <f>CONCATENATE([3]Parametri!S33,[3]Parametri!T33,[3]Parametri!U33)</f>
        <v/>
      </c>
      <c r="T13" s="62" t="s">
        <v>433</v>
      </c>
      <c r="U13" s="68" t="s">
        <v>451</v>
      </c>
      <c r="V13" s="64" t="s">
        <v>444</v>
      </c>
      <c r="W13" s="109" t="s">
        <v>445</v>
      </c>
      <c r="X13" s="59" t="s">
        <v>452</v>
      </c>
      <c r="Y13" s="62" t="s">
        <v>192</v>
      </c>
    </row>
    <row r="14" spans="1:25" s="15" customFormat="1" ht="174" thickBot="1" x14ac:dyDescent="0.3">
      <c r="A14" s="141"/>
      <c r="B14" s="142"/>
      <c r="C14" s="142"/>
      <c r="D14" s="142"/>
      <c r="E14" s="28" t="s">
        <v>111</v>
      </c>
      <c r="F14" s="30" t="s">
        <v>209</v>
      </c>
      <c r="G14" s="28" t="s">
        <v>195</v>
      </c>
      <c r="H14" s="28" t="s">
        <v>372</v>
      </c>
      <c r="I14" s="28" t="s">
        <v>114</v>
      </c>
      <c r="J14" s="38" t="s">
        <v>222</v>
      </c>
      <c r="K14" s="28" t="s">
        <v>197</v>
      </c>
      <c r="L14" s="28" t="s">
        <v>204</v>
      </c>
      <c r="M14" s="28" t="s">
        <v>206</v>
      </c>
      <c r="N14" s="76" t="s">
        <v>403</v>
      </c>
      <c r="O14" s="81" t="s">
        <v>428</v>
      </c>
      <c r="P14" s="77" t="s">
        <v>429</v>
      </c>
      <c r="Q14" s="79" t="s">
        <v>430</v>
      </c>
      <c r="R14" s="78" t="s">
        <v>431</v>
      </c>
      <c r="S14" s="79" t="str">
        <f>CONCATENATE([3]Parametri!S34,[3]Parametri!T34,[3]Parametri!U34)</f>
        <v/>
      </c>
      <c r="T14" s="86" t="s">
        <v>433</v>
      </c>
      <c r="U14" s="86" t="s">
        <v>461</v>
      </c>
      <c r="V14" s="84" t="s">
        <v>444</v>
      </c>
      <c r="W14" s="110" t="s">
        <v>445</v>
      </c>
      <c r="X14" s="108" t="s">
        <v>458</v>
      </c>
      <c r="Y14" s="80" t="s">
        <v>192</v>
      </c>
    </row>
    <row r="15" spans="1:25" s="15" customFormat="1" ht="75.75" thickTop="1" x14ac:dyDescent="0.25">
      <c r="A15" s="141"/>
      <c r="B15" s="140">
        <v>3</v>
      </c>
      <c r="C15" s="140" t="s">
        <v>309</v>
      </c>
      <c r="D15" s="140" t="s">
        <v>195</v>
      </c>
      <c r="E15" s="25" t="s">
        <v>116</v>
      </c>
      <c r="F15" s="25" t="s">
        <v>241</v>
      </c>
      <c r="G15" s="25" t="s">
        <v>195</v>
      </c>
      <c r="H15" s="25" t="s">
        <v>372</v>
      </c>
      <c r="I15" s="25" t="s">
        <v>118</v>
      </c>
      <c r="J15" s="25" t="s">
        <v>303</v>
      </c>
      <c r="K15" s="25" t="s">
        <v>198</v>
      </c>
      <c r="L15" s="25" t="s">
        <v>204</v>
      </c>
      <c r="M15" s="25" t="s">
        <v>206</v>
      </c>
      <c r="N15" s="73" t="s">
        <v>372</v>
      </c>
      <c r="O15" s="53"/>
      <c r="P15" s="53"/>
      <c r="Q15" s="53"/>
      <c r="R15" s="74"/>
      <c r="S15" s="75" t="str">
        <f>CONCATENATE([3]Parametri!S35,[3]Parametri!T35,[3]Parametri!U35)</f>
        <v/>
      </c>
      <c r="T15" s="75"/>
      <c r="U15" s="75"/>
      <c r="V15" s="111"/>
      <c r="W15" s="111"/>
      <c r="X15" s="25"/>
      <c r="Y15" s="70"/>
    </row>
    <row r="16" spans="1:25" s="15" customFormat="1" ht="45.75" thickBot="1" x14ac:dyDescent="0.3">
      <c r="A16" s="141"/>
      <c r="B16" s="142"/>
      <c r="C16" s="142"/>
      <c r="D16" s="142"/>
      <c r="E16" s="27" t="s">
        <v>117</v>
      </c>
      <c r="F16" s="27" t="s">
        <v>218</v>
      </c>
      <c r="G16" s="28" t="s">
        <v>195</v>
      </c>
      <c r="H16" s="28" t="s">
        <v>372</v>
      </c>
      <c r="I16" s="28" t="s">
        <v>119</v>
      </c>
      <c r="J16" s="39" t="s">
        <v>229</v>
      </c>
      <c r="K16" s="27" t="s">
        <v>197</v>
      </c>
      <c r="L16" s="27" t="s">
        <v>204</v>
      </c>
      <c r="M16" s="27" t="s">
        <v>206</v>
      </c>
      <c r="N16" s="84" t="s">
        <v>372</v>
      </c>
      <c r="O16" s="77"/>
      <c r="P16" s="77"/>
      <c r="Q16" s="77"/>
      <c r="R16" s="78"/>
      <c r="S16" s="79" t="str">
        <f>CONCATENATE([3]Parametri!S36,[3]Parametri!T36,[3]Parametri!U36)</f>
        <v/>
      </c>
      <c r="T16" s="79"/>
      <c r="U16" s="79"/>
      <c r="V16" s="106"/>
      <c r="W16" s="106"/>
      <c r="X16" s="21"/>
      <c r="Y16" s="133"/>
    </row>
    <row r="17" spans="1:25" s="15" customFormat="1" ht="287.25" customHeight="1" thickTop="1" x14ac:dyDescent="0.25">
      <c r="A17" s="141"/>
      <c r="B17" s="140">
        <v>4</v>
      </c>
      <c r="C17" s="140" t="s">
        <v>308</v>
      </c>
      <c r="D17" s="140" t="s">
        <v>195</v>
      </c>
      <c r="E17" s="140" t="s">
        <v>120</v>
      </c>
      <c r="F17" s="140" t="s">
        <v>228</v>
      </c>
      <c r="G17" s="140" t="s">
        <v>198</v>
      </c>
      <c r="H17" s="140" t="s">
        <v>372</v>
      </c>
      <c r="I17" s="25" t="s">
        <v>122</v>
      </c>
      <c r="J17" s="25" t="s">
        <v>210</v>
      </c>
      <c r="K17" s="25" t="s">
        <v>197</v>
      </c>
      <c r="L17" s="25" t="s">
        <v>204</v>
      </c>
      <c r="M17" s="25" t="s">
        <v>206</v>
      </c>
      <c r="N17" s="73" t="s">
        <v>399</v>
      </c>
      <c r="O17" s="82" t="s">
        <v>428</v>
      </c>
      <c r="P17" s="53" t="s">
        <v>429</v>
      </c>
      <c r="Q17" s="83" t="s">
        <v>430</v>
      </c>
      <c r="R17" s="74" t="s">
        <v>431</v>
      </c>
      <c r="S17" s="75" t="str">
        <f>CONCATENATE([3]Parametri!S37,[3]Parametri!T37,[3]Parametri!U37)</f>
        <v/>
      </c>
      <c r="T17" s="85" t="s">
        <v>433</v>
      </c>
      <c r="U17" s="83" t="s">
        <v>453</v>
      </c>
      <c r="V17" s="64" t="s">
        <v>441</v>
      </c>
      <c r="W17" s="119" t="s">
        <v>445</v>
      </c>
      <c r="X17" s="59" t="s">
        <v>454</v>
      </c>
      <c r="Y17" s="62" t="s">
        <v>192</v>
      </c>
    </row>
    <row r="18" spans="1:25" s="15" customFormat="1" ht="260.25" customHeight="1" x14ac:dyDescent="0.25">
      <c r="A18" s="141"/>
      <c r="B18" s="141"/>
      <c r="C18" s="141"/>
      <c r="D18" s="141"/>
      <c r="E18" s="141"/>
      <c r="F18" s="141"/>
      <c r="G18" s="141"/>
      <c r="H18" s="141"/>
      <c r="I18" s="31" t="s">
        <v>153</v>
      </c>
      <c r="J18" s="39" t="s">
        <v>289</v>
      </c>
      <c r="K18" s="27" t="s">
        <v>197</v>
      </c>
      <c r="L18" s="28" t="s">
        <v>204</v>
      </c>
      <c r="M18" s="28" t="s">
        <v>206</v>
      </c>
      <c r="N18" s="69" t="s">
        <v>400</v>
      </c>
      <c r="O18" s="67" t="s">
        <v>428</v>
      </c>
      <c r="P18" s="54" t="s">
        <v>429</v>
      </c>
      <c r="Q18" s="64" t="s">
        <v>430</v>
      </c>
      <c r="R18" s="58" t="s">
        <v>431</v>
      </c>
      <c r="S18" s="51" t="str">
        <f>CONCATENATE([3]Parametri!S38,[3]Parametri!T38,[3]Parametri!U38)</f>
        <v/>
      </c>
      <c r="T18" s="62" t="s">
        <v>433</v>
      </c>
      <c r="U18" s="64" t="s">
        <v>446</v>
      </c>
      <c r="V18" s="118" t="s">
        <v>441</v>
      </c>
      <c r="W18" s="103" t="s">
        <v>445</v>
      </c>
      <c r="X18" s="108" t="s">
        <v>447</v>
      </c>
      <c r="Y18" s="62" t="s">
        <v>192</v>
      </c>
    </row>
    <row r="19" spans="1:25" s="15" customFormat="1" ht="173.25" x14ac:dyDescent="0.25">
      <c r="A19" s="141"/>
      <c r="B19" s="141"/>
      <c r="C19" s="141"/>
      <c r="D19" s="141"/>
      <c r="E19" s="143"/>
      <c r="F19" s="143"/>
      <c r="G19" s="143"/>
      <c r="H19" s="143"/>
      <c r="I19" s="30" t="s">
        <v>212</v>
      </c>
      <c r="J19" s="28" t="s">
        <v>288</v>
      </c>
      <c r="K19" s="27" t="s">
        <v>197</v>
      </c>
      <c r="L19" s="28" t="s">
        <v>204</v>
      </c>
      <c r="M19" s="28" t="s">
        <v>206</v>
      </c>
      <c r="N19" s="66" t="s">
        <v>401</v>
      </c>
      <c r="O19" s="67" t="s">
        <v>428</v>
      </c>
      <c r="P19" s="54" t="s">
        <v>429</v>
      </c>
      <c r="Q19" s="64" t="s">
        <v>430</v>
      </c>
      <c r="R19" s="58" t="s">
        <v>431</v>
      </c>
      <c r="S19" s="51" t="s">
        <v>432</v>
      </c>
      <c r="T19" s="62" t="s">
        <v>433</v>
      </c>
      <c r="U19" s="51" t="s">
        <v>471</v>
      </c>
      <c r="V19" s="65" t="s">
        <v>444</v>
      </c>
      <c r="W19" s="122" t="s">
        <v>445</v>
      </c>
      <c r="X19" s="123" t="s">
        <v>458</v>
      </c>
      <c r="Y19" s="121" t="s">
        <v>192</v>
      </c>
    </row>
    <row r="20" spans="1:25" s="15" customFormat="1" ht="60" x14ac:dyDescent="0.25">
      <c r="A20" s="141"/>
      <c r="B20" s="141"/>
      <c r="C20" s="141"/>
      <c r="D20" s="141"/>
      <c r="E20" s="144" t="s">
        <v>121</v>
      </c>
      <c r="F20" s="144" t="s">
        <v>376</v>
      </c>
      <c r="G20" s="144" t="s">
        <v>198</v>
      </c>
      <c r="H20" s="144" t="s">
        <v>372</v>
      </c>
      <c r="I20" s="30" t="s">
        <v>123</v>
      </c>
      <c r="J20" s="28" t="s">
        <v>375</v>
      </c>
      <c r="K20" s="27" t="s">
        <v>197</v>
      </c>
      <c r="L20" s="27" t="s">
        <v>204</v>
      </c>
      <c r="M20" s="27" t="s">
        <v>206</v>
      </c>
      <c r="N20" s="65" t="s">
        <v>372</v>
      </c>
      <c r="O20" s="54"/>
      <c r="P20" s="54"/>
      <c r="Q20" s="54"/>
      <c r="R20" s="58"/>
      <c r="S20" s="51" t="str">
        <f>CONCATENATE([3]Parametri!S40,[3]Parametri!T40,[3]Parametri!U40)</f>
        <v/>
      </c>
      <c r="T20" s="51"/>
      <c r="U20" s="75"/>
      <c r="V20" s="111"/>
      <c r="W20" s="111"/>
      <c r="X20" s="116"/>
      <c r="Y20" s="70"/>
    </row>
    <row r="21" spans="1:25" s="15" customFormat="1" ht="135" x14ac:dyDescent="0.25">
      <c r="A21" s="141"/>
      <c r="B21" s="141"/>
      <c r="C21" s="141"/>
      <c r="D21" s="141"/>
      <c r="E21" s="141"/>
      <c r="F21" s="141"/>
      <c r="G21" s="141"/>
      <c r="H21" s="141"/>
      <c r="I21" s="30" t="s">
        <v>154</v>
      </c>
      <c r="J21" s="28" t="s">
        <v>211</v>
      </c>
      <c r="K21" s="27" t="s">
        <v>197</v>
      </c>
      <c r="L21" s="28" t="s">
        <v>204</v>
      </c>
      <c r="M21" s="28" t="s">
        <v>206</v>
      </c>
      <c r="N21" s="65" t="s">
        <v>372</v>
      </c>
      <c r="O21" s="54"/>
      <c r="P21" s="54"/>
      <c r="Q21" s="54"/>
      <c r="R21" s="58"/>
      <c r="S21" s="51" t="str">
        <f>CONCATENATE([3]Parametri!S41,[3]Parametri!T41,[3]Parametri!U41)</f>
        <v/>
      </c>
      <c r="T21" s="51"/>
      <c r="U21" s="51"/>
      <c r="V21" s="107"/>
      <c r="W21" s="107"/>
      <c r="X21" s="98"/>
      <c r="Y21" s="70"/>
    </row>
    <row r="22" spans="1:25" s="15" customFormat="1" ht="274.5" customHeight="1" thickBot="1" x14ac:dyDescent="0.3">
      <c r="A22" s="141"/>
      <c r="B22" s="142"/>
      <c r="C22" s="142"/>
      <c r="D22" s="142"/>
      <c r="E22" s="142"/>
      <c r="F22" s="142"/>
      <c r="G22" s="142"/>
      <c r="H22" s="142"/>
      <c r="I22" s="21" t="s">
        <v>215</v>
      </c>
      <c r="J22" s="21" t="s">
        <v>305</v>
      </c>
      <c r="K22" s="21" t="s">
        <v>197</v>
      </c>
      <c r="L22" s="21" t="s">
        <v>204</v>
      </c>
      <c r="M22" s="21" t="s">
        <v>206</v>
      </c>
      <c r="N22" s="76" t="s">
        <v>397</v>
      </c>
      <c r="O22" s="81" t="s">
        <v>428</v>
      </c>
      <c r="P22" s="77" t="s">
        <v>429</v>
      </c>
      <c r="Q22" s="79" t="s">
        <v>430</v>
      </c>
      <c r="R22" s="78" t="s">
        <v>431</v>
      </c>
      <c r="S22" s="79" t="str">
        <f>CONCATENATE([3]Parametri!S42,[3]Parametri!T42,[3]Parametri!U42)</f>
        <v/>
      </c>
      <c r="T22" s="86" t="s">
        <v>433</v>
      </c>
      <c r="U22" s="79" t="s">
        <v>455</v>
      </c>
      <c r="V22" s="91" t="s">
        <v>444</v>
      </c>
      <c r="W22" s="115" t="s">
        <v>445</v>
      </c>
      <c r="X22" s="93" t="s">
        <v>456</v>
      </c>
      <c r="Y22" s="102" t="s">
        <v>192</v>
      </c>
    </row>
    <row r="23" spans="1:25" s="15" customFormat="1" ht="75.75" thickTop="1" x14ac:dyDescent="0.25">
      <c r="A23" s="141"/>
      <c r="B23" s="140">
        <v>5</v>
      </c>
      <c r="C23" s="140" t="s">
        <v>307</v>
      </c>
      <c r="D23" s="140" t="s">
        <v>195</v>
      </c>
      <c r="E23" s="140" t="s">
        <v>230</v>
      </c>
      <c r="F23" s="140" t="s">
        <v>231</v>
      </c>
      <c r="G23" s="140" t="s">
        <v>195</v>
      </c>
      <c r="H23" s="140" t="s">
        <v>372</v>
      </c>
      <c r="I23" s="30" t="s">
        <v>232</v>
      </c>
      <c r="J23" s="28" t="s">
        <v>292</v>
      </c>
      <c r="K23" s="28" t="s">
        <v>198</v>
      </c>
      <c r="L23" s="28" t="s">
        <v>204</v>
      </c>
      <c r="M23" s="28" t="s">
        <v>206</v>
      </c>
      <c r="N23" s="87" t="s">
        <v>372</v>
      </c>
      <c r="O23" s="53"/>
      <c r="P23" s="53"/>
      <c r="Q23" s="53"/>
      <c r="R23" s="74"/>
      <c r="S23" s="75" t="str">
        <f>CONCATENATE([3]Parametri!S43,[3]Parametri!T43,[3]Parametri!U43)</f>
        <v/>
      </c>
      <c r="T23" s="75"/>
      <c r="U23" s="75"/>
      <c r="V23" s="111"/>
      <c r="W23" s="111"/>
      <c r="X23" s="96"/>
      <c r="Y23" s="134"/>
    </row>
    <row r="24" spans="1:25" s="15" customFormat="1" ht="45" x14ac:dyDescent="0.25">
      <c r="A24" s="141"/>
      <c r="B24" s="141"/>
      <c r="C24" s="141"/>
      <c r="D24" s="141"/>
      <c r="E24" s="141"/>
      <c r="F24" s="141"/>
      <c r="G24" s="141"/>
      <c r="H24" s="141"/>
      <c r="I24" s="30" t="s">
        <v>233</v>
      </c>
      <c r="J24" s="40" t="s">
        <v>234</v>
      </c>
      <c r="K24" s="28" t="s">
        <v>198</v>
      </c>
      <c r="L24" s="28" t="s">
        <v>204</v>
      </c>
      <c r="M24" s="28" t="s">
        <v>206</v>
      </c>
      <c r="N24" s="65" t="s">
        <v>372</v>
      </c>
      <c r="O24" s="54"/>
      <c r="P24" s="54"/>
      <c r="Q24" s="54"/>
      <c r="R24" s="58"/>
      <c r="S24" s="51" t="str">
        <f>CONCATENATE([3]Parametri!S44,[3]Parametri!T44,[3]Parametri!U44)</f>
        <v/>
      </c>
      <c r="T24" s="51"/>
      <c r="U24" s="51"/>
      <c r="V24" s="107"/>
      <c r="W24" s="107"/>
      <c r="X24" s="98"/>
      <c r="Y24" s="70"/>
    </row>
    <row r="25" spans="1:25" s="15" customFormat="1" ht="30" x14ac:dyDescent="0.25">
      <c r="A25" s="141"/>
      <c r="B25" s="141"/>
      <c r="C25" s="141"/>
      <c r="D25" s="141"/>
      <c r="E25" s="143"/>
      <c r="F25" s="143"/>
      <c r="G25" s="143"/>
      <c r="H25" s="143"/>
      <c r="I25" s="30" t="s">
        <v>306</v>
      </c>
      <c r="J25" s="40" t="s">
        <v>239</v>
      </c>
      <c r="K25" s="28" t="s">
        <v>197</v>
      </c>
      <c r="L25" s="28" t="s">
        <v>204</v>
      </c>
      <c r="M25" s="28" t="s">
        <v>206</v>
      </c>
      <c r="N25" s="65" t="s">
        <v>372</v>
      </c>
      <c r="O25" s="54"/>
      <c r="P25" s="54"/>
      <c r="Q25" s="54"/>
      <c r="R25" s="58"/>
      <c r="S25" s="51" t="str">
        <f>CONCATENATE([3]Parametri!S45,[3]Parametri!T45,[3]Parametri!U45)</f>
        <v/>
      </c>
      <c r="T25" s="51"/>
      <c r="U25" s="51"/>
      <c r="V25" s="107"/>
      <c r="W25" s="107"/>
      <c r="X25" s="98"/>
      <c r="Y25" s="70"/>
    </row>
    <row r="26" spans="1:25" s="15" customFormat="1" ht="30" x14ac:dyDescent="0.25">
      <c r="A26" s="141"/>
      <c r="B26" s="141"/>
      <c r="C26" s="141"/>
      <c r="D26" s="141"/>
      <c r="E26" s="144" t="s">
        <v>124</v>
      </c>
      <c r="F26" s="144" t="s">
        <v>342</v>
      </c>
      <c r="G26" s="144" t="s">
        <v>195</v>
      </c>
      <c r="H26" s="144" t="s">
        <v>372</v>
      </c>
      <c r="I26" s="28" t="s">
        <v>290</v>
      </c>
      <c r="J26" s="38" t="s">
        <v>236</v>
      </c>
      <c r="K26" s="28" t="s">
        <v>197</v>
      </c>
      <c r="L26" s="28" t="s">
        <v>204</v>
      </c>
      <c r="M26" s="28" t="s">
        <v>206</v>
      </c>
      <c r="N26" s="65"/>
      <c r="O26" s="54"/>
      <c r="P26" s="54"/>
      <c r="Q26" s="54"/>
      <c r="R26" s="58"/>
      <c r="S26" s="51" t="str">
        <f>CONCATENATE([3]Parametri!S46,[3]Parametri!T46,[3]Parametri!U46)</f>
        <v/>
      </c>
      <c r="T26" s="51"/>
      <c r="U26" s="51"/>
      <c r="V26" s="107"/>
      <c r="W26" s="107"/>
      <c r="X26" s="98"/>
      <c r="Y26" s="70"/>
    </row>
    <row r="27" spans="1:25" s="15" customFormat="1" ht="30" x14ac:dyDescent="0.25">
      <c r="A27" s="141"/>
      <c r="B27" s="141"/>
      <c r="C27" s="141"/>
      <c r="D27" s="141"/>
      <c r="E27" s="141"/>
      <c r="F27" s="141"/>
      <c r="G27" s="141"/>
      <c r="H27" s="141"/>
      <c r="I27" s="28" t="s">
        <v>291</v>
      </c>
      <c r="J27" s="38" t="s">
        <v>237</v>
      </c>
      <c r="K27" s="28" t="s">
        <v>197</v>
      </c>
      <c r="L27" s="28" t="s">
        <v>204</v>
      </c>
      <c r="M27" s="28" t="s">
        <v>206</v>
      </c>
      <c r="N27" s="65" t="s">
        <v>372</v>
      </c>
      <c r="O27" s="54"/>
      <c r="P27" s="54"/>
      <c r="Q27" s="54"/>
      <c r="R27" s="58"/>
      <c r="S27" s="51" t="str">
        <f>CONCATENATE([3]Parametri!S47,[3]Parametri!T47,[3]Parametri!U47)</f>
        <v/>
      </c>
      <c r="T27" s="51"/>
      <c r="U27" s="51"/>
      <c r="V27" s="107"/>
      <c r="W27" s="107"/>
      <c r="X27" s="98"/>
      <c r="Y27" s="70"/>
    </row>
    <row r="28" spans="1:25" s="15" customFormat="1" ht="174" thickBot="1" x14ac:dyDescent="0.3">
      <c r="A28" s="141"/>
      <c r="B28" s="142"/>
      <c r="C28" s="142"/>
      <c r="D28" s="142"/>
      <c r="E28" s="142"/>
      <c r="F28" s="142"/>
      <c r="G28" s="142"/>
      <c r="H28" s="142"/>
      <c r="I28" s="27" t="s">
        <v>235</v>
      </c>
      <c r="J28" s="39" t="s">
        <v>238</v>
      </c>
      <c r="K28" s="27" t="s">
        <v>198</v>
      </c>
      <c r="L28" s="27" t="s">
        <v>204</v>
      </c>
      <c r="M28" s="27" t="s">
        <v>206</v>
      </c>
      <c r="N28" s="76" t="s">
        <v>394</v>
      </c>
      <c r="O28" s="81" t="s">
        <v>428</v>
      </c>
      <c r="P28" s="77" t="s">
        <v>429</v>
      </c>
      <c r="Q28" s="64" t="s">
        <v>430</v>
      </c>
      <c r="R28" s="63" t="s">
        <v>431</v>
      </c>
      <c r="S28" s="64" t="str">
        <f>CONCATENATE([3]Parametri!S48,[3]Parametri!T48,[3]Parametri!U48)</f>
        <v/>
      </c>
      <c r="T28" s="86" t="s">
        <v>433</v>
      </c>
      <c r="U28" s="79" t="s">
        <v>457</v>
      </c>
      <c r="V28" s="110" t="s">
        <v>444</v>
      </c>
      <c r="W28" s="110" t="s">
        <v>448</v>
      </c>
      <c r="X28" s="93" t="s">
        <v>449</v>
      </c>
      <c r="Y28" s="102" t="s">
        <v>192</v>
      </c>
    </row>
    <row r="29" spans="1:25" s="15" customFormat="1" ht="150.75" thickTop="1" x14ac:dyDescent="0.25">
      <c r="A29" s="141"/>
      <c r="B29" s="140">
        <v>6</v>
      </c>
      <c r="C29" s="140" t="s">
        <v>312</v>
      </c>
      <c r="D29" s="145" t="s">
        <v>195</v>
      </c>
      <c r="E29" s="32" t="s">
        <v>277</v>
      </c>
      <c r="F29" s="32" t="s">
        <v>313</v>
      </c>
      <c r="G29" s="32" t="s">
        <v>198</v>
      </c>
      <c r="H29" s="32" t="s">
        <v>372</v>
      </c>
      <c r="I29" s="32" t="s">
        <v>280</v>
      </c>
      <c r="J29" s="32" t="s">
        <v>240</v>
      </c>
      <c r="K29" s="32" t="s">
        <v>197</v>
      </c>
      <c r="L29" s="32" t="s">
        <v>204</v>
      </c>
      <c r="M29" s="32" t="s">
        <v>206</v>
      </c>
      <c r="N29" s="87" t="s">
        <v>372</v>
      </c>
      <c r="O29" s="53"/>
      <c r="P29" s="53"/>
      <c r="Q29" s="88"/>
      <c r="R29" s="89"/>
      <c r="S29" s="90" t="str">
        <f>CONCATENATE([3]Parametri!S49,[3]Parametri!T49,[3]Parametri!U49)</f>
        <v/>
      </c>
      <c r="T29" s="75"/>
      <c r="U29" s="75"/>
      <c r="V29" s="111"/>
      <c r="W29" s="111"/>
      <c r="X29" s="96"/>
      <c r="Y29" s="134"/>
    </row>
    <row r="30" spans="1:25" s="15" customFormat="1" ht="45" x14ac:dyDescent="0.25">
      <c r="A30" s="141"/>
      <c r="B30" s="141"/>
      <c r="C30" s="141"/>
      <c r="D30" s="146"/>
      <c r="E30" s="144" t="s">
        <v>125</v>
      </c>
      <c r="F30" s="144" t="s">
        <v>207</v>
      </c>
      <c r="G30" s="144" t="s">
        <v>198</v>
      </c>
      <c r="H30" s="144" t="s">
        <v>372</v>
      </c>
      <c r="I30" s="28" t="s">
        <v>126</v>
      </c>
      <c r="J30" s="28" t="s">
        <v>314</v>
      </c>
      <c r="K30" s="28" t="s">
        <v>197</v>
      </c>
      <c r="L30" s="28" t="s">
        <v>204</v>
      </c>
      <c r="M30" s="28" t="s">
        <v>206</v>
      </c>
      <c r="N30" s="65" t="s">
        <v>372</v>
      </c>
      <c r="O30" s="54"/>
      <c r="P30" s="54"/>
      <c r="Q30" s="54"/>
      <c r="R30" s="58"/>
      <c r="S30" s="51" t="str">
        <f>CONCATENATE([3]Parametri!S50,[3]Parametri!T50,[3]Parametri!U50)</f>
        <v/>
      </c>
      <c r="T30" s="51"/>
      <c r="U30" s="51"/>
      <c r="V30" s="107"/>
      <c r="W30" s="107"/>
      <c r="X30" s="98"/>
      <c r="Y30" s="70"/>
    </row>
    <row r="31" spans="1:25" s="15" customFormat="1" ht="90" x14ac:dyDescent="0.25">
      <c r="A31" s="141"/>
      <c r="B31" s="141"/>
      <c r="C31" s="141"/>
      <c r="D31" s="146"/>
      <c r="E31" s="143"/>
      <c r="F31" s="143"/>
      <c r="G31" s="143"/>
      <c r="H31" s="143"/>
      <c r="I31" s="28" t="s">
        <v>155</v>
      </c>
      <c r="J31" s="28" t="s">
        <v>302</v>
      </c>
      <c r="K31" s="28" t="s">
        <v>197</v>
      </c>
      <c r="L31" s="28" t="s">
        <v>204</v>
      </c>
      <c r="M31" s="28" t="s">
        <v>206</v>
      </c>
      <c r="N31" s="65" t="s">
        <v>372</v>
      </c>
      <c r="O31" s="54"/>
      <c r="P31" s="54"/>
      <c r="Q31" s="54"/>
      <c r="R31" s="58"/>
      <c r="S31" s="51" t="str">
        <f>CONCATENATE([3]Parametri!S51,[3]Parametri!T51,[3]Parametri!U51)</f>
        <v/>
      </c>
      <c r="T31" s="51"/>
      <c r="U31" s="51"/>
      <c r="V31" s="107"/>
      <c r="W31" s="107"/>
      <c r="X31" s="98"/>
      <c r="Y31" s="70"/>
    </row>
    <row r="32" spans="1:25" s="15" customFormat="1" ht="75" x14ac:dyDescent="0.25">
      <c r="A32" s="141"/>
      <c r="B32" s="141"/>
      <c r="C32" s="141"/>
      <c r="D32" s="146"/>
      <c r="E32" s="144" t="s">
        <v>278</v>
      </c>
      <c r="F32" s="144" t="s">
        <v>213</v>
      </c>
      <c r="G32" s="144" t="s">
        <v>198</v>
      </c>
      <c r="H32" s="144" t="s">
        <v>372</v>
      </c>
      <c r="I32" s="28" t="s">
        <v>281</v>
      </c>
      <c r="J32" s="33" t="s">
        <v>315</v>
      </c>
      <c r="K32" s="28" t="s">
        <v>197</v>
      </c>
      <c r="L32" s="28" t="s">
        <v>204</v>
      </c>
      <c r="M32" s="28" t="s">
        <v>206</v>
      </c>
      <c r="N32" s="65" t="s">
        <v>372</v>
      </c>
      <c r="O32" s="54"/>
      <c r="P32" s="54"/>
      <c r="Q32" s="54"/>
      <c r="R32" s="58"/>
      <c r="S32" s="51" t="str">
        <f>CONCATENATE([3]Parametri!S52,[3]Parametri!T52,[3]Parametri!U52)</f>
        <v/>
      </c>
      <c r="T32" s="51"/>
      <c r="U32" s="51"/>
      <c r="V32" s="107"/>
      <c r="W32" s="107"/>
      <c r="X32" s="98"/>
      <c r="Y32" s="70"/>
    </row>
    <row r="33" spans="1:25" s="15" customFormat="1" ht="315" x14ac:dyDescent="0.25">
      <c r="A33" s="141"/>
      <c r="B33" s="141"/>
      <c r="C33" s="141"/>
      <c r="D33" s="146"/>
      <c r="E33" s="141"/>
      <c r="F33" s="141"/>
      <c r="G33" s="141"/>
      <c r="H33" s="141"/>
      <c r="I33" s="28" t="s">
        <v>282</v>
      </c>
      <c r="J33" s="33" t="s">
        <v>316</v>
      </c>
      <c r="K33" s="28" t="s">
        <v>197</v>
      </c>
      <c r="L33" s="28" t="s">
        <v>204</v>
      </c>
      <c r="M33" s="28" t="s">
        <v>206</v>
      </c>
      <c r="N33" s="66" t="s">
        <v>398</v>
      </c>
      <c r="O33" s="67" t="s">
        <v>428</v>
      </c>
      <c r="P33" s="54" t="s">
        <v>429</v>
      </c>
      <c r="Q33" s="64" t="s">
        <v>430</v>
      </c>
      <c r="R33" s="58" t="s">
        <v>431</v>
      </c>
      <c r="S33" s="51" t="str">
        <f>CONCATENATE([3]Parametri!S53,[3]Parametri!T53,[3]Parametri!U53)</f>
        <v/>
      </c>
      <c r="T33" s="62" t="s">
        <v>433</v>
      </c>
      <c r="U33" s="62" t="s">
        <v>450</v>
      </c>
      <c r="V33" s="117" t="s">
        <v>441</v>
      </c>
      <c r="W33" s="104" t="s">
        <v>442</v>
      </c>
      <c r="X33" s="59" t="s">
        <v>443</v>
      </c>
      <c r="Y33" s="68" t="s">
        <v>192</v>
      </c>
    </row>
    <row r="34" spans="1:25" s="15" customFormat="1" ht="60" x14ac:dyDescent="0.25">
      <c r="A34" s="141"/>
      <c r="B34" s="141"/>
      <c r="C34" s="141"/>
      <c r="D34" s="146"/>
      <c r="E34" s="143"/>
      <c r="F34" s="143"/>
      <c r="G34" s="143"/>
      <c r="H34" s="143"/>
      <c r="I34" s="28" t="s">
        <v>283</v>
      </c>
      <c r="J34" s="28" t="s">
        <v>220</v>
      </c>
      <c r="K34" s="28" t="s">
        <v>197</v>
      </c>
      <c r="L34" s="28" t="s">
        <v>204</v>
      </c>
      <c r="M34" s="28" t="s">
        <v>206</v>
      </c>
      <c r="N34" s="65" t="s">
        <v>372</v>
      </c>
      <c r="O34" s="54"/>
      <c r="P34" s="54"/>
      <c r="Q34" s="54"/>
      <c r="R34" s="58"/>
      <c r="S34" s="51" t="str">
        <f>CONCATENATE([3]Parametri!S54,[3]Parametri!T54,[3]Parametri!U54)</f>
        <v/>
      </c>
      <c r="T34" s="51"/>
      <c r="U34" s="51"/>
      <c r="V34" s="107"/>
      <c r="W34" s="107"/>
      <c r="X34" s="98"/>
      <c r="Y34" s="70"/>
    </row>
    <row r="35" spans="1:25" s="15" customFormat="1" ht="30" x14ac:dyDescent="0.25">
      <c r="A35" s="141"/>
      <c r="B35" s="141"/>
      <c r="C35" s="141"/>
      <c r="D35" s="146"/>
      <c r="E35" s="144" t="s">
        <v>279</v>
      </c>
      <c r="F35" s="144" t="s">
        <v>223</v>
      </c>
      <c r="G35" s="144" t="s">
        <v>195</v>
      </c>
      <c r="H35" s="144" t="s">
        <v>372</v>
      </c>
      <c r="I35" s="28" t="s">
        <v>284</v>
      </c>
      <c r="J35" s="38" t="s">
        <v>224</v>
      </c>
      <c r="K35" s="28" t="s">
        <v>197</v>
      </c>
      <c r="L35" s="28" t="s">
        <v>204</v>
      </c>
      <c r="M35" s="28" t="s">
        <v>206</v>
      </c>
      <c r="N35" s="65" t="s">
        <v>372</v>
      </c>
      <c r="O35" s="54"/>
      <c r="P35" s="54"/>
      <c r="Q35" s="54"/>
      <c r="R35" s="58"/>
      <c r="S35" s="51" t="str">
        <f>CONCATENATE([3]Parametri!S55,[3]Parametri!T55,[3]Parametri!U55)</f>
        <v/>
      </c>
      <c r="T35" s="51"/>
      <c r="U35" s="51"/>
      <c r="V35" s="107"/>
      <c r="W35" s="107"/>
      <c r="X35" s="98"/>
      <c r="Y35" s="70"/>
    </row>
    <row r="36" spans="1:25" s="15" customFormat="1" ht="45.75" thickBot="1" x14ac:dyDescent="0.3">
      <c r="A36" s="141"/>
      <c r="B36" s="142"/>
      <c r="C36" s="143"/>
      <c r="D36" s="147"/>
      <c r="E36" s="142"/>
      <c r="F36" s="142"/>
      <c r="G36" s="142"/>
      <c r="H36" s="142"/>
      <c r="I36" s="28" t="s">
        <v>285</v>
      </c>
      <c r="J36" s="30" t="s">
        <v>225</v>
      </c>
      <c r="K36" s="28" t="s">
        <v>197</v>
      </c>
      <c r="L36" s="28" t="s">
        <v>204</v>
      </c>
      <c r="M36" s="28" t="s">
        <v>206</v>
      </c>
      <c r="N36" s="91" t="s">
        <v>372</v>
      </c>
      <c r="O36" s="61"/>
      <c r="P36" s="61"/>
      <c r="Q36" s="77"/>
      <c r="R36" s="63"/>
      <c r="S36" s="79" t="str">
        <f>CONCATENATE([3]Parametri!S56,[3]Parametri!T56,[3]Parametri!U56)</f>
        <v/>
      </c>
      <c r="T36" s="79"/>
      <c r="U36" s="79"/>
      <c r="V36" s="106"/>
      <c r="W36" s="106"/>
      <c r="X36" s="21"/>
      <c r="Y36" s="70"/>
    </row>
    <row r="37" spans="1:25" s="15" customFormat="1" ht="45.75" thickTop="1" x14ac:dyDescent="0.25">
      <c r="A37" s="141"/>
      <c r="B37" s="140">
        <v>7</v>
      </c>
      <c r="C37" s="140" t="s">
        <v>322</v>
      </c>
      <c r="D37" s="140" t="s">
        <v>195</v>
      </c>
      <c r="E37" s="25" t="s">
        <v>127</v>
      </c>
      <c r="F37" s="25" t="s">
        <v>226</v>
      </c>
      <c r="G37" s="25" t="s">
        <v>195</v>
      </c>
      <c r="H37" s="25" t="s">
        <v>372</v>
      </c>
      <c r="I37" s="25" t="s">
        <v>130</v>
      </c>
      <c r="J37" s="25" t="s">
        <v>221</v>
      </c>
      <c r="K37" s="25" t="s">
        <v>198</v>
      </c>
      <c r="L37" s="25" t="s">
        <v>204</v>
      </c>
      <c r="M37" s="25" t="s">
        <v>206</v>
      </c>
      <c r="N37" s="73" t="s">
        <v>372</v>
      </c>
      <c r="O37" s="88"/>
      <c r="P37" s="88"/>
      <c r="Q37" s="53"/>
      <c r="R37" s="89"/>
      <c r="S37" s="75" t="str">
        <f>CONCATENATE([3]Parametri!S57,[3]Parametri!T57,[3]Parametri!U57)</f>
        <v/>
      </c>
      <c r="T37" s="75"/>
      <c r="U37" s="75"/>
      <c r="V37" s="111"/>
      <c r="W37" s="111"/>
      <c r="X37" s="96"/>
      <c r="Y37" s="70"/>
    </row>
    <row r="38" spans="1:25" s="15" customFormat="1" ht="173.25" x14ac:dyDescent="0.25">
      <c r="A38" s="141"/>
      <c r="B38" s="141"/>
      <c r="C38" s="141"/>
      <c r="D38" s="141"/>
      <c r="E38" s="28" t="s">
        <v>128</v>
      </c>
      <c r="F38" s="28" t="s">
        <v>227</v>
      </c>
      <c r="G38" s="28" t="s">
        <v>195</v>
      </c>
      <c r="H38" s="28" t="s">
        <v>372</v>
      </c>
      <c r="I38" s="28" t="s">
        <v>131</v>
      </c>
      <c r="J38" s="28" t="s">
        <v>381</v>
      </c>
      <c r="K38" s="28" t="s">
        <v>197</v>
      </c>
      <c r="L38" s="28" t="s">
        <v>204</v>
      </c>
      <c r="M38" s="28" t="s">
        <v>206</v>
      </c>
      <c r="N38" s="66" t="s">
        <v>396</v>
      </c>
      <c r="O38" s="67" t="s">
        <v>428</v>
      </c>
      <c r="P38" s="54" t="s">
        <v>429</v>
      </c>
      <c r="Q38" s="64" t="s">
        <v>430</v>
      </c>
      <c r="R38" s="58" t="s">
        <v>431</v>
      </c>
      <c r="S38" s="51" t="str">
        <f>CONCATENATE([3]Parametri!S58,[3]Parametri!T58,[3]Parametri!U58)</f>
        <v/>
      </c>
      <c r="T38" s="62" t="s">
        <v>433</v>
      </c>
      <c r="U38" s="68" t="s">
        <v>451</v>
      </c>
      <c r="V38" s="64" t="s">
        <v>444</v>
      </c>
      <c r="W38" s="109" t="s">
        <v>445</v>
      </c>
      <c r="X38" s="59" t="s">
        <v>452</v>
      </c>
      <c r="Y38" s="62" t="s">
        <v>192</v>
      </c>
    </row>
    <row r="39" spans="1:25" s="15" customFormat="1" ht="174" thickBot="1" x14ac:dyDescent="0.3">
      <c r="A39" s="141"/>
      <c r="B39" s="142"/>
      <c r="C39" s="142"/>
      <c r="D39" s="142"/>
      <c r="E39" s="28" t="s">
        <v>129</v>
      </c>
      <c r="F39" s="28" t="s">
        <v>209</v>
      </c>
      <c r="G39" s="28" t="s">
        <v>195</v>
      </c>
      <c r="H39" s="28" t="s">
        <v>372</v>
      </c>
      <c r="I39" s="28" t="s">
        <v>286</v>
      </c>
      <c r="J39" s="38" t="s">
        <v>222</v>
      </c>
      <c r="K39" s="28" t="s">
        <v>197</v>
      </c>
      <c r="L39" s="28" t="s">
        <v>204</v>
      </c>
      <c r="M39" s="28" t="s">
        <v>206</v>
      </c>
      <c r="N39" s="76" t="s">
        <v>404</v>
      </c>
      <c r="O39" s="81" t="s">
        <v>428</v>
      </c>
      <c r="P39" s="77" t="s">
        <v>429</v>
      </c>
      <c r="Q39" s="79" t="s">
        <v>430</v>
      </c>
      <c r="R39" s="78" t="s">
        <v>431</v>
      </c>
      <c r="S39" s="79" t="str">
        <f>CONCATENATE([3]Parametri!S59,[3]Parametri!T59,[3]Parametri!U59)</f>
        <v/>
      </c>
      <c r="T39" s="86" t="s">
        <v>433</v>
      </c>
      <c r="U39" s="86" t="s">
        <v>461</v>
      </c>
      <c r="V39" s="84" t="s">
        <v>444</v>
      </c>
      <c r="W39" s="110" t="s">
        <v>445</v>
      </c>
      <c r="X39" s="120" t="s">
        <v>458</v>
      </c>
      <c r="Y39" s="132" t="s">
        <v>192</v>
      </c>
    </row>
    <row r="40" spans="1:25" s="15" customFormat="1" ht="75.75" thickTop="1" x14ac:dyDescent="0.25">
      <c r="A40" s="141"/>
      <c r="B40" s="140">
        <v>8</v>
      </c>
      <c r="C40" s="140" t="s">
        <v>323</v>
      </c>
      <c r="D40" s="140" t="s">
        <v>195</v>
      </c>
      <c r="E40" s="25" t="s">
        <v>132</v>
      </c>
      <c r="F40" s="25" t="s">
        <v>241</v>
      </c>
      <c r="G40" s="25" t="s">
        <v>195</v>
      </c>
      <c r="H40" s="25" t="s">
        <v>372</v>
      </c>
      <c r="I40" s="25" t="s">
        <v>134</v>
      </c>
      <c r="J40" s="25" t="s">
        <v>317</v>
      </c>
      <c r="K40" s="25" t="s">
        <v>198</v>
      </c>
      <c r="L40" s="25" t="s">
        <v>204</v>
      </c>
      <c r="M40" s="25" t="s">
        <v>206</v>
      </c>
      <c r="N40" s="73" t="s">
        <v>372</v>
      </c>
      <c r="O40" s="53"/>
      <c r="P40" s="53"/>
      <c r="Q40" s="53"/>
      <c r="R40" s="74"/>
      <c r="S40" s="75" t="str">
        <f>CONCATENATE([3]Parametri!S60,[3]Parametri!T60,[3]Parametri!U60)</f>
        <v/>
      </c>
      <c r="T40" s="75"/>
      <c r="U40" s="75"/>
      <c r="V40" s="112"/>
      <c r="W40" s="111"/>
      <c r="X40" s="96"/>
      <c r="Y40" s="70"/>
    </row>
    <row r="41" spans="1:25" s="15" customFormat="1" ht="45.75" thickBot="1" x14ac:dyDescent="0.3">
      <c r="A41" s="141"/>
      <c r="B41" s="142"/>
      <c r="C41" s="142"/>
      <c r="D41" s="142"/>
      <c r="E41" s="27" t="s">
        <v>133</v>
      </c>
      <c r="F41" s="27" t="s">
        <v>218</v>
      </c>
      <c r="G41" s="27" t="s">
        <v>195</v>
      </c>
      <c r="H41" s="27" t="s">
        <v>372</v>
      </c>
      <c r="I41" s="27" t="s">
        <v>135</v>
      </c>
      <c r="J41" s="39" t="s">
        <v>229</v>
      </c>
      <c r="K41" s="27" t="s">
        <v>197</v>
      </c>
      <c r="L41" s="27" t="s">
        <v>204</v>
      </c>
      <c r="M41" s="27" t="s">
        <v>206</v>
      </c>
      <c r="N41" s="84" t="s">
        <v>372</v>
      </c>
      <c r="O41" s="77"/>
      <c r="P41" s="77"/>
      <c r="Q41" s="77"/>
      <c r="R41" s="78"/>
      <c r="S41" s="79" t="str">
        <f>CONCATENATE([3]Parametri!S61,[3]Parametri!T61,[3]Parametri!U61)</f>
        <v/>
      </c>
      <c r="T41" s="79"/>
      <c r="U41" s="79"/>
      <c r="V41" s="106"/>
      <c r="W41" s="106"/>
      <c r="X41" s="21"/>
      <c r="Y41" s="70"/>
    </row>
    <row r="42" spans="1:25" s="15" customFormat="1" ht="205.5" thickTop="1" x14ac:dyDescent="0.25">
      <c r="A42" s="141"/>
      <c r="B42" s="140">
        <v>9</v>
      </c>
      <c r="C42" s="140" t="s">
        <v>324</v>
      </c>
      <c r="D42" s="145" t="s">
        <v>195</v>
      </c>
      <c r="E42" s="140" t="s">
        <v>136</v>
      </c>
      <c r="F42" s="145" t="s">
        <v>320</v>
      </c>
      <c r="G42" s="140" t="s">
        <v>198</v>
      </c>
      <c r="H42" s="140" t="s">
        <v>372</v>
      </c>
      <c r="I42" s="25" t="s">
        <v>138</v>
      </c>
      <c r="J42" s="25" t="s">
        <v>210</v>
      </c>
      <c r="K42" s="25" t="s">
        <v>197</v>
      </c>
      <c r="L42" s="25" t="s">
        <v>204</v>
      </c>
      <c r="M42" s="25" t="s">
        <v>206</v>
      </c>
      <c r="N42" s="73" t="s">
        <v>399</v>
      </c>
      <c r="O42" s="82" t="s">
        <v>428</v>
      </c>
      <c r="P42" s="53" t="s">
        <v>429</v>
      </c>
      <c r="Q42" s="83" t="s">
        <v>430</v>
      </c>
      <c r="R42" s="74" t="s">
        <v>431</v>
      </c>
      <c r="S42" s="75" t="str">
        <f>CONCATENATE([3]Parametri!S62,[3]Parametri!T62,[3]Parametri!U62)</f>
        <v/>
      </c>
      <c r="T42" s="85" t="s">
        <v>433</v>
      </c>
      <c r="U42" s="83" t="s">
        <v>453</v>
      </c>
      <c r="V42" s="64" t="s">
        <v>441</v>
      </c>
      <c r="W42" s="119" t="s">
        <v>445</v>
      </c>
      <c r="X42" s="59" t="s">
        <v>454</v>
      </c>
      <c r="Y42" s="62" t="s">
        <v>192</v>
      </c>
    </row>
    <row r="43" spans="1:25" s="15" customFormat="1" ht="270.75" customHeight="1" x14ac:dyDescent="0.25">
      <c r="A43" s="141"/>
      <c r="B43" s="141"/>
      <c r="C43" s="141"/>
      <c r="D43" s="146"/>
      <c r="E43" s="141"/>
      <c r="F43" s="146"/>
      <c r="G43" s="141"/>
      <c r="H43" s="141"/>
      <c r="I43" s="31" t="s">
        <v>156</v>
      </c>
      <c r="J43" s="39" t="s">
        <v>289</v>
      </c>
      <c r="K43" s="27" t="s">
        <v>197</v>
      </c>
      <c r="L43" s="28" t="s">
        <v>204</v>
      </c>
      <c r="M43" s="28" t="s">
        <v>206</v>
      </c>
      <c r="N43" s="69" t="s">
        <v>400</v>
      </c>
      <c r="O43" s="67" t="s">
        <v>428</v>
      </c>
      <c r="P43" s="54" t="s">
        <v>429</v>
      </c>
      <c r="Q43" s="64" t="s">
        <v>430</v>
      </c>
      <c r="R43" s="58" t="s">
        <v>431</v>
      </c>
      <c r="S43" s="51" t="str">
        <f>CONCATENATE([3]Parametri!S63,[3]Parametri!T63,[3]Parametri!U63)</f>
        <v/>
      </c>
      <c r="T43" s="62" t="s">
        <v>433</v>
      </c>
      <c r="U43" s="64" t="s">
        <v>446</v>
      </c>
      <c r="V43" s="118" t="s">
        <v>441</v>
      </c>
      <c r="W43" s="103" t="s">
        <v>445</v>
      </c>
      <c r="X43" s="108" t="s">
        <v>447</v>
      </c>
      <c r="Y43" s="62" t="s">
        <v>192</v>
      </c>
    </row>
    <row r="44" spans="1:25" s="15" customFormat="1" ht="173.25" x14ac:dyDescent="0.25">
      <c r="A44" s="141"/>
      <c r="B44" s="141"/>
      <c r="C44" s="141"/>
      <c r="D44" s="146"/>
      <c r="E44" s="143"/>
      <c r="F44" s="148"/>
      <c r="G44" s="143"/>
      <c r="H44" s="143"/>
      <c r="I44" s="30" t="s">
        <v>246</v>
      </c>
      <c r="J44" s="28" t="s">
        <v>288</v>
      </c>
      <c r="K44" s="27" t="s">
        <v>197</v>
      </c>
      <c r="L44" s="28" t="s">
        <v>204</v>
      </c>
      <c r="M44" s="28" t="s">
        <v>206</v>
      </c>
      <c r="N44" s="66" t="s">
        <v>402</v>
      </c>
      <c r="O44" s="67" t="s">
        <v>428</v>
      </c>
      <c r="P44" s="54" t="s">
        <v>429</v>
      </c>
      <c r="Q44" s="64" t="s">
        <v>430</v>
      </c>
      <c r="R44" s="58" t="s">
        <v>431</v>
      </c>
      <c r="S44" s="51" t="str">
        <f>CONCATENATE([3]Parametri!S64,[3]Parametri!T64,[3]Parametri!U64)</f>
        <v/>
      </c>
      <c r="T44" s="62" t="s">
        <v>433</v>
      </c>
      <c r="U44" s="51" t="s">
        <v>460</v>
      </c>
      <c r="V44" s="65" t="s">
        <v>444</v>
      </c>
      <c r="W44" s="122" t="s">
        <v>445</v>
      </c>
      <c r="X44" s="123" t="s">
        <v>458</v>
      </c>
      <c r="Y44" s="121" t="s">
        <v>192</v>
      </c>
    </row>
    <row r="45" spans="1:25" s="15" customFormat="1" ht="75" x14ac:dyDescent="0.25">
      <c r="A45" s="141"/>
      <c r="B45" s="141"/>
      <c r="C45" s="141"/>
      <c r="D45" s="146"/>
      <c r="E45" s="144" t="s">
        <v>137</v>
      </c>
      <c r="F45" s="33" t="s">
        <v>380</v>
      </c>
      <c r="G45" s="33" t="s">
        <v>198</v>
      </c>
      <c r="H45" s="33" t="s">
        <v>372</v>
      </c>
      <c r="I45" s="30" t="s">
        <v>139</v>
      </c>
      <c r="J45" s="28" t="s">
        <v>375</v>
      </c>
      <c r="K45" s="27" t="s">
        <v>197</v>
      </c>
      <c r="L45" s="28" t="s">
        <v>204</v>
      </c>
      <c r="M45" s="28" t="s">
        <v>206</v>
      </c>
      <c r="N45" s="65" t="s">
        <v>372</v>
      </c>
      <c r="O45" s="54"/>
      <c r="P45" s="54"/>
      <c r="Q45" s="54"/>
      <c r="R45" s="58"/>
      <c r="S45" s="51" t="str">
        <f>CONCATENATE([3]Parametri!S65,[3]Parametri!T65,[3]Parametri!U65)</f>
        <v/>
      </c>
      <c r="T45" s="51"/>
      <c r="U45" s="51"/>
      <c r="V45" s="107"/>
      <c r="W45" s="107"/>
      <c r="X45" s="98"/>
      <c r="Y45" s="70"/>
    </row>
    <row r="46" spans="1:25" s="15" customFormat="1" ht="75" x14ac:dyDescent="0.25">
      <c r="A46" s="141"/>
      <c r="B46" s="141"/>
      <c r="C46" s="141"/>
      <c r="D46" s="146"/>
      <c r="E46" s="141"/>
      <c r="F46" s="33" t="s">
        <v>380</v>
      </c>
      <c r="G46" s="33" t="s">
        <v>195</v>
      </c>
      <c r="H46" s="33" t="s">
        <v>372</v>
      </c>
      <c r="I46" s="30" t="s">
        <v>157</v>
      </c>
      <c r="J46" s="33" t="s">
        <v>319</v>
      </c>
      <c r="K46" s="27" t="s">
        <v>197</v>
      </c>
      <c r="L46" s="28" t="s">
        <v>204</v>
      </c>
      <c r="M46" s="28" t="s">
        <v>206</v>
      </c>
      <c r="N46" s="65" t="s">
        <v>372</v>
      </c>
      <c r="O46" s="54"/>
      <c r="P46" s="54"/>
      <c r="Q46" s="54"/>
      <c r="R46" s="58"/>
      <c r="S46" s="51" t="str">
        <f>CONCATENATE([3]Parametri!S66,[3]Parametri!T66,[3]Parametri!U66)</f>
        <v/>
      </c>
      <c r="T46" s="51"/>
      <c r="U46" s="51"/>
      <c r="V46" s="107"/>
      <c r="W46" s="107"/>
      <c r="X46" s="98"/>
      <c r="Y46" s="70"/>
    </row>
    <row r="47" spans="1:25" s="15" customFormat="1" ht="258" customHeight="1" thickBot="1" x14ac:dyDescent="0.3">
      <c r="A47" s="141"/>
      <c r="B47" s="142"/>
      <c r="C47" s="142"/>
      <c r="D47" s="147"/>
      <c r="E47" s="142"/>
      <c r="F47" s="34" t="s">
        <v>380</v>
      </c>
      <c r="G47" s="34" t="s">
        <v>195</v>
      </c>
      <c r="H47" s="34" t="s">
        <v>372</v>
      </c>
      <c r="I47" s="21" t="s">
        <v>247</v>
      </c>
      <c r="J47" s="34" t="s">
        <v>318</v>
      </c>
      <c r="K47" s="34" t="s">
        <v>197</v>
      </c>
      <c r="L47" s="34" t="s">
        <v>204</v>
      </c>
      <c r="M47" s="34" t="s">
        <v>206</v>
      </c>
      <c r="N47" s="76" t="s">
        <v>409</v>
      </c>
      <c r="O47" s="81" t="s">
        <v>428</v>
      </c>
      <c r="P47" s="77" t="s">
        <v>429</v>
      </c>
      <c r="Q47" s="79" t="s">
        <v>430</v>
      </c>
      <c r="R47" s="78" t="s">
        <v>431</v>
      </c>
      <c r="S47" s="79" t="str">
        <f>CONCATENATE([3]Parametri!S67,[3]Parametri!T67,[3]Parametri!U67)</f>
        <v/>
      </c>
      <c r="T47" s="86" t="s">
        <v>433</v>
      </c>
      <c r="U47" s="79" t="s">
        <v>455</v>
      </c>
      <c r="V47" s="91" t="s">
        <v>444</v>
      </c>
      <c r="W47" s="115" t="s">
        <v>445</v>
      </c>
      <c r="X47" s="93" t="s">
        <v>456</v>
      </c>
      <c r="Y47" s="136" t="s">
        <v>192</v>
      </c>
    </row>
    <row r="48" spans="1:25" s="15" customFormat="1" ht="75.75" thickTop="1" x14ac:dyDescent="0.25">
      <c r="A48" s="141"/>
      <c r="B48" s="140">
        <v>10</v>
      </c>
      <c r="C48" s="140" t="s">
        <v>325</v>
      </c>
      <c r="D48" s="140" t="s">
        <v>195</v>
      </c>
      <c r="E48" s="140" t="s">
        <v>140</v>
      </c>
      <c r="F48" s="140" t="s">
        <v>231</v>
      </c>
      <c r="G48" s="140" t="s">
        <v>195</v>
      </c>
      <c r="H48" s="140" t="s">
        <v>372</v>
      </c>
      <c r="I48" s="30" t="s">
        <v>142</v>
      </c>
      <c r="J48" s="28" t="s">
        <v>321</v>
      </c>
      <c r="K48" s="28" t="s">
        <v>198</v>
      </c>
      <c r="L48" s="28" t="s">
        <v>204</v>
      </c>
      <c r="M48" s="28" t="s">
        <v>206</v>
      </c>
      <c r="N48" s="87" t="s">
        <v>372</v>
      </c>
      <c r="O48" s="53"/>
      <c r="P48" s="53"/>
      <c r="Q48" s="53"/>
      <c r="R48" s="74"/>
      <c r="S48" s="75" t="str">
        <f>CONCATENATE([3]Parametri!S68,[3]Parametri!T68,[3]Parametri!U68)</f>
        <v/>
      </c>
      <c r="T48" s="75"/>
      <c r="U48" s="75"/>
      <c r="V48" s="111"/>
      <c r="W48" s="112"/>
      <c r="X48" s="25"/>
      <c r="Y48" s="70"/>
    </row>
    <row r="49" spans="1:25" s="15" customFormat="1" ht="45" x14ac:dyDescent="0.25">
      <c r="A49" s="141"/>
      <c r="B49" s="141"/>
      <c r="C49" s="141"/>
      <c r="D49" s="141"/>
      <c r="E49" s="141"/>
      <c r="F49" s="141"/>
      <c r="G49" s="141"/>
      <c r="H49" s="141"/>
      <c r="I49" s="30" t="s">
        <v>158</v>
      </c>
      <c r="J49" s="40" t="s">
        <v>391</v>
      </c>
      <c r="K49" s="27" t="s">
        <v>198</v>
      </c>
      <c r="L49" s="27" t="s">
        <v>204</v>
      </c>
      <c r="M49" s="27" t="s">
        <v>206</v>
      </c>
      <c r="N49" s="65" t="s">
        <v>372</v>
      </c>
      <c r="O49" s="54"/>
      <c r="P49" s="54"/>
      <c r="Q49" s="54"/>
      <c r="R49" s="58"/>
      <c r="S49" s="51" t="str">
        <f>CONCATENATE([3]Parametri!S69,[3]Parametri!T69,[3]Parametri!U69)</f>
        <v/>
      </c>
      <c r="T49" s="51"/>
      <c r="U49" s="51"/>
      <c r="V49" s="107"/>
      <c r="W49" s="107"/>
      <c r="X49" s="98"/>
      <c r="Y49" s="70"/>
    </row>
    <row r="50" spans="1:25" s="15" customFormat="1" ht="30" x14ac:dyDescent="0.25">
      <c r="A50" s="141"/>
      <c r="B50" s="141"/>
      <c r="C50" s="141"/>
      <c r="D50" s="141"/>
      <c r="E50" s="143"/>
      <c r="F50" s="143"/>
      <c r="G50" s="143"/>
      <c r="H50" s="143"/>
      <c r="I50" s="28" t="s">
        <v>326</v>
      </c>
      <c r="J50" s="38" t="s">
        <v>239</v>
      </c>
      <c r="K50" s="28" t="s">
        <v>197</v>
      </c>
      <c r="L50" s="28" t="s">
        <v>204</v>
      </c>
      <c r="M50" s="28" t="s">
        <v>206</v>
      </c>
      <c r="N50" s="65" t="s">
        <v>372</v>
      </c>
      <c r="O50" s="54"/>
      <c r="P50" s="54"/>
      <c r="Q50" s="54"/>
      <c r="R50" s="58"/>
      <c r="S50" s="51" t="str">
        <f>CONCATENATE([3]Parametri!S70,[3]Parametri!T70,[3]Parametri!U70)</f>
        <v/>
      </c>
      <c r="T50" s="51"/>
      <c r="U50" s="51"/>
      <c r="V50" s="107"/>
      <c r="W50" s="107"/>
      <c r="X50" s="98"/>
      <c r="Y50" s="70"/>
    </row>
    <row r="51" spans="1:25" s="15" customFormat="1" ht="30" x14ac:dyDescent="0.25">
      <c r="A51" s="141"/>
      <c r="B51" s="141"/>
      <c r="C51" s="141"/>
      <c r="D51" s="141"/>
      <c r="E51" s="144" t="s">
        <v>141</v>
      </c>
      <c r="F51" s="144" t="s">
        <v>342</v>
      </c>
      <c r="G51" s="27" t="s">
        <v>195</v>
      </c>
      <c r="H51" s="27" t="s">
        <v>372</v>
      </c>
      <c r="I51" s="27" t="s">
        <v>143</v>
      </c>
      <c r="J51" s="39" t="s">
        <v>236</v>
      </c>
      <c r="K51" s="27" t="s">
        <v>197</v>
      </c>
      <c r="L51" s="27" t="s">
        <v>204</v>
      </c>
      <c r="M51" s="27" t="s">
        <v>206</v>
      </c>
      <c r="N51" s="65" t="s">
        <v>372</v>
      </c>
      <c r="O51" s="54"/>
      <c r="P51" s="54"/>
      <c r="Q51" s="54"/>
      <c r="R51" s="58"/>
      <c r="S51" s="51" t="str">
        <f>CONCATENATE([3]Parametri!S71,[3]Parametri!T71,[3]Parametri!U71)</f>
        <v/>
      </c>
      <c r="T51" s="51"/>
      <c r="U51" s="51"/>
      <c r="V51" s="107"/>
      <c r="W51" s="107"/>
      <c r="X51" s="98"/>
      <c r="Y51" s="70"/>
    </row>
    <row r="52" spans="1:25" s="15" customFormat="1" ht="30" x14ac:dyDescent="0.25">
      <c r="A52" s="141"/>
      <c r="B52" s="141"/>
      <c r="C52" s="141"/>
      <c r="D52" s="141"/>
      <c r="E52" s="141"/>
      <c r="F52" s="141"/>
      <c r="G52" s="27" t="s">
        <v>195</v>
      </c>
      <c r="H52" s="27" t="s">
        <v>372</v>
      </c>
      <c r="I52" s="27" t="s">
        <v>159</v>
      </c>
      <c r="J52" s="39" t="s">
        <v>237</v>
      </c>
      <c r="K52" s="27" t="s">
        <v>197</v>
      </c>
      <c r="L52" s="27" t="s">
        <v>204</v>
      </c>
      <c r="M52" s="27" t="s">
        <v>206</v>
      </c>
      <c r="N52" s="65" t="s">
        <v>372</v>
      </c>
      <c r="O52" s="54"/>
      <c r="P52" s="54"/>
      <c r="Q52" s="54"/>
      <c r="R52" s="58"/>
      <c r="S52" s="51" t="str">
        <f>CONCATENATE([3]Parametri!S72,[3]Parametri!T72,[3]Parametri!U72)</f>
        <v/>
      </c>
      <c r="T52" s="51"/>
      <c r="U52" s="51"/>
      <c r="V52" s="107"/>
      <c r="W52" s="107"/>
      <c r="X52" s="98"/>
      <c r="Y52" s="70"/>
    </row>
    <row r="53" spans="1:25" s="15" customFormat="1" ht="174" thickBot="1" x14ac:dyDescent="0.3">
      <c r="A53" s="141"/>
      <c r="B53" s="142"/>
      <c r="C53" s="142"/>
      <c r="D53" s="142"/>
      <c r="E53" s="142"/>
      <c r="F53" s="142"/>
      <c r="G53" s="21" t="s">
        <v>195</v>
      </c>
      <c r="H53" s="21" t="s">
        <v>372</v>
      </c>
      <c r="I53" s="21" t="s">
        <v>248</v>
      </c>
      <c r="J53" s="42" t="s">
        <v>238</v>
      </c>
      <c r="K53" s="21" t="s">
        <v>198</v>
      </c>
      <c r="L53" s="21" t="s">
        <v>204</v>
      </c>
      <c r="M53" s="21" t="s">
        <v>206</v>
      </c>
      <c r="N53" s="76" t="s">
        <v>394</v>
      </c>
      <c r="O53" s="81" t="s">
        <v>428</v>
      </c>
      <c r="P53" s="77" t="s">
        <v>429</v>
      </c>
      <c r="Q53" s="79" t="s">
        <v>430</v>
      </c>
      <c r="R53" s="78" t="s">
        <v>431</v>
      </c>
      <c r="S53" s="79" t="str">
        <f>CONCATENATE([3]Parametri!S73,[3]Parametri!T73,[3]Parametri!U73)</f>
        <v/>
      </c>
      <c r="T53" s="86" t="s">
        <v>434</v>
      </c>
      <c r="U53" s="79" t="s">
        <v>457</v>
      </c>
      <c r="V53" s="110" t="s">
        <v>444</v>
      </c>
      <c r="W53" s="110" t="s">
        <v>448</v>
      </c>
      <c r="X53" s="93" t="s">
        <v>449</v>
      </c>
      <c r="Y53" s="135" t="s">
        <v>192</v>
      </c>
    </row>
    <row r="54" spans="1:25" s="15" customFormat="1" ht="60.75" thickTop="1" x14ac:dyDescent="0.25">
      <c r="A54" s="141"/>
      <c r="B54" s="140">
        <v>11</v>
      </c>
      <c r="C54" s="140" t="s">
        <v>327</v>
      </c>
      <c r="D54" s="140" t="s">
        <v>195</v>
      </c>
      <c r="E54" s="27" t="s">
        <v>249</v>
      </c>
      <c r="F54" s="27" t="s">
        <v>243</v>
      </c>
      <c r="G54" s="27" t="s">
        <v>198</v>
      </c>
      <c r="H54" s="27" t="s">
        <v>372</v>
      </c>
      <c r="I54" s="27" t="s">
        <v>251</v>
      </c>
      <c r="J54" s="39" t="s">
        <v>328</v>
      </c>
      <c r="K54" s="27" t="s">
        <v>197</v>
      </c>
      <c r="L54" s="27" t="s">
        <v>204</v>
      </c>
      <c r="M54" s="27" t="s">
        <v>206</v>
      </c>
      <c r="N54" s="87" t="s">
        <v>372</v>
      </c>
      <c r="O54" s="53"/>
      <c r="P54" s="53"/>
      <c r="Q54" s="53"/>
      <c r="R54" s="74"/>
      <c r="S54" s="75" t="str">
        <f>CONCATENATE([3]Parametri!S74,[3]Parametri!T74,[3]Parametri!U74)</f>
        <v/>
      </c>
      <c r="T54" s="75"/>
      <c r="U54" s="75"/>
      <c r="V54" s="111"/>
      <c r="W54" s="111"/>
      <c r="X54" s="96"/>
      <c r="Y54" s="70"/>
    </row>
    <row r="55" spans="1:25" s="15" customFormat="1" ht="75" x14ac:dyDescent="0.25">
      <c r="A55" s="141"/>
      <c r="B55" s="141"/>
      <c r="C55" s="141"/>
      <c r="D55" s="141"/>
      <c r="E55" s="27" t="s">
        <v>250</v>
      </c>
      <c r="F55" s="27" t="s">
        <v>242</v>
      </c>
      <c r="G55" s="27" t="s">
        <v>198</v>
      </c>
      <c r="H55" s="27" t="s">
        <v>372</v>
      </c>
      <c r="I55" s="27" t="s">
        <v>252</v>
      </c>
      <c r="J55" s="39" t="s">
        <v>329</v>
      </c>
      <c r="K55" s="27" t="s">
        <v>197</v>
      </c>
      <c r="L55" s="27" t="s">
        <v>204</v>
      </c>
      <c r="M55" s="27" t="s">
        <v>206</v>
      </c>
      <c r="N55" s="65" t="s">
        <v>372</v>
      </c>
      <c r="O55" s="54"/>
      <c r="P55" s="54"/>
      <c r="Q55" s="54"/>
      <c r="R55" s="58"/>
      <c r="S55" s="51" t="str">
        <f>CONCATENATE([3]Parametri!S75,[3]Parametri!T75,[3]Parametri!U75)</f>
        <v/>
      </c>
      <c r="T55" s="51"/>
      <c r="U55" s="51"/>
      <c r="V55" s="107"/>
      <c r="W55" s="107"/>
      <c r="X55" s="98"/>
      <c r="Y55" s="70"/>
    </row>
    <row r="56" spans="1:25" s="15" customFormat="1" ht="120.75" thickBot="1" x14ac:dyDescent="0.3">
      <c r="A56" s="141"/>
      <c r="B56" s="142"/>
      <c r="C56" s="142"/>
      <c r="D56" s="142"/>
      <c r="E56" s="21" t="s">
        <v>332</v>
      </c>
      <c r="F56" s="21" t="s">
        <v>330</v>
      </c>
      <c r="G56" s="21" t="s">
        <v>198</v>
      </c>
      <c r="H56" s="21" t="s">
        <v>372</v>
      </c>
      <c r="I56" s="21" t="s">
        <v>333</v>
      </c>
      <c r="J56" s="42" t="s">
        <v>331</v>
      </c>
      <c r="K56" s="21" t="s">
        <v>197</v>
      </c>
      <c r="L56" s="21" t="s">
        <v>204</v>
      </c>
      <c r="M56" s="21" t="s">
        <v>206</v>
      </c>
      <c r="N56" s="84" t="s">
        <v>372</v>
      </c>
      <c r="O56" s="77"/>
      <c r="P56" s="77"/>
      <c r="Q56" s="77"/>
      <c r="R56" s="78"/>
      <c r="S56" s="79" t="str">
        <f>CONCATENATE([3]Parametri!S76,[3]Parametri!T76,[3]Parametri!U76)</f>
        <v/>
      </c>
      <c r="T56" s="79"/>
      <c r="U56" s="79"/>
      <c r="V56" s="106"/>
      <c r="W56" s="106"/>
      <c r="X56" s="21"/>
      <c r="Y56" s="70"/>
    </row>
    <row r="57" spans="1:25" s="15" customFormat="1" ht="75.75" thickTop="1" x14ac:dyDescent="0.25">
      <c r="A57" s="141"/>
      <c r="B57" s="140">
        <v>12</v>
      </c>
      <c r="C57" s="140" t="s">
        <v>336</v>
      </c>
      <c r="D57" s="140" t="s">
        <v>195</v>
      </c>
      <c r="E57" s="140" t="s">
        <v>253</v>
      </c>
      <c r="F57" s="140" t="s">
        <v>244</v>
      </c>
      <c r="G57" s="140" t="s">
        <v>198</v>
      </c>
      <c r="H57" s="140" t="s">
        <v>372</v>
      </c>
      <c r="I57" s="27" t="s">
        <v>254</v>
      </c>
      <c r="J57" s="27" t="s">
        <v>343</v>
      </c>
      <c r="K57" s="27" t="s">
        <v>197</v>
      </c>
      <c r="L57" s="27" t="s">
        <v>204</v>
      </c>
      <c r="M57" s="27" t="s">
        <v>206</v>
      </c>
      <c r="N57" s="73" t="s">
        <v>372</v>
      </c>
      <c r="O57" s="53"/>
      <c r="P57" s="53"/>
      <c r="Q57" s="53"/>
      <c r="R57" s="74"/>
      <c r="S57" s="75" t="str">
        <f>CONCATENATE([3]Parametri!S77,[3]Parametri!T77,[3]Parametri!U77)</f>
        <v/>
      </c>
      <c r="T57" s="75"/>
      <c r="U57" s="75"/>
      <c r="V57" s="111"/>
      <c r="W57" s="111"/>
      <c r="X57" s="96"/>
      <c r="Y57" s="70"/>
    </row>
    <row r="58" spans="1:25" s="15" customFormat="1" ht="60.75" thickBot="1" x14ac:dyDescent="0.3">
      <c r="A58" s="141"/>
      <c r="B58" s="142"/>
      <c r="C58" s="142"/>
      <c r="D58" s="142"/>
      <c r="E58" s="142"/>
      <c r="F58" s="142"/>
      <c r="G58" s="142"/>
      <c r="H58" s="142"/>
      <c r="I58" s="21" t="s">
        <v>334</v>
      </c>
      <c r="J58" s="21" t="s">
        <v>382</v>
      </c>
      <c r="K58" s="21" t="s">
        <v>197</v>
      </c>
      <c r="L58" s="21" t="s">
        <v>204</v>
      </c>
      <c r="M58" s="21" t="s">
        <v>206</v>
      </c>
      <c r="N58" s="84" t="s">
        <v>372</v>
      </c>
      <c r="O58" s="77"/>
      <c r="P58" s="77"/>
      <c r="Q58" s="77"/>
      <c r="R58" s="78"/>
      <c r="S58" s="79" t="str">
        <f>CONCATENATE([3]Parametri!S78,[3]Parametri!T78,[3]Parametri!U78)</f>
        <v/>
      </c>
      <c r="T58" s="79"/>
      <c r="U58" s="79"/>
      <c r="V58" s="106"/>
      <c r="W58" s="106"/>
      <c r="X58" s="21"/>
      <c r="Y58" s="70"/>
    </row>
    <row r="59" spans="1:25" s="15" customFormat="1" ht="30.75" thickTop="1" x14ac:dyDescent="0.25">
      <c r="A59" s="141"/>
      <c r="B59" s="140">
        <v>13</v>
      </c>
      <c r="C59" s="140" t="s">
        <v>337</v>
      </c>
      <c r="D59" s="140" t="s">
        <v>195</v>
      </c>
      <c r="E59" s="140" t="s">
        <v>255</v>
      </c>
      <c r="F59" s="140" t="s">
        <v>377</v>
      </c>
      <c r="G59" s="140" t="s">
        <v>198</v>
      </c>
      <c r="H59" s="140" t="s">
        <v>372</v>
      </c>
      <c r="I59" s="26" t="s">
        <v>256</v>
      </c>
      <c r="J59" s="26" t="s">
        <v>383</v>
      </c>
      <c r="K59" s="26" t="s">
        <v>197</v>
      </c>
      <c r="L59" s="26" t="s">
        <v>204</v>
      </c>
      <c r="M59" s="26" t="s">
        <v>206</v>
      </c>
      <c r="N59" s="73" t="s">
        <v>372</v>
      </c>
      <c r="O59" s="53"/>
      <c r="P59" s="53"/>
      <c r="Q59" s="53"/>
      <c r="R59" s="74"/>
      <c r="S59" s="75" t="str">
        <f>CONCATENATE([3]Parametri!S79,[3]Parametri!T79,[3]Parametri!U79)</f>
        <v/>
      </c>
      <c r="T59" s="75"/>
      <c r="U59" s="75"/>
      <c r="V59" s="111"/>
      <c r="W59" s="111"/>
      <c r="X59" s="96"/>
      <c r="Y59" s="70"/>
    </row>
    <row r="60" spans="1:25" s="35" customFormat="1" ht="267" customHeight="1" thickBot="1" x14ac:dyDescent="0.3">
      <c r="A60" s="141"/>
      <c r="B60" s="142"/>
      <c r="C60" s="142"/>
      <c r="D60" s="142"/>
      <c r="E60" s="142"/>
      <c r="F60" s="142"/>
      <c r="G60" s="142"/>
      <c r="H60" s="142"/>
      <c r="I60" s="21" t="s">
        <v>353</v>
      </c>
      <c r="J60" s="21" t="s">
        <v>352</v>
      </c>
      <c r="K60" s="21" t="s">
        <v>197</v>
      </c>
      <c r="L60" s="21" t="s">
        <v>204</v>
      </c>
      <c r="M60" s="21" t="s">
        <v>206</v>
      </c>
      <c r="N60" s="76" t="s">
        <v>410</v>
      </c>
      <c r="O60" s="81" t="s">
        <v>428</v>
      </c>
      <c r="P60" s="77" t="s">
        <v>429</v>
      </c>
      <c r="Q60" s="79" t="s">
        <v>430</v>
      </c>
      <c r="R60" s="78" t="s">
        <v>431</v>
      </c>
      <c r="S60" s="79" t="str">
        <f>CONCATENATE([3]Parametri!S80,[3]Parametri!T80,[3]Parametri!U80)</f>
        <v/>
      </c>
      <c r="T60" s="86" t="s">
        <v>433</v>
      </c>
      <c r="U60" s="79" t="s">
        <v>472</v>
      </c>
      <c r="V60" s="91" t="s">
        <v>464</v>
      </c>
      <c r="W60" s="115" t="s">
        <v>465</v>
      </c>
      <c r="X60" s="93" t="s">
        <v>459</v>
      </c>
      <c r="Y60" s="102" t="s">
        <v>192</v>
      </c>
    </row>
    <row r="61" spans="1:25" s="35" customFormat="1" ht="45.75" thickTop="1" x14ac:dyDescent="0.25">
      <c r="A61" s="141"/>
      <c r="B61" s="140">
        <v>14</v>
      </c>
      <c r="C61" s="140" t="s">
        <v>338</v>
      </c>
      <c r="D61" s="140" t="s">
        <v>195</v>
      </c>
      <c r="E61" s="25" t="s">
        <v>257</v>
      </c>
      <c r="F61" s="25" t="s">
        <v>226</v>
      </c>
      <c r="G61" s="25" t="s">
        <v>195</v>
      </c>
      <c r="H61" s="25" t="s">
        <v>372</v>
      </c>
      <c r="I61" s="25" t="s">
        <v>258</v>
      </c>
      <c r="J61" s="25" t="s">
        <v>221</v>
      </c>
      <c r="K61" s="30" t="s">
        <v>198</v>
      </c>
      <c r="L61" s="30" t="s">
        <v>204</v>
      </c>
      <c r="M61" s="30" t="s">
        <v>206</v>
      </c>
      <c r="N61" s="73" t="s">
        <v>372</v>
      </c>
      <c r="O61" s="53"/>
      <c r="P61" s="53"/>
      <c r="Q61" s="53"/>
      <c r="R61" s="74"/>
      <c r="S61" s="75" t="str">
        <f>CONCATENATE([3]Parametri!S81,[3]Parametri!T81,[3]Parametri!U81)</f>
        <v/>
      </c>
      <c r="T61" s="75"/>
      <c r="U61" s="75"/>
      <c r="V61" s="113"/>
      <c r="W61" s="113"/>
      <c r="X61" s="97"/>
      <c r="Y61" s="92"/>
    </row>
    <row r="62" spans="1:25" s="35" customFormat="1" ht="173.25" x14ac:dyDescent="0.25">
      <c r="A62" s="141"/>
      <c r="B62" s="141"/>
      <c r="C62" s="141"/>
      <c r="D62" s="141"/>
      <c r="E62" s="26" t="s">
        <v>354</v>
      </c>
      <c r="F62" s="26" t="s">
        <v>227</v>
      </c>
      <c r="G62" s="26" t="s">
        <v>195</v>
      </c>
      <c r="H62" s="26" t="s">
        <v>372</v>
      </c>
      <c r="I62" s="28" t="s">
        <v>356</v>
      </c>
      <c r="J62" s="28" t="s">
        <v>381</v>
      </c>
      <c r="K62" s="30" t="s">
        <v>197</v>
      </c>
      <c r="L62" s="30" t="s">
        <v>204</v>
      </c>
      <c r="M62" s="30" t="s">
        <v>206</v>
      </c>
      <c r="N62" s="66" t="s">
        <v>396</v>
      </c>
      <c r="O62" s="67" t="s">
        <v>428</v>
      </c>
      <c r="P62" s="54" t="s">
        <v>429</v>
      </c>
      <c r="Q62" s="64" t="s">
        <v>430</v>
      </c>
      <c r="R62" s="58" t="s">
        <v>431</v>
      </c>
      <c r="S62" s="51" t="str">
        <f>CONCATENATE([3]Parametri!S82,[3]Parametri!T82,[3]Parametri!U82)</f>
        <v/>
      </c>
      <c r="T62" s="62" t="s">
        <v>433</v>
      </c>
      <c r="U62" s="68" t="s">
        <v>462</v>
      </c>
      <c r="V62" s="64" t="s">
        <v>464</v>
      </c>
      <c r="W62" s="109" t="s">
        <v>465</v>
      </c>
      <c r="X62" s="59" t="s">
        <v>452</v>
      </c>
      <c r="Y62" s="62" t="s">
        <v>192</v>
      </c>
    </row>
    <row r="63" spans="1:25" s="35" customFormat="1" ht="174" thickBot="1" x14ac:dyDescent="0.3">
      <c r="A63" s="141"/>
      <c r="B63" s="142"/>
      <c r="C63" s="142"/>
      <c r="D63" s="142"/>
      <c r="E63" s="21" t="s">
        <v>355</v>
      </c>
      <c r="F63" s="21" t="s">
        <v>209</v>
      </c>
      <c r="G63" s="21" t="s">
        <v>195</v>
      </c>
      <c r="H63" s="21" t="s">
        <v>372</v>
      </c>
      <c r="I63" s="21" t="s">
        <v>357</v>
      </c>
      <c r="J63" s="21" t="s">
        <v>335</v>
      </c>
      <c r="K63" s="21" t="s">
        <v>197</v>
      </c>
      <c r="L63" s="21" t="s">
        <v>204</v>
      </c>
      <c r="M63" s="21" t="s">
        <v>206</v>
      </c>
      <c r="N63" s="76" t="s">
        <v>405</v>
      </c>
      <c r="O63" s="81" t="s">
        <v>428</v>
      </c>
      <c r="P63" s="77" t="s">
        <v>429</v>
      </c>
      <c r="Q63" s="79" t="s">
        <v>430</v>
      </c>
      <c r="R63" s="78" t="s">
        <v>431</v>
      </c>
      <c r="S63" s="79" t="str">
        <f>CONCATENATE([3]Parametri!S83,[3]Parametri!T83,[3]Parametri!U83)</f>
        <v/>
      </c>
      <c r="T63" s="86" t="s">
        <v>433</v>
      </c>
      <c r="U63" s="86" t="s">
        <v>463</v>
      </c>
      <c r="V63" s="84" t="s">
        <v>464</v>
      </c>
      <c r="W63" s="110" t="s">
        <v>465</v>
      </c>
      <c r="X63" s="120" t="s">
        <v>458</v>
      </c>
      <c r="Y63" s="132" t="s">
        <v>192</v>
      </c>
    </row>
    <row r="64" spans="1:25" s="35" customFormat="1" ht="90.75" thickTop="1" x14ac:dyDescent="0.25">
      <c r="A64" s="141"/>
      <c r="B64" s="145">
        <v>15</v>
      </c>
      <c r="C64" s="140" t="s">
        <v>339</v>
      </c>
      <c r="D64" s="140" t="s">
        <v>195</v>
      </c>
      <c r="E64" s="140" t="s">
        <v>259</v>
      </c>
      <c r="F64" s="140" t="s">
        <v>231</v>
      </c>
      <c r="G64" s="140" t="s">
        <v>195</v>
      </c>
      <c r="H64" s="140" t="s">
        <v>372</v>
      </c>
      <c r="I64" s="30" t="s">
        <v>260</v>
      </c>
      <c r="J64" s="28" t="s">
        <v>295</v>
      </c>
      <c r="K64" s="24" t="s">
        <v>198</v>
      </c>
      <c r="L64" s="33" t="s">
        <v>204</v>
      </c>
      <c r="M64" s="33" t="s">
        <v>206</v>
      </c>
      <c r="N64" s="87" t="s">
        <v>372</v>
      </c>
      <c r="O64" s="53"/>
      <c r="P64" s="53"/>
      <c r="Q64" s="53"/>
      <c r="R64" s="74"/>
      <c r="S64" s="75" t="str">
        <f>CONCATENATE([3]Parametri!S84,[3]Parametri!T84,[3]Parametri!U84)</f>
        <v/>
      </c>
      <c r="T64" s="75"/>
      <c r="U64" s="75"/>
      <c r="V64" s="113"/>
      <c r="W64" s="113"/>
      <c r="X64" s="97"/>
      <c r="Y64" s="71"/>
    </row>
    <row r="65" spans="1:25" s="35" customFormat="1" ht="60" x14ac:dyDescent="0.25">
      <c r="A65" s="141"/>
      <c r="B65" s="146"/>
      <c r="C65" s="141"/>
      <c r="D65" s="141"/>
      <c r="E65" s="141"/>
      <c r="F65" s="141"/>
      <c r="G65" s="141"/>
      <c r="H65" s="141"/>
      <c r="I65" s="30" t="s">
        <v>392</v>
      </c>
      <c r="J65" s="40" t="s">
        <v>390</v>
      </c>
      <c r="K65" s="30" t="s">
        <v>198</v>
      </c>
      <c r="L65" s="33" t="s">
        <v>204</v>
      </c>
      <c r="M65" s="33" t="s">
        <v>206</v>
      </c>
      <c r="N65" s="65" t="s">
        <v>372</v>
      </c>
      <c r="O65" s="54"/>
      <c r="P65" s="54"/>
      <c r="Q65" s="54"/>
      <c r="R65" s="58"/>
      <c r="S65" s="51" t="str">
        <f>CONCATENATE([3]Parametri!S85,[3]Parametri!T85,[3]Parametri!U85)</f>
        <v/>
      </c>
      <c r="T65" s="51"/>
      <c r="U65" s="51"/>
      <c r="V65" s="114"/>
      <c r="W65" s="114"/>
      <c r="X65" s="33"/>
      <c r="Y65" s="71"/>
    </row>
    <row r="66" spans="1:25" s="15" customFormat="1" ht="30.75" thickBot="1" x14ac:dyDescent="0.3">
      <c r="A66" s="141"/>
      <c r="B66" s="147"/>
      <c r="C66" s="142"/>
      <c r="D66" s="142"/>
      <c r="E66" s="142"/>
      <c r="F66" s="142"/>
      <c r="G66" s="142"/>
      <c r="H66" s="142"/>
      <c r="I66" s="21" t="s">
        <v>393</v>
      </c>
      <c r="J66" s="42" t="s">
        <v>239</v>
      </c>
      <c r="K66" s="21" t="s">
        <v>197</v>
      </c>
      <c r="L66" s="21" t="s">
        <v>204</v>
      </c>
      <c r="M66" s="21" t="s">
        <v>206</v>
      </c>
      <c r="N66" s="84" t="s">
        <v>372</v>
      </c>
      <c r="O66" s="77"/>
      <c r="P66" s="77"/>
      <c r="Q66" s="77"/>
      <c r="R66" s="78"/>
      <c r="S66" s="79" t="str">
        <f>CONCATENATE([3]Parametri!S86,[3]Parametri!T86,[3]Parametri!U86)</f>
        <v/>
      </c>
      <c r="T66" s="79"/>
      <c r="U66" s="79"/>
      <c r="V66" s="106"/>
      <c r="W66" s="106"/>
      <c r="X66" s="21"/>
      <c r="Y66" s="70"/>
    </row>
    <row r="67" spans="1:25" s="15" customFormat="1" ht="30.75" thickTop="1" x14ac:dyDescent="0.25">
      <c r="A67" s="141"/>
      <c r="B67" s="140">
        <v>16</v>
      </c>
      <c r="C67" s="140" t="s">
        <v>340</v>
      </c>
      <c r="D67" s="140" t="s">
        <v>195</v>
      </c>
      <c r="E67" s="140" t="s">
        <v>386</v>
      </c>
      <c r="F67" s="140" t="s">
        <v>342</v>
      </c>
      <c r="G67" s="140" t="s">
        <v>195</v>
      </c>
      <c r="H67" s="140" t="s">
        <v>372</v>
      </c>
      <c r="I67" s="28" t="s">
        <v>387</v>
      </c>
      <c r="J67" s="38" t="s">
        <v>236</v>
      </c>
      <c r="K67" s="30" t="s">
        <v>197</v>
      </c>
      <c r="L67" s="28" t="s">
        <v>204</v>
      </c>
      <c r="M67" s="28" t="s">
        <v>206</v>
      </c>
      <c r="N67" s="87" t="s">
        <v>372</v>
      </c>
      <c r="O67" s="53"/>
      <c r="P67" s="53"/>
      <c r="Q67" s="53"/>
      <c r="R67" s="74"/>
      <c r="S67" s="75" t="str">
        <f>CONCATENATE([3]Parametri!S87,[3]Parametri!T87,[3]Parametri!U87)</f>
        <v/>
      </c>
      <c r="T67" s="75"/>
      <c r="U67" s="75"/>
      <c r="V67" s="111"/>
      <c r="W67" s="111"/>
      <c r="X67" s="96"/>
      <c r="Y67" s="70"/>
    </row>
    <row r="68" spans="1:25" s="15" customFormat="1" ht="30" x14ac:dyDescent="0.25">
      <c r="A68" s="141"/>
      <c r="B68" s="141"/>
      <c r="C68" s="141"/>
      <c r="D68" s="141"/>
      <c r="E68" s="141"/>
      <c r="F68" s="141"/>
      <c r="G68" s="141"/>
      <c r="H68" s="141"/>
      <c r="I68" s="28" t="s">
        <v>388</v>
      </c>
      <c r="J68" s="41" t="s">
        <v>237</v>
      </c>
      <c r="K68" s="30" t="s">
        <v>197</v>
      </c>
      <c r="L68" s="28" t="s">
        <v>204</v>
      </c>
      <c r="M68" s="28" t="s">
        <v>206</v>
      </c>
      <c r="N68" s="65" t="s">
        <v>372</v>
      </c>
      <c r="O68" s="54"/>
      <c r="P68" s="54"/>
      <c r="Q68" s="54"/>
      <c r="R68" s="58"/>
      <c r="S68" s="51" t="str">
        <f>CONCATENATE([3]Parametri!S88,[3]Parametri!T88,[3]Parametri!U88)</f>
        <v/>
      </c>
      <c r="T68" s="51"/>
      <c r="U68" s="51"/>
      <c r="V68" s="107"/>
      <c r="W68" s="107"/>
      <c r="X68" s="98"/>
      <c r="Y68" s="70"/>
    </row>
    <row r="69" spans="1:25" s="15" customFormat="1" ht="174" thickBot="1" x14ac:dyDescent="0.3">
      <c r="A69" s="141"/>
      <c r="B69" s="142"/>
      <c r="C69" s="142"/>
      <c r="D69" s="142"/>
      <c r="E69" s="142"/>
      <c r="F69" s="142"/>
      <c r="G69" s="142"/>
      <c r="H69" s="142"/>
      <c r="I69" s="21" t="s">
        <v>389</v>
      </c>
      <c r="J69" s="42" t="s">
        <v>341</v>
      </c>
      <c r="K69" s="21" t="s">
        <v>198</v>
      </c>
      <c r="L69" s="21" t="s">
        <v>204</v>
      </c>
      <c r="M69" s="21" t="s">
        <v>206</v>
      </c>
      <c r="N69" s="76" t="s">
        <v>394</v>
      </c>
      <c r="O69" s="81" t="s">
        <v>428</v>
      </c>
      <c r="P69" s="77" t="s">
        <v>429</v>
      </c>
      <c r="Q69" s="79" t="s">
        <v>430</v>
      </c>
      <c r="R69" s="78" t="s">
        <v>431</v>
      </c>
      <c r="S69" s="79" t="str">
        <f>CONCATENATE([3]Parametri!S89,[3]Parametri!T89,[3]Parametri!U89)</f>
        <v/>
      </c>
      <c r="T69" s="86" t="s">
        <v>433</v>
      </c>
      <c r="U69" s="79" t="s">
        <v>473</v>
      </c>
      <c r="V69" s="84" t="s">
        <v>464</v>
      </c>
      <c r="W69" s="110" t="s">
        <v>465</v>
      </c>
      <c r="X69" s="93" t="s">
        <v>449</v>
      </c>
      <c r="Y69" s="135" t="s">
        <v>192</v>
      </c>
    </row>
    <row r="70" spans="1:25" s="15" customFormat="1" ht="75.75" thickTop="1" x14ac:dyDescent="0.25">
      <c r="A70" s="141"/>
      <c r="B70" s="140">
        <v>17</v>
      </c>
      <c r="C70" s="140" t="s">
        <v>345</v>
      </c>
      <c r="D70" s="140" t="s">
        <v>195</v>
      </c>
      <c r="E70" s="140" t="s">
        <v>263</v>
      </c>
      <c r="F70" s="140" t="s">
        <v>244</v>
      </c>
      <c r="G70" s="140" t="s">
        <v>198</v>
      </c>
      <c r="H70" s="140" t="s">
        <v>372</v>
      </c>
      <c r="I70" s="27" t="s">
        <v>417</v>
      </c>
      <c r="J70" s="27" t="s">
        <v>343</v>
      </c>
      <c r="K70" s="28" t="s">
        <v>197</v>
      </c>
      <c r="L70" s="28" t="s">
        <v>204</v>
      </c>
      <c r="M70" s="28" t="s">
        <v>206</v>
      </c>
      <c r="N70" s="87" t="s">
        <v>372</v>
      </c>
      <c r="O70" s="53"/>
      <c r="P70" s="53"/>
      <c r="Q70" s="53"/>
      <c r="R70" s="74"/>
      <c r="S70" s="75" t="str">
        <f>CONCATENATE([3]Parametri!S90,[3]Parametri!T90,[3]Parametri!U90)</f>
        <v/>
      </c>
      <c r="T70" s="75"/>
      <c r="U70" s="75"/>
      <c r="V70" s="111"/>
      <c r="W70" s="111"/>
      <c r="X70" s="96"/>
      <c r="Y70" s="70"/>
    </row>
    <row r="71" spans="1:25" s="15" customFormat="1" ht="60.75" thickBot="1" x14ac:dyDescent="0.3">
      <c r="A71" s="141"/>
      <c r="B71" s="142"/>
      <c r="C71" s="142"/>
      <c r="D71" s="142"/>
      <c r="E71" s="142"/>
      <c r="F71" s="142"/>
      <c r="G71" s="142"/>
      <c r="H71" s="142"/>
      <c r="I71" s="21" t="s">
        <v>418</v>
      </c>
      <c r="J71" s="21" t="s">
        <v>293</v>
      </c>
      <c r="K71" s="21" t="s">
        <v>197</v>
      </c>
      <c r="L71" s="21" t="s">
        <v>204</v>
      </c>
      <c r="M71" s="21" t="s">
        <v>206</v>
      </c>
      <c r="N71" s="124" t="s">
        <v>372</v>
      </c>
      <c r="O71" s="125"/>
      <c r="P71" s="125"/>
      <c r="Q71" s="125"/>
      <c r="R71" s="126"/>
      <c r="S71" s="127" t="str">
        <f>CONCATENATE([3]Parametri!S91,[3]Parametri!T91,[3]Parametri!U91)</f>
        <v/>
      </c>
      <c r="T71" s="127"/>
      <c r="U71" s="127"/>
      <c r="V71" s="128"/>
      <c r="W71" s="128"/>
      <c r="X71" s="129"/>
      <c r="Y71" s="70"/>
    </row>
    <row r="72" spans="1:25" s="15" customFormat="1" ht="75.75" thickTop="1" x14ac:dyDescent="0.25">
      <c r="A72" s="141"/>
      <c r="B72" s="140">
        <v>18</v>
      </c>
      <c r="C72" s="140" t="s">
        <v>346</v>
      </c>
      <c r="D72" s="140" t="s">
        <v>195</v>
      </c>
      <c r="E72" s="27" t="s">
        <v>264</v>
      </c>
      <c r="F72" s="25" t="s">
        <v>344</v>
      </c>
      <c r="G72" s="25" t="s">
        <v>198</v>
      </c>
      <c r="H72" s="25" t="s">
        <v>372</v>
      </c>
      <c r="I72" s="27" t="s">
        <v>267</v>
      </c>
      <c r="J72" s="25" t="s">
        <v>261</v>
      </c>
      <c r="K72" s="28" t="s">
        <v>197</v>
      </c>
      <c r="L72" s="27" t="s">
        <v>204</v>
      </c>
      <c r="M72" s="27" t="s">
        <v>206</v>
      </c>
      <c r="N72" s="87" t="s">
        <v>372</v>
      </c>
      <c r="O72" s="53"/>
      <c r="P72" s="53"/>
      <c r="Q72" s="53"/>
      <c r="R72" s="74"/>
      <c r="S72" s="75" t="str">
        <f>CONCATENATE([3]Parametri!S92,[3]Parametri!T92,[3]Parametri!U92)</f>
        <v/>
      </c>
      <c r="T72" s="75"/>
      <c r="U72" s="75"/>
      <c r="V72" s="111"/>
      <c r="W72" s="111"/>
      <c r="X72" s="116"/>
      <c r="Y72" s="70"/>
    </row>
    <row r="73" spans="1:25" s="15" customFormat="1" ht="60" x14ac:dyDescent="0.25">
      <c r="A73" s="141"/>
      <c r="B73" s="141"/>
      <c r="C73" s="141"/>
      <c r="D73" s="141"/>
      <c r="E73" s="28" t="s">
        <v>265</v>
      </c>
      <c r="F73" s="28" t="s">
        <v>207</v>
      </c>
      <c r="G73" s="29" t="s">
        <v>198</v>
      </c>
      <c r="H73" s="29" t="s">
        <v>372</v>
      </c>
      <c r="I73" s="28" t="s">
        <v>268</v>
      </c>
      <c r="J73" s="28" t="s">
        <v>294</v>
      </c>
      <c r="K73" s="28" t="s">
        <v>197</v>
      </c>
      <c r="L73" s="29" t="s">
        <v>204</v>
      </c>
      <c r="M73" s="29" t="s">
        <v>206</v>
      </c>
      <c r="N73" s="65" t="s">
        <v>372</v>
      </c>
      <c r="O73" s="54"/>
      <c r="P73" s="54"/>
      <c r="Q73" s="54"/>
      <c r="R73" s="58"/>
      <c r="S73" s="51" t="str">
        <f>CONCATENATE([3]Parametri!S93,[3]Parametri!T93,[3]Parametri!U93)</f>
        <v/>
      </c>
      <c r="T73" s="51"/>
      <c r="U73" s="51"/>
      <c r="V73" s="107"/>
      <c r="W73" s="107"/>
      <c r="X73" s="98"/>
      <c r="Y73" s="70"/>
    </row>
    <row r="74" spans="1:25" s="15" customFormat="1" ht="45" x14ac:dyDescent="0.25">
      <c r="A74" s="141"/>
      <c r="B74" s="141"/>
      <c r="C74" s="141"/>
      <c r="D74" s="141"/>
      <c r="E74" s="144" t="s">
        <v>266</v>
      </c>
      <c r="F74" s="144" t="s">
        <v>213</v>
      </c>
      <c r="G74" s="144" t="s">
        <v>198</v>
      </c>
      <c r="H74" s="144" t="s">
        <v>372</v>
      </c>
      <c r="I74" s="28" t="s">
        <v>269</v>
      </c>
      <c r="J74" s="28" t="s">
        <v>262</v>
      </c>
      <c r="K74" s="28" t="s">
        <v>197</v>
      </c>
      <c r="L74" s="29" t="s">
        <v>204</v>
      </c>
      <c r="M74" s="29" t="s">
        <v>206</v>
      </c>
      <c r="N74" s="65" t="s">
        <v>372</v>
      </c>
      <c r="O74" s="54"/>
      <c r="P74" s="54"/>
      <c r="Q74" s="54"/>
      <c r="R74" s="58"/>
      <c r="S74" s="51" t="str">
        <f>CONCATENATE([3]Parametri!S94,[3]Parametri!T94,[3]Parametri!U94)</f>
        <v/>
      </c>
      <c r="T74" s="51"/>
      <c r="U74" s="51"/>
      <c r="V74" s="107"/>
      <c r="W74" s="107"/>
      <c r="X74" s="98"/>
      <c r="Y74" s="70"/>
    </row>
    <row r="75" spans="1:25" s="15" customFormat="1" ht="45" x14ac:dyDescent="0.25">
      <c r="A75" s="141"/>
      <c r="B75" s="141"/>
      <c r="C75" s="141"/>
      <c r="D75" s="141"/>
      <c r="E75" s="141"/>
      <c r="F75" s="141"/>
      <c r="G75" s="141"/>
      <c r="H75" s="141"/>
      <c r="I75" s="28" t="s">
        <v>416</v>
      </c>
      <c r="J75" s="28" t="s">
        <v>208</v>
      </c>
      <c r="K75" s="28" t="s">
        <v>197</v>
      </c>
      <c r="L75" s="29" t="s">
        <v>204</v>
      </c>
      <c r="M75" s="29" t="s">
        <v>206</v>
      </c>
      <c r="N75" s="65" t="s">
        <v>372</v>
      </c>
      <c r="O75" s="54"/>
      <c r="P75" s="54"/>
      <c r="Q75" s="54"/>
      <c r="R75" s="58"/>
      <c r="S75" s="51" t="str">
        <f>CONCATENATE([3]Parametri!S95,[3]Parametri!T95,[3]Parametri!U95)</f>
        <v/>
      </c>
      <c r="T75" s="51"/>
      <c r="U75" s="51"/>
      <c r="V75" s="107"/>
      <c r="W75" s="107"/>
      <c r="X75" s="98"/>
      <c r="Y75" s="70"/>
    </row>
    <row r="76" spans="1:25" s="15" customFormat="1" ht="60" x14ac:dyDescent="0.25">
      <c r="A76" s="141"/>
      <c r="B76" s="141"/>
      <c r="C76" s="141"/>
      <c r="D76" s="141"/>
      <c r="E76" s="143"/>
      <c r="F76" s="143"/>
      <c r="G76" s="143"/>
      <c r="H76" s="143"/>
      <c r="I76" s="28" t="s">
        <v>361</v>
      </c>
      <c r="J76" s="28" t="s">
        <v>220</v>
      </c>
      <c r="K76" s="28" t="s">
        <v>197</v>
      </c>
      <c r="L76" s="29" t="s">
        <v>204</v>
      </c>
      <c r="M76" s="29" t="s">
        <v>206</v>
      </c>
      <c r="N76" s="65" t="s">
        <v>372</v>
      </c>
      <c r="O76" s="54"/>
      <c r="P76" s="54"/>
      <c r="Q76" s="54"/>
      <c r="R76" s="58"/>
      <c r="S76" s="51" t="str">
        <f>CONCATENATE([3]Parametri!S96,[3]Parametri!T96,[3]Parametri!U96)</f>
        <v/>
      </c>
      <c r="T76" s="51"/>
      <c r="U76" s="51"/>
      <c r="V76" s="107"/>
      <c r="W76" s="107"/>
      <c r="X76" s="98"/>
      <c r="Y76" s="70"/>
    </row>
    <row r="77" spans="1:25" s="15" customFormat="1" ht="30" x14ac:dyDescent="0.25">
      <c r="A77" s="141"/>
      <c r="B77" s="141"/>
      <c r="C77" s="141"/>
      <c r="D77" s="141"/>
      <c r="E77" s="144" t="s">
        <v>358</v>
      </c>
      <c r="F77" s="144" t="s">
        <v>223</v>
      </c>
      <c r="G77" s="144" t="s">
        <v>195</v>
      </c>
      <c r="H77" s="144" t="s">
        <v>372</v>
      </c>
      <c r="I77" s="28" t="s">
        <v>360</v>
      </c>
      <c r="J77" s="38" t="s">
        <v>224</v>
      </c>
      <c r="K77" s="28" t="s">
        <v>197</v>
      </c>
      <c r="L77" s="29" t="s">
        <v>204</v>
      </c>
      <c r="M77" s="29" t="s">
        <v>206</v>
      </c>
      <c r="N77" s="65" t="s">
        <v>372</v>
      </c>
      <c r="O77" s="54"/>
      <c r="P77" s="54"/>
      <c r="Q77" s="54"/>
      <c r="R77" s="58"/>
      <c r="S77" s="51" t="str">
        <f>CONCATENATE([3]Parametri!S97,[3]Parametri!T97,[3]Parametri!U97)</f>
        <v/>
      </c>
      <c r="T77" s="51"/>
      <c r="U77" s="51"/>
      <c r="V77" s="107"/>
      <c r="W77" s="107"/>
      <c r="X77" s="98"/>
      <c r="Y77" s="70"/>
    </row>
    <row r="78" spans="1:25" s="15" customFormat="1" ht="45.75" thickBot="1" x14ac:dyDescent="0.3">
      <c r="A78" s="141"/>
      <c r="B78" s="142"/>
      <c r="C78" s="142"/>
      <c r="D78" s="142"/>
      <c r="E78" s="142"/>
      <c r="F78" s="142"/>
      <c r="G78" s="142"/>
      <c r="H78" s="142"/>
      <c r="I78" s="21" t="s">
        <v>359</v>
      </c>
      <c r="J78" s="21" t="s">
        <v>225</v>
      </c>
      <c r="K78" s="21" t="s">
        <v>197</v>
      </c>
      <c r="L78" s="21" t="s">
        <v>204</v>
      </c>
      <c r="M78" s="21" t="s">
        <v>206</v>
      </c>
      <c r="N78" s="84" t="s">
        <v>372</v>
      </c>
      <c r="O78" s="77"/>
      <c r="P78" s="77"/>
      <c r="Q78" s="77"/>
      <c r="R78" s="78"/>
      <c r="S78" s="79" t="str">
        <f>CONCATENATE([3]Parametri!S98,[3]Parametri!T98,[3]Parametri!U98)</f>
        <v/>
      </c>
      <c r="T78" s="79"/>
      <c r="U78" s="79"/>
      <c r="V78" s="106"/>
      <c r="W78" s="106"/>
      <c r="X78" s="21"/>
      <c r="Y78" s="70"/>
    </row>
    <row r="79" spans="1:25" s="15" customFormat="1" ht="54.75" customHeight="1" thickTop="1" x14ac:dyDescent="0.25">
      <c r="A79" s="141"/>
      <c r="B79" s="140">
        <v>19</v>
      </c>
      <c r="C79" s="140" t="s">
        <v>347</v>
      </c>
      <c r="D79" s="140" t="s">
        <v>195</v>
      </c>
      <c r="E79" s="28" t="s">
        <v>270</v>
      </c>
      <c r="F79" s="25" t="s">
        <v>226</v>
      </c>
      <c r="G79" s="27" t="s">
        <v>195</v>
      </c>
      <c r="H79" s="27" t="s">
        <v>372</v>
      </c>
      <c r="I79" s="27" t="s">
        <v>272</v>
      </c>
      <c r="J79" s="27" t="s">
        <v>221</v>
      </c>
      <c r="K79" s="27" t="s">
        <v>198</v>
      </c>
      <c r="L79" s="27" t="s">
        <v>204</v>
      </c>
      <c r="M79" s="27" t="s">
        <v>206</v>
      </c>
      <c r="N79" s="87" t="s">
        <v>372</v>
      </c>
      <c r="O79" s="53"/>
      <c r="P79" s="53"/>
      <c r="Q79" s="53"/>
      <c r="R79" s="74"/>
      <c r="S79" s="75" t="str">
        <f>CONCATENATE([3]Parametri!S99,[3]Parametri!T99,[3]Parametri!U99)</f>
        <v/>
      </c>
      <c r="T79" s="75"/>
      <c r="U79" s="75"/>
      <c r="V79" s="111"/>
      <c r="W79" s="111"/>
      <c r="X79" s="96"/>
      <c r="Y79" s="70"/>
    </row>
    <row r="80" spans="1:25" s="15" customFormat="1" ht="173.25" x14ac:dyDescent="0.25">
      <c r="A80" s="141"/>
      <c r="B80" s="141"/>
      <c r="C80" s="141"/>
      <c r="D80" s="141"/>
      <c r="E80" s="28" t="s">
        <v>378</v>
      </c>
      <c r="F80" s="26" t="s">
        <v>227</v>
      </c>
      <c r="G80" s="26" t="s">
        <v>195</v>
      </c>
      <c r="H80" s="26" t="s">
        <v>372</v>
      </c>
      <c r="I80" s="28" t="s">
        <v>271</v>
      </c>
      <c r="J80" s="28" t="s">
        <v>381</v>
      </c>
      <c r="K80" s="28" t="s">
        <v>197</v>
      </c>
      <c r="L80" s="28" t="s">
        <v>204</v>
      </c>
      <c r="M80" s="28" t="s">
        <v>206</v>
      </c>
      <c r="N80" s="66" t="s">
        <v>396</v>
      </c>
      <c r="O80" s="67" t="s">
        <v>428</v>
      </c>
      <c r="P80" s="54" t="s">
        <v>429</v>
      </c>
      <c r="Q80" s="64" t="s">
        <v>430</v>
      </c>
      <c r="R80" s="58" t="s">
        <v>431</v>
      </c>
      <c r="S80" s="51" t="str">
        <f>CONCATENATE([3]Parametri!S100,[3]Parametri!T100,[3]Parametri!U100)</f>
        <v/>
      </c>
      <c r="T80" s="62" t="s">
        <v>433</v>
      </c>
      <c r="U80" s="68" t="s">
        <v>462</v>
      </c>
      <c r="V80" s="64" t="s">
        <v>464</v>
      </c>
      <c r="W80" s="109" t="s">
        <v>466</v>
      </c>
      <c r="X80" s="59" t="s">
        <v>452</v>
      </c>
      <c r="Y80" s="62" t="s">
        <v>192</v>
      </c>
    </row>
    <row r="81" spans="1:25" s="15" customFormat="1" ht="174" thickBot="1" x14ac:dyDescent="0.3">
      <c r="A81" s="141"/>
      <c r="B81" s="142"/>
      <c r="C81" s="142"/>
      <c r="D81" s="142"/>
      <c r="E81" s="21" t="s">
        <v>362</v>
      </c>
      <c r="F81" s="30" t="s">
        <v>374</v>
      </c>
      <c r="G81" s="30" t="s">
        <v>195</v>
      </c>
      <c r="H81" s="30" t="s">
        <v>372</v>
      </c>
      <c r="I81" s="28" t="s">
        <v>363</v>
      </c>
      <c r="J81" s="38" t="s">
        <v>222</v>
      </c>
      <c r="K81" s="21" t="s">
        <v>197</v>
      </c>
      <c r="L81" s="21" t="s">
        <v>204</v>
      </c>
      <c r="M81" s="21" t="s">
        <v>206</v>
      </c>
      <c r="N81" s="76" t="s">
        <v>406</v>
      </c>
      <c r="O81" s="81" t="s">
        <v>428</v>
      </c>
      <c r="P81" s="77" t="s">
        <v>429</v>
      </c>
      <c r="Q81" s="79" t="s">
        <v>430</v>
      </c>
      <c r="R81" s="78" t="s">
        <v>431</v>
      </c>
      <c r="S81" s="79" t="str">
        <f>CONCATENATE([3]Parametri!S101,[3]Parametri!T101,[3]Parametri!U101)</f>
        <v/>
      </c>
      <c r="T81" s="86" t="s">
        <v>433</v>
      </c>
      <c r="U81" s="86" t="s">
        <v>463</v>
      </c>
      <c r="V81" s="84" t="s">
        <v>464</v>
      </c>
      <c r="W81" s="110" t="s">
        <v>466</v>
      </c>
      <c r="X81" s="120" t="s">
        <v>458</v>
      </c>
      <c r="Y81" s="99" t="s">
        <v>192</v>
      </c>
    </row>
    <row r="82" spans="1:25" s="15" customFormat="1" ht="30.75" thickTop="1" x14ac:dyDescent="0.25">
      <c r="A82" s="141"/>
      <c r="B82" s="140">
        <v>20</v>
      </c>
      <c r="C82" s="140" t="s">
        <v>348</v>
      </c>
      <c r="D82" s="140" t="s">
        <v>195</v>
      </c>
      <c r="E82" s="27" t="s">
        <v>273</v>
      </c>
      <c r="F82" s="25" t="s">
        <v>241</v>
      </c>
      <c r="G82" s="25" t="s">
        <v>195</v>
      </c>
      <c r="H82" s="25" t="s">
        <v>372</v>
      </c>
      <c r="I82" s="23" t="s">
        <v>287</v>
      </c>
      <c r="J82" s="25" t="s">
        <v>217</v>
      </c>
      <c r="K82" s="28" t="s">
        <v>198</v>
      </c>
      <c r="L82" s="28" t="s">
        <v>204</v>
      </c>
      <c r="M82" s="28" t="s">
        <v>206</v>
      </c>
      <c r="N82" s="87" t="s">
        <v>372</v>
      </c>
      <c r="O82" s="53"/>
      <c r="P82" s="53"/>
      <c r="Q82" s="53"/>
      <c r="R82" s="74"/>
      <c r="S82" s="75" t="str">
        <f>CONCATENATE([3]Parametri!S102,[3]Parametri!T102,[3]Parametri!U102)</f>
        <v/>
      </c>
      <c r="T82" s="75"/>
      <c r="U82" s="75"/>
      <c r="V82" s="111"/>
      <c r="W82" s="111"/>
      <c r="X82" s="96"/>
      <c r="Y82" s="72"/>
    </row>
    <row r="83" spans="1:25" s="15" customFormat="1" ht="45.75" thickBot="1" x14ac:dyDescent="0.3">
      <c r="A83" s="141"/>
      <c r="B83" s="142"/>
      <c r="C83" s="142"/>
      <c r="D83" s="142"/>
      <c r="E83" s="21" t="s">
        <v>299</v>
      </c>
      <c r="F83" s="21" t="s">
        <v>218</v>
      </c>
      <c r="G83" s="21" t="s">
        <v>195</v>
      </c>
      <c r="H83" s="21" t="s">
        <v>372</v>
      </c>
      <c r="I83" s="21" t="s">
        <v>300</v>
      </c>
      <c r="J83" s="42" t="s">
        <v>229</v>
      </c>
      <c r="K83" s="21" t="s">
        <v>197</v>
      </c>
      <c r="L83" s="21" t="s">
        <v>204</v>
      </c>
      <c r="M83" s="21" t="s">
        <v>206</v>
      </c>
      <c r="N83" s="84" t="s">
        <v>372</v>
      </c>
      <c r="O83" s="77"/>
      <c r="P83" s="77"/>
      <c r="Q83" s="77"/>
      <c r="R83" s="78"/>
      <c r="S83" s="79" t="str">
        <f>CONCATENATE([3]Parametri!S103,[3]Parametri!T103,[3]Parametri!U103)</f>
        <v/>
      </c>
      <c r="T83" s="79"/>
      <c r="U83" s="79"/>
      <c r="V83" s="106"/>
      <c r="W83" s="106"/>
      <c r="X83" s="21"/>
      <c r="Y83" s="80"/>
    </row>
    <row r="84" spans="1:25" s="15" customFormat="1" ht="270" customHeight="1" thickTop="1" x14ac:dyDescent="0.25">
      <c r="A84" s="141"/>
      <c r="B84" s="140">
        <v>21</v>
      </c>
      <c r="C84" s="140" t="s">
        <v>349</v>
      </c>
      <c r="D84" s="140" t="s">
        <v>195</v>
      </c>
      <c r="E84" s="140" t="s">
        <v>275</v>
      </c>
      <c r="F84" s="140" t="s">
        <v>297</v>
      </c>
      <c r="G84" s="140" t="s">
        <v>198</v>
      </c>
      <c r="H84" s="140" t="s">
        <v>372</v>
      </c>
      <c r="I84" s="30" t="s">
        <v>274</v>
      </c>
      <c r="J84" s="30" t="s">
        <v>210</v>
      </c>
      <c r="K84" s="28" t="s">
        <v>197</v>
      </c>
      <c r="L84" s="30" t="s">
        <v>204</v>
      </c>
      <c r="M84" s="30" t="s">
        <v>206</v>
      </c>
      <c r="N84" s="73" t="s">
        <v>399</v>
      </c>
      <c r="O84" s="82" t="s">
        <v>428</v>
      </c>
      <c r="P84" s="53" t="s">
        <v>429</v>
      </c>
      <c r="Q84" s="83" t="s">
        <v>430</v>
      </c>
      <c r="R84" s="74" t="s">
        <v>431</v>
      </c>
      <c r="S84" s="75" t="str">
        <f>CONCATENATE([3]Parametri!S104,[3]Parametri!T104,[3]Parametri!U104)</f>
        <v/>
      </c>
      <c r="T84" s="85" t="s">
        <v>433</v>
      </c>
      <c r="U84" s="83" t="s">
        <v>468</v>
      </c>
      <c r="V84" s="117" t="s">
        <v>467</v>
      </c>
      <c r="W84" s="109" t="s">
        <v>466</v>
      </c>
      <c r="X84" s="59" t="s">
        <v>454</v>
      </c>
      <c r="Y84" s="62" t="s">
        <v>192</v>
      </c>
    </row>
    <row r="85" spans="1:25" s="15" customFormat="1" ht="252.75" customHeight="1" x14ac:dyDescent="0.25">
      <c r="A85" s="141"/>
      <c r="B85" s="141"/>
      <c r="C85" s="141"/>
      <c r="D85" s="141"/>
      <c r="E85" s="141"/>
      <c r="F85" s="141"/>
      <c r="G85" s="141"/>
      <c r="H85" s="141"/>
      <c r="I85" s="28" t="s">
        <v>364</v>
      </c>
      <c r="J85" s="38" t="s">
        <v>289</v>
      </c>
      <c r="K85" s="28" t="s">
        <v>197</v>
      </c>
      <c r="L85" s="28" t="s">
        <v>204</v>
      </c>
      <c r="M85" s="28" t="s">
        <v>206</v>
      </c>
      <c r="N85" s="69" t="s">
        <v>400</v>
      </c>
      <c r="O85" s="67" t="s">
        <v>428</v>
      </c>
      <c r="P85" s="54" t="s">
        <v>429</v>
      </c>
      <c r="Q85" s="64" t="s">
        <v>430</v>
      </c>
      <c r="R85" s="58" t="s">
        <v>431</v>
      </c>
      <c r="S85" s="51" t="str">
        <f>CONCATENATE([3]Parametri!S105,[3]Parametri!T105,[3]Parametri!U105)</f>
        <v/>
      </c>
      <c r="T85" s="62" t="s">
        <v>433</v>
      </c>
      <c r="U85" s="64" t="s">
        <v>469</v>
      </c>
      <c r="V85" s="117" t="s">
        <v>467</v>
      </c>
      <c r="W85" s="130" t="s">
        <v>466</v>
      </c>
      <c r="X85" s="108" t="s">
        <v>447</v>
      </c>
      <c r="Y85" s="62" t="s">
        <v>192</v>
      </c>
    </row>
    <row r="86" spans="1:25" s="15" customFormat="1" ht="173.25" x14ac:dyDescent="0.25">
      <c r="A86" s="141"/>
      <c r="B86" s="141"/>
      <c r="C86" s="141"/>
      <c r="D86" s="141"/>
      <c r="E86" s="143"/>
      <c r="F86" s="143"/>
      <c r="G86" s="143"/>
      <c r="H86" s="143"/>
      <c r="I86" s="28" t="s">
        <v>365</v>
      </c>
      <c r="J86" s="28" t="s">
        <v>288</v>
      </c>
      <c r="K86" s="28" t="s">
        <v>197</v>
      </c>
      <c r="L86" s="28" t="s">
        <v>204</v>
      </c>
      <c r="M86" s="28" t="s">
        <v>206</v>
      </c>
      <c r="N86" s="66" t="s">
        <v>408</v>
      </c>
      <c r="O86" s="67" t="s">
        <v>428</v>
      </c>
      <c r="P86" s="54" t="s">
        <v>429</v>
      </c>
      <c r="Q86" s="64" t="s">
        <v>430</v>
      </c>
      <c r="R86" s="58" t="s">
        <v>431</v>
      </c>
      <c r="S86" s="51" t="str">
        <f>CONCATENATE([3]Parametri!S106,[3]Parametri!T106,[3]Parametri!U106)</f>
        <v/>
      </c>
      <c r="T86" s="62" t="s">
        <v>433</v>
      </c>
      <c r="U86" s="51" t="s">
        <v>470</v>
      </c>
      <c r="V86" s="65" t="s">
        <v>464</v>
      </c>
      <c r="W86" s="122" t="s">
        <v>466</v>
      </c>
      <c r="X86" s="123" t="s">
        <v>458</v>
      </c>
      <c r="Y86" s="121" t="s">
        <v>192</v>
      </c>
    </row>
    <row r="87" spans="1:25" s="15" customFormat="1" ht="30" x14ac:dyDescent="0.25">
      <c r="A87" s="141"/>
      <c r="B87" s="141"/>
      <c r="C87" s="141"/>
      <c r="D87" s="141"/>
      <c r="E87" s="144" t="s">
        <v>276</v>
      </c>
      <c r="F87" s="144" t="s">
        <v>379</v>
      </c>
      <c r="G87" s="144" t="s">
        <v>198</v>
      </c>
      <c r="H87" s="144" t="s">
        <v>372</v>
      </c>
      <c r="I87" s="28" t="s">
        <v>415</v>
      </c>
      <c r="J87" s="28" t="s">
        <v>298</v>
      </c>
      <c r="K87" s="28" t="s">
        <v>197</v>
      </c>
      <c r="L87" s="28" t="s">
        <v>204</v>
      </c>
      <c r="M87" s="28" t="s">
        <v>206</v>
      </c>
      <c r="N87" s="65" t="s">
        <v>372</v>
      </c>
      <c r="O87" s="54"/>
      <c r="P87" s="54"/>
      <c r="Q87" s="54"/>
      <c r="R87" s="58"/>
      <c r="S87" s="51" t="str">
        <f>CONCATENATE([3]Parametri!S107,[3]Parametri!T107,[3]Parametri!U107)</f>
        <v/>
      </c>
      <c r="T87" s="51"/>
      <c r="U87" s="51"/>
      <c r="V87" s="111"/>
      <c r="W87" s="111"/>
      <c r="X87" s="98"/>
      <c r="Y87" s="70"/>
    </row>
    <row r="88" spans="1:25" s="15" customFormat="1" ht="45" x14ac:dyDescent="0.25">
      <c r="A88" s="141"/>
      <c r="B88" s="141"/>
      <c r="C88" s="141"/>
      <c r="D88" s="141"/>
      <c r="E88" s="141"/>
      <c r="F88" s="141"/>
      <c r="G88" s="141"/>
      <c r="H88" s="141"/>
      <c r="I88" s="28" t="s">
        <v>366</v>
      </c>
      <c r="J88" s="28" t="s">
        <v>384</v>
      </c>
      <c r="K88" s="28" t="s">
        <v>197</v>
      </c>
      <c r="L88" s="28" t="s">
        <v>204</v>
      </c>
      <c r="M88" s="28" t="s">
        <v>206</v>
      </c>
      <c r="N88" s="65" t="s">
        <v>372</v>
      </c>
      <c r="O88" s="54"/>
      <c r="P88" s="54"/>
      <c r="Q88" s="54"/>
      <c r="R88" s="58"/>
      <c r="S88" s="51" t="str">
        <f>CONCATENATE([3]Parametri!S108,[3]Parametri!T108,[3]Parametri!U108)</f>
        <v/>
      </c>
      <c r="T88" s="51"/>
      <c r="U88" s="51"/>
      <c r="V88" s="107"/>
      <c r="W88" s="107"/>
      <c r="X88" s="98"/>
      <c r="Y88" s="70"/>
    </row>
    <row r="89" spans="1:25" s="15" customFormat="1" ht="257.25" customHeight="1" thickBot="1" x14ac:dyDescent="0.3">
      <c r="A89" s="141"/>
      <c r="B89" s="142"/>
      <c r="C89" s="142"/>
      <c r="D89" s="142"/>
      <c r="E89" s="142"/>
      <c r="F89" s="142"/>
      <c r="G89" s="142"/>
      <c r="H89" s="142"/>
      <c r="I89" s="21" t="s">
        <v>367</v>
      </c>
      <c r="J89" s="21" t="s">
        <v>351</v>
      </c>
      <c r="K89" s="21" t="s">
        <v>197</v>
      </c>
      <c r="L89" s="21" t="s">
        <v>204</v>
      </c>
      <c r="M89" s="21" t="s">
        <v>206</v>
      </c>
      <c r="N89" s="76" t="s">
        <v>410</v>
      </c>
      <c r="O89" s="81" t="s">
        <v>428</v>
      </c>
      <c r="P89" s="77" t="s">
        <v>429</v>
      </c>
      <c r="Q89" s="79" t="s">
        <v>430</v>
      </c>
      <c r="R89" s="78" t="s">
        <v>431</v>
      </c>
      <c r="S89" s="79" t="str">
        <f>CONCATENATE([3]Parametri!S109,[3]Parametri!T109,[3]Parametri!U109)</f>
        <v/>
      </c>
      <c r="T89" s="86" t="s">
        <v>433</v>
      </c>
      <c r="U89" s="79" t="s">
        <v>472</v>
      </c>
      <c r="V89" s="91" t="s">
        <v>464</v>
      </c>
      <c r="W89" s="93" t="s">
        <v>466</v>
      </c>
      <c r="X89" s="93" t="s">
        <v>440</v>
      </c>
      <c r="Y89" s="102" t="s">
        <v>192</v>
      </c>
    </row>
    <row r="90" spans="1:25" s="15" customFormat="1" ht="75.75" thickTop="1" x14ac:dyDescent="0.25">
      <c r="A90" s="141"/>
      <c r="B90" s="140">
        <v>22</v>
      </c>
      <c r="C90" s="140" t="s">
        <v>350</v>
      </c>
      <c r="D90" s="140" t="s">
        <v>195</v>
      </c>
      <c r="E90" s="140" t="s">
        <v>368</v>
      </c>
      <c r="F90" s="140" t="s">
        <v>245</v>
      </c>
      <c r="G90" s="28" t="s">
        <v>195</v>
      </c>
      <c r="H90" s="28" t="s">
        <v>372</v>
      </c>
      <c r="I90" s="27" t="s">
        <v>370</v>
      </c>
      <c r="J90" s="28" t="s">
        <v>296</v>
      </c>
      <c r="K90" s="28" t="s">
        <v>198</v>
      </c>
      <c r="L90" s="28" t="s">
        <v>204</v>
      </c>
      <c r="M90" s="28" t="s">
        <v>206</v>
      </c>
      <c r="N90" s="87" t="s">
        <v>372</v>
      </c>
      <c r="O90" s="53"/>
      <c r="P90" s="53"/>
      <c r="Q90" s="53"/>
      <c r="R90" s="74"/>
      <c r="S90" s="75" t="str">
        <f>CONCATENATE([3]Parametri!S110,[3]Parametri!T110,[3]Parametri!U110)</f>
        <v/>
      </c>
      <c r="T90" s="75"/>
      <c r="U90" s="75"/>
      <c r="V90" s="111"/>
      <c r="W90" s="111"/>
      <c r="X90" s="96"/>
    </row>
    <row r="91" spans="1:25" s="15" customFormat="1" ht="45" x14ac:dyDescent="0.25">
      <c r="A91" s="141"/>
      <c r="B91" s="141"/>
      <c r="C91" s="141"/>
      <c r="D91" s="141"/>
      <c r="E91" s="150"/>
      <c r="F91" s="150"/>
      <c r="G91" s="144" t="s">
        <v>195</v>
      </c>
      <c r="H91" s="144" t="s">
        <v>373</v>
      </c>
      <c r="I91" s="45" t="s">
        <v>412</v>
      </c>
      <c r="J91" s="40" t="s">
        <v>407</v>
      </c>
      <c r="K91" s="45" t="s">
        <v>198</v>
      </c>
      <c r="L91" s="45" t="s">
        <v>204</v>
      </c>
      <c r="M91" s="45" t="s">
        <v>206</v>
      </c>
      <c r="N91" s="65" t="s">
        <v>372</v>
      </c>
      <c r="O91" s="54"/>
      <c r="P91" s="54"/>
      <c r="Q91" s="54"/>
      <c r="R91" s="58"/>
      <c r="S91" s="51" t="str">
        <f>CONCATENATE([3]Parametri!S111,[3]Parametri!T111,[3]Parametri!U111)</f>
        <v/>
      </c>
      <c r="T91" s="51"/>
      <c r="U91" s="51"/>
      <c r="V91" s="107"/>
      <c r="W91" s="107"/>
      <c r="X91" s="98"/>
      <c r="Y91" s="70"/>
    </row>
    <row r="92" spans="1:25" s="15" customFormat="1" ht="30" x14ac:dyDescent="0.25">
      <c r="A92" s="47"/>
      <c r="B92" s="141"/>
      <c r="C92" s="150"/>
      <c r="D92" s="150"/>
      <c r="E92" s="156"/>
      <c r="F92" s="150"/>
      <c r="G92" s="150"/>
      <c r="H92" s="150"/>
      <c r="I92" s="28" t="s">
        <v>413</v>
      </c>
      <c r="J92" s="38" t="s">
        <v>239</v>
      </c>
      <c r="K92" s="28" t="s">
        <v>197</v>
      </c>
      <c r="L92" s="28" t="s">
        <v>204</v>
      </c>
      <c r="M92" s="28" t="s">
        <v>206</v>
      </c>
      <c r="N92" s="65" t="s">
        <v>372</v>
      </c>
      <c r="O92" s="54"/>
      <c r="P92" s="54"/>
      <c r="Q92" s="54"/>
      <c r="R92" s="58"/>
      <c r="S92" s="51" t="str">
        <f>CONCATENATE([3]Parametri!S112,[3]Parametri!T112,[3]Parametri!U112)</f>
        <v/>
      </c>
      <c r="T92" s="51"/>
      <c r="U92" s="51"/>
      <c r="V92" s="107"/>
      <c r="W92" s="107"/>
      <c r="X92" s="98"/>
      <c r="Y92" s="70"/>
    </row>
    <row r="93" spans="1:25" s="15" customFormat="1" ht="30" x14ac:dyDescent="0.25">
      <c r="A93" s="28"/>
      <c r="B93" s="141"/>
      <c r="C93" s="150"/>
      <c r="D93" s="150"/>
      <c r="E93" s="144" t="s">
        <v>369</v>
      </c>
      <c r="F93" s="153" t="s">
        <v>342</v>
      </c>
      <c r="G93" s="28" t="s">
        <v>195</v>
      </c>
      <c r="H93" s="28"/>
      <c r="I93" s="28" t="s">
        <v>371</v>
      </c>
      <c r="J93" s="38" t="s">
        <v>236</v>
      </c>
      <c r="K93" s="28" t="s">
        <v>197</v>
      </c>
      <c r="L93" s="28" t="s">
        <v>204</v>
      </c>
      <c r="M93" s="28" t="s">
        <v>206</v>
      </c>
      <c r="N93" s="65" t="s">
        <v>372</v>
      </c>
      <c r="O93" s="54"/>
      <c r="P93" s="54"/>
      <c r="Q93" s="54"/>
      <c r="R93" s="58"/>
      <c r="S93" s="51" t="str">
        <f>CONCATENATE([3]Parametri!S113,[3]Parametri!T113,[3]Parametri!U113)</f>
        <v/>
      </c>
      <c r="T93" s="51"/>
      <c r="U93" s="51"/>
      <c r="V93" s="107"/>
      <c r="W93" s="107"/>
      <c r="X93" s="98"/>
      <c r="Y93" s="70"/>
    </row>
    <row r="94" spans="1:25" s="15" customFormat="1" ht="30" x14ac:dyDescent="0.25">
      <c r="A94" s="28"/>
      <c r="B94" s="141"/>
      <c r="C94" s="150"/>
      <c r="D94" s="150"/>
      <c r="E94" s="150"/>
      <c r="F94" s="154"/>
      <c r="G94" s="28" t="s">
        <v>195</v>
      </c>
      <c r="H94" s="28"/>
      <c r="I94" s="28" t="s">
        <v>414</v>
      </c>
      <c r="J94" s="38" t="s">
        <v>237</v>
      </c>
      <c r="K94" s="28" t="s">
        <v>197</v>
      </c>
      <c r="L94" s="28" t="s">
        <v>204</v>
      </c>
      <c r="M94" s="28" t="s">
        <v>206</v>
      </c>
      <c r="N94" s="65" t="s">
        <v>372</v>
      </c>
      <c r="O94" s="54"/>
      <c r="P94" s="54"/>
      <c r="Q94" s="54"/>
      <c r="R94" s="58"/>
      <c r="S94" s="51" t="str">
        <f>CONCATENATE([3]Parametri!S114,[3]Parametri!T114,[3]Parametri!U114)</f>
        <v/>
      </c>
      <c r="T94" s="51"/>
      <c r="U94" s="51"/>
      <c r="V94" s="107"/>
      <c r="W94" s="107"/>
      <c r="X94" s="98"/>
      <c r="Y94" s="70"/>
    </row>
    <row r="95" spans="1:25" s="15" customFormat="1" ht="174" thickBot="1" x14ac:dyDescent="0.3">
      <c r="A95" s="45"/>
      <c r="B95" s="141"/>
      <c r="C95" s="150"/>
      <c r="D95" s="150"/>
      <c r="E95" s="150"/>
      <c r="F95" s="155"/>
      <c r="G95" s="45" t="s">
        <v>195</v>
      </c>
      <c r="H95" s="45"/>
      <c r="I95" s="44" t="s">
        <v>411</v>
      </c>
      <c r="J95" s="41" t="s">
        <v>238</v>
      </c>
      <c r="K95" s="44" t="s">
        <v>198</v>
      </c>
      <c r="L95" s="44" t="s">
        <v>204</v>
      </c>
      <c r="M95" s="44" t="s">
        <v>206</v>
      </c>
      <c r="N95" s="93" t="s">
        <v>394</v>
      </c>
      <c r="O95" s="81" t="s">
        <v>428</v>
      </c>
      <c r="P95" s="77" t="s">
        <v>429</v>
      </c>
      <c r="Q95" s="79" t="s">
        <v>430</v>
      </c>
      <c r="R95" s="78" t="s">
        <v>431</v>
      </c>
      <c r="S95" s="79" t="str">
        <f>CONCATENATE([3]Parametri!S115,[3]Parametri!T115,[3]Parametri!U115)</f>
        <v/>
      </c>
      <c r="T95" s="86" t="s">
        <v>433</v>
      </c>
      <c r="U95" s="79" t="s">
        <v>473</v>
      </c>
      <c r="V95" s="84" t="s">
        <v>464</v>
      </c>
      <c r="W95" s="93" t="s">
        <v>466</v>
      </c>
      <c r="X95" s="93" t="s">
        <v>439</v>
      </c>
      <c r="Y95" s="102" t="s">
        <v>192</v>
      </c>
    </row>
    <row r="96" spans="1:25" s="15" customFormat="1" ht="15.75" thickTop="1" x14ac:dyDescent="0.25">
      <c r="A96" s="48"/>
      <c r="B96" s="48"/>
      <c r="C96" s="48"/>
      <c r="D96" s="48"/>
      <c r="E96" s="48"/>
      <c r="F96" s="48"/>
      <c r="G96" s="48"/>
      <c r="H96" s="48"/>
      <c r="I96" s="48"/>
      <c r="J96" s="48"/>
      <c r="K96" s="48"/>
      <c r="L96" s="48"/>
      <c r="M96" s="48"/>
      <c r="V96" s="37"/>
      <c r="W96" s="37"/>
      <c r="X96" s="36"/>
    </row>
    <row r="97" spans="1:24" s="15" customFormat="1" x14ac:dyDescent="0.25">
      <c r="A97" s="46"/>
      <c r="B97" s="46"/>
      <c r="C97" s="46"/>
      <c r="D97" s="46"/>
      <c r="E97" s="46"/>
      <c r="F97" s="46"/>
      <c r="G97" s="46"/>
      <c r="H97" s="46"/>
      <c r="I97" s="46"/>
      <c r="J97" s="46"/>
      <c r="K97" s="46"/>
      <c r="L97" s="46"/>
      <c r="M97" s="46"/>
      <c r="V97" s="37"/>
      <c r="W97" s="37"/>
      <c r="X97" s="36"/>
    </row>
    <row r="98" spans="1:24" s="15" customFormat="1" x14ac:dyDescent="0.25">
      <c r="A98" s="149"/>
      <c r="B98" s="149"/>
      <c r="C98" s="149"/>
      <c r="D98" s="149"/>
      <c r="E98" s="149"/>
      <c r="F98" s="36"/>
      <c r="G98" s="36"/>
      <c r="H98" s="36"/>
      <c r="I98" s="36"/>
      <c r="J98" s="36"/>
      <c r="K98" s="36"/>
      <c r="L98" s="36"/>
      <c r="M98" s="36"/>
      <c r="V98" s="37"/>
      <c r="W98" s="37"/>
      <c r="X98" s="36"/>
    </row>
    <row r="99" spans="1:24" s="15" customFormat="1" x14ac:dyDescent="0.25">
      <c r="A99" s="36"/>
      <c r="B99" s="37"/>
      <c r="C99" s="36"/>
      <c r="D99" s="36"/>
      <c r="E99" s="36"/>
      <c r="F99" s="36"/>
      <c r="G99" s="36"/>
      <c r="H99" s="36"/>
      <c r="I99" s="43"/>
      <c r="J99" s="4" t="s">
        <v>395</v>
      </c>
      <c r="K99" s="36"/>
      <c r="L99" s="36"/>
      <c r="M99" s="36"/>
      <c r="V99" s="37"/>
      <c r="W99" s="37"/>
      <c r="X99" s="36"/>
    </row>
    <row r="100" spans="1:24" s="15" customFormat="1" x14ac:dyDescent="0.25">
      <c r="A100" s="149"/>
      <c r="B100" s="149"/>
      <c r="C100" s="149"/>
      <c r="D100" s="149"/>
      <c r="E100" s="149"/>
      <c r="F100" s="36"/>
      <c r="G100" s="36"/>
      <c r="H100" s="36"/>
      <c r="I100" s="36"/>
      <c r="J100" s="36"/>
      <c r="K100" s="36"/>
      <c r="L100" s="36"/>
      <c r="M100" s="36"/>
      <c r="V100" s="37"/>
      <c r="W100" s="37"/>
      <c r="X100" s="36"/>
    </row>
  </sheetData>
  <sheetProtection formatRows="0"/>
  <mergeCells count="172">
    <mergeCell ref="O1:U1"/>
    <mergeCell ref="N2:N3"/>
    <mergeCell ref="O2:O3"/>
    <mergeCell ref="P2:S2"/>
    <mergeCell ref="T2:T3"/>
    <mergeCell ref="U2:U3"/>
    <mergeCell ref="A1:M1"/>
    <mergeCell ref="F5:F6"/>
    <mergeCell ref="F7:F9"/>
    <mergeCell ref="V2:V3"/>
    <mergeCell ref="W2:W3"/>
    <mergeCell ref="X2:X3"/>
    <mergeCell ref="A2:M2"/>
    <mergeCell ref="F90:F92"/>
    <mergeCell ref="F93:F95"/>
    <mergeCell ref="B90:B95"/>
    <mergeCell ref="C90:C95"/>
    <mergeCell ref="D90:D95"/>
    <mergeCell ref="E90:E92"/>
    <mergeCell ref="E93:E95"/>
    <mergeCell ref="F10:F11"/>
    <mergeCell ref="G84:G86"/>
    <mergeCell ref="A100:E100"/>
    <mergeCell ref="C4:C11"/>
    <mergeCell ref="C29:C36"/>
    <mergeCell ref="F23:F25"/>
    <mergeCell ref="H17:H19"/>
    <mergeCell ref="H20:H22"/>
    <mergeCell ref="E17:E19"/>
    <mergeCell ref="E20:E22"/>
    <mergeCell ref="A4:A91"/>
    <mergeCell ref="E5:E6"/>
    <mergeCell ref="E7:E9"/>
    <mergeCell ref="E10:E11"/>
    <mergeCell ref="D4:D11"/>
    <mergeCell ref="G5:G6"/>
    <mergeCell ref="G7:G9"/>
    <mergeCell ref="G10:G11"/>
    <mergeCell ref="B12:B14"/>
    <mergeCell ref="C12:C14"/>
    <mergeCell ref="D12:D14"/>
    <mergeCell ref="F74:F76"/>
    <mergeCell ref="G74:G76"/>
    <mergeCell ref="H74:H76"/>
    <mergeCell ref="H91:H92"/>
    <mergeCell ref="G91:G92"/>
    <mergeCell ref="A98:E98"/>
    <mergeCell ref="B4:B11"/>
    <mergeCell ref="C15:C16"/>
    <mergeCell ref="B15:B16"/>
    <mergeCell ref="D15:D16"/>
    <mergeCell ref="D17:D22"/>
    <mergeCell ref="C17:C22"/>
    <mergeCell ref="B17:B22"/>
    <mergeCell ref="F64:F66"/>
    <mergeCell ref="F35:F36"/>
    <mergeCell ref="D48:D53"/>
    <mergeCell ref="E42:E44"/>
    <mergeCell ref="E45:E47"/>
    <mergeCell ref="E48:E50"/>
    <mergeCell ref="B23:B28"/>
    <mergeCell ref="C23:C28"/>
    <mergeCell ref="D23:D28"/>
    <mergeCell ref="E23:E25"/>
    <mergeCell ref="E26:E28"/>
    <mergeCell ref="B40:B41"/>
    <mergeCell ref="C40:C41"/>
    <mergeCell ref="F84:F86"/>
    <mergeCell ref="F87:F89"/>
    <mergeCell ref="F48:F50"/>
    <mergeCell ref="G87:G89"/>
    <mergeCell ref="H84:H86"/>
    <mergeCell ref="H87:H89"/>
    <mergeCell ref="F17:F19"/>
    <mergeCell ref="F20:F22"/>
    <mergeCell ref="G17:G19"/>
    <mergeCell ref="G20:G22"/>
    <mergeCell ref="F42:F44"/>
    <mergeCell ref="F77:F78"/>
    <mergeCell ref="G77:G78"/>
    <mergeCell ref="F26:F28"/>
    <mergeCell ref="G26:G28"/>
    <mergeCell ref="G23:G25"/>
    <mergeCell ref="G48:G50"/>
    <mergeCell ref="H23:H25"/>
    <mergeCell ref="H26:H28"/>
    <mergeCell ref="H30:H31"/>
    <mergeCell ref="H32:H34"/>
    <mergeCell ref="H35:H36"/>
    <mergeCell ref="F30:F31"/>
    <mergeCell ref="F32:F34"/>
    <mergeCell ref="G42:G44"/>
    <mergeCell ref="G30:G31"/>
    <mergeCell ref="G32:G34"/>
    <mergeCell ref="B29:B36"/>
    <mergeCell ref="D29:D36"/>
    <mergeCell ref="H48:H50"/>
    <mergeCell ref="H59:H60"/>
    <mergeCell ref="G57:G58"/>
    <mergeCell ref="G59:G60"/>
    <mergeCell ref="H57:H58"/>
    <mergeCell ref="G64:G66"/>
    <mergeCell ref="H42:H44"/>
    <mergeCell ref="G35:G36"/>
    <mergeCell ref="C57:C58"/>
    <mergeCell ref="B57:B58"/>
    <mergeCell ref="D40:D41"/>
    <mergeCell ref="B42:B47"/>
    <mergeCell ref="C42:C47"/>
    <mergeCell ref="D42:D47"/>
    <mergeCell ref="B37:B39"/>
    <mergeCell ref="C37:C39"/>
    <mergeCell ref="D37:D39"/>
    <mergeCell ref="H77:H78"/>
    <mergeCell ref="H64:H66"/>
    <mergeCell ref="E30:E31"/>
    <mergeCell ref="E32:E34"/>
    <mergeCell ref="E35:E36"/>
    <mergeCell ref="E51:E53"/>
    <mergeCell ref="F51:F53"/>
    <mergeCell ref="B61:B63"/>
    <mergeCell ref="D61:D63"/>
    <mergeCell ref="C61:C63"/>
    <mergeCell ref="B64:B66"/>
    <mergeCell ref="C64:C66"/>
    <mergeCell ref="D64:D66"/>
    <mergeCell ref="E57:E58"/>
    <mergeCell ref="F57:F58"/>
    <mergeCell ref="E64:E66"/>
    <mergeCell ref="B59:B60"/>
    <mergeCell ref="C59:C60"/>
    <mergeCell ref="D59:D60"/>
    <mergeCell ref="E59:E60"/>
    <mergeCell ref="F59:F60"/>
    <mergeCell ref="B54:B56"/>
    <mergeCell ref="D54:D56"/>
    <mergeCell ref="C54:C56"/>
    <mergeCell ref="C70:C71"/>
    <mergeCell ref="D70:D71"/>
    <mergeCell ref="E70:E71"/>
    <mergeCell ref="F70:F71"/>
    <mergeCell ref="G70:G71"/>
    <mergeCell ref="H70:H71"/>
    <mergeCell ref="E67:E69"/>
    <mergeCell ref="D67:D69"/>
    <mergeCell ref="C67:C69"/>
    <mergeCell ref="F67:F69"/>
    <mergeCell ref="G67:G69"/>
    <mergeCell ref="V1:Y1"/>
    <mergeCell ref="Y2:Y3"/>
    <mergeCell ref="B84:B89"/>
    <mergeCell ref="C84:C89"/>
    <mergeCell ref="D84:D89"/>
    <mergeCell ref="E84:E86"/>
    <mergeCell ref="E87:E89"/>
    <mergeCell ref="B79:B81"/>
    <mergeCell ref="D79:D81"/>
    <mergeCell ref="C79:C81"/>
    <mergeCell ref="B82:B83"/>
    <mergeCell ref="C82:C83"/>
    <mergeCell ref="D82:D83"/>
    <mergeCell ref="D57:D58"/>
    <mergeCell ref="B48:B53"/>
    <mergeCell ref="C48:C53"/>
    <mergeCell ref="B72:B78"/>
    <mergeCell ref="C72:C78"/>
    <mergeCell ref="D72:D78"/>
    <mergeCell ref="E74:E76"/>
    <mergeCell ref="E77:E78"/>
    <mergeCell ref="H67:H69"/>
    <mergeCell ref="B67:B69"/>
    <mergeCell ref="B70:B71"/>
  </mergeCells>
  <pageMargins left="0" right="0" top="0.19685039370078741" bottom="0.19685039370078741" header="0.31496062992125984" footer="0.31496062992125984"/>
  <pageSetup paperSize="9" scale="65" fitToHeight="2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Parametri!$B$3:$B$7</xm:f>
          </x14:formula1>
          <xm:sqref>G45:G48 G26 D4 G4:G5 G7 G10 D12 D15 D17 G12:G17 G20 D23 G67 G23 D29 G29:G30 G32 G35 D37 D40 D42 D48 D54 D57 G79:G84 D59 G59 D61 D64 D67 D90 D70 G70 D72 D79 D82 D84 G61:G64 K4:K97 G87 G72:G74 G77 G51:G57 G37:G42 G90:G91 G93:G97</xm:sqref>
        </x14:dataValidation>
        <x14:dataValidation type="list" allowBlank="1" showInputMessage="1" showErrorMessage="1">
          <x14:formula1>
            <xm:f>Parametri!$B$10:$B$11</xm:f>
          </x14:formula1>
          <xm:sqref>L4:L97</xm:sqref>
        </x14:dataValidation>
        <x14:dataValidation type="list" allowBlank="1" showInputMessage="1" showErrorMessage="1">
          <x14:formula1>
            <xm:f>Parametri!$D$10:$D$12</xm:f>
          </x14:formula1>
          <xm:sqref>M4:M97</xm:sqref>
        </x14:dataValidation>
        <x14:dataValidation type="list" allowBlank="1" showInputMessage="1" showErrorMessage="1">
          <x14:formula1>
            <xm:f>[3]Parametri!#REF!</xm:f>
          </x14:formula1>
          <xm:sqref>R4:S95 P4:P95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3</v>
      </c>
      <c r="B1" s="13" t="s">
        <v>63</v>
      </c>
      <c r="C1" s="13" t="s">
        <v>64</v>
      </c>
      <c r="D1" s="13" t="s">
        <v>192</v>
      </c>
    </row>
    <row r="2" spans="1:37" ht="90" x14ac:dyDescent="0.25">
      <c r="A2" s="13" t="s">
        <v>65</v>
      </c>
      <c r="B2" s="13" t="s">
        <v>4</v>
      </c>
      <c r="C2" s="13" t="s">
        <v>191</v>
      </c>
      <c r="D2" s="4" t="s">
        <v>181</v>
      </c>
    </row>
    <row r="3" spans="1:37" ht="45" x14ac:dyDescent="0.25">
      <c r="A3" s="13" t="s">
        <v>66</v>
      </c>
      <c r="B3" s="13" t="s">
        <v>6</v>
      </c>
      <c r="C3" s="13" t="s">
        <v>190</v>
      </c>
      <c r="D3" s="4" t="s">
        <v>181</v>
      </c>
    </row>
    <row r="4" spans="1:37" ht="45" x14ac:dyDescent="0.25">
      <c r="A4" s="13" t="s">
        <v>7</v>
      </c>
      <c r="B4" s="13" t="s">
        <v>8</v>
      </c>
      <c r="C4" s="13" t="s">
        <v>189</v>
      </c>
      <c r="D4" s="4" t="s">
        <v>181</v>
      </c>
    </row>
    <row r="5" spans="1:37" ht="45" x14ac:dyDescent="0.25">
      <c r="A5" s="13" t="s">
        <v>9</v>
      </c>
      <c r="B5" s="13" t="s">
        <v>10</v>
      </c>
      <c r="C5" s="13" t="s">
        <v>188</v>
      </c>
      <c r="D5" s="4" t="s">
        <v>181</v>
      </c>
    </row>
    <row r="6" spans="1:37" ht="285" x14ac:dyDescent="0.25">
      <c r="A6" s="13" t="s">
        <v>67</v>
      </c>
      <c r="B6" s="13" t="s">
        <v>11</v>
      </c>
      <c r="C6" s="13" t="s">
        <v>187</v>
      </c>
      <c r="D6" s="4" t="s">
        <v>181</v>
      </c>
    </row>
    <row r="7" spans="1:37" ht="120" x14ac:dyDescent="0.25">
      <c r="A7" s="13" t="s">
        <v>68</v>
      </c>
      <c r="B7" s="13" t="s">
        <v>12</v>
      </c>
      <c r="C7" s="13" t="s">
        <v>186</v>
      </c>
      <c r="D7" s="4" t="s">
        <v>13</v>
      </c>
      <c r="AK7" s="2" t="s">
        <v>5</v>
      </c>
    </row>
    <row r="8" spans="1:37" ht="105" x14ac:dyDescent="0.25">
      <c r="A8" s="13" t="s">
        <v>69</v>
      </c>
      <c r="B8" s="13" t="s">
        <v>14</v>
      </c>
      <c r="C8" s="13" t="s">
        <v>185</v>
      </c>
      <c r="D8" s="4" t="s">
        <v>15</v>
      </c>
      <c r="AK8" s="2" t="s">
        <v>5</v>
      </c>
    </row>
    <row r="9" spans="1:37" ht="75" x14ac:dyDescent="0.25">
      <c r="A9" s="13" t="s">
        <v>70</v>
      </c>
      <c r="B9" s="13" t="s">
        <v>16</v>
      </c>
      <c r="C9" s="13" t="s">
        <v>184</v>
      </c>
      <c r="D9" s="4" t="s">
        <v>17</v>
      </c>
      <c r="AK9" s="2" t="s">
        <v>5</v>
      </c>
    </row>
    <row r="10" spans="1:37" ht="90" x14ac:dyDescent="0.25">
      <c r="A10" s="13" t="s">
        <v>71</v>
      </c>
      <c r="B10" s="13" t="s">
        <v>18</v>
      </c>
      <c r="C10" s="13" t="s">
        <v>183</v>
      </c>
      <c r="D10" s="4" t="s">
        <v>19</v>
      </c>
      <c r="AK10" s="2" t="s">
        <v>5</v>
      </c>
    </row>
    <row r="11" spans="1:37" ht="165" x14ac:dyDescent="0.25">
      <c r="A11" s="13" t="s">
        <v>72</v>
      </c>
      <c r="B11" s="13" t="s">
        <v>20</v>
      </c>
      <c r="C11" s="13" t="s">
        <v>182</v>
      </c>
      <c r="D11" s="4" t="s">
        <v>181</v>
      </c>
      <c r="AK11" s="2" t="s">
        <v>21</v>
      </c>
    </row>
    <row r="12" spans="1:37" ht="105" x14ac:dyDescent="0.25">
      <c r="A12" s="13" t="s">
        <v>73</v>
      </c>
      <c r="B12" s="13" t="s">
        <v>22</v>
      </c>
      <c r="C12" s="13" t="s">
        <v>180</v>
      </c>
      <c r="D12" s="4" t="s">
        <v>23</v>
      </c>
      <c r="AK12" s="2" t="s">
        <v>21</v>
      </c>
    </row>
    <row r="13" spans="1:37" ht="135" x14ac:dyDescent="0.25">
      <c r="A13" s="13" t="s">
        <v>74</v>
      </c>
      <c r="B13" s="13" t="s">
        <v>24</v>
      </c>
      <c r="C13" s="13" t="s">
        <v>179</v>
      </c>
      <c r="D13" s="4" t="s">
        <v>25</v>
      </c>
      <c r="AK13" s="2" t="s">
        <v>21</v>
      </c>
    </row>
    <row r="14" spans="1:37" ht="75" x14ac:dyDescent="0.25">
      <c r="A14" s="13" t="s">
        <v>75</v>
      </c>
      <c r="B14" s="13" t="s">
        <v>26</v>
      </c>
      <c r="C14" s="13" t="s">
        <v>178</v>
      </c>
      <c r="D14" s="4" t="s">
        <v>27</v>
      </c>
      <c r="AK14" s="2" t="s">
        <v>21</v>
      </c>
    </row>
    <row r="15" spans="1:37" ht="90" x14ac:dyDescent="0.25">
      <c r="A15" s="13" t="s">
        <v>76</v>
      </c>
      <c r="B15" s="13" t="s">
        <v>28</v>
      </c>
      <c r="C15" s="13" t="s">
        <v>177</v>
      </c>
      <c r="D15" s="4" t="s">
        <v>29</v>
      </c>
      <c r="AK15" s="2" t="s">
        <v>21</v>
      </c>
    </row>
    <row r="16" spans="1:37" ht="135" x14ac:dyDescent="0.25">
      <c r="A16" s="13" t="s">
        <v>77</v>
      </c>
      <c r="B16" s="13" t="s">
        <v>30</v>
      </c>
      <c r="C16" s="13" t="s">
        <v>176</v>
      </c>
      <c r="D16" s="4" t="s">
        <v>31</v>
      </c>
      <c r="AK16" s="2" t="s">
        <v>21</v>
      </c>
    </row>
    <row r="17" spans="1:37" ht="180" x14ac:dyDescent="0.25">
      <c r="A17" s="13" t="s">
        <v>78</v>
      </c>
      <c r="B17" s="13" t="s">
        <v>33</v>
      </c>
      <c r="C17" s="13" t="s">
        <v>175</v>
      </c>
      <c r="D17" s="4" t="s">
        <v>34</v>
      </c>
      <c r="AK17" s="2" t="s">
        <v>32</v>
      </c>
    </row>
    <row r="18" spans="1:37" ht="150" x14ac:dyDescent="0.25">
      <c r="A18" s="13" t="s">
        <v>79</v>
      </c>
      <c r="B18" s="13" t="s">
        <v>35</v>
      </c>
      <c r="C18" s="13" t="s">
        <v>174</v>
      </c>
      <c r="D18" s="4" t="s">
        <v>36</v>
      </c>
      <c r="AK18" s="2" t="s">
        <v>32</v>
      </c>
    </row>
    <row r="19" spans="1:37" ht="90" x14ac:dyDescent="0.25">
      <c r="A19" s="13" t="s">
        <v>80</v>
      </c>
      <c r="B19" s="13" t="s">
        <v>37</v>
      </c>
      <c r="C19" s="13" t="s">
        <v>173</v>
      </c>
      <c r="D19" s="4" t="s">
        <v>38</v>
      </c>
      <c r="AK19" s="2" t="s">
        <v>32</v>
      </c>
    </row>
    <row r="20" spans="1:37" ht="105" x14ac:dyDescent="0.25">
      <c r="A20" s="13" t="s">
        <v>81</v>
      </c>
      <c r="B20" s="13" t="s">
        <v>39</v>
      </c>
      <c r="C20" s="13" t="s">
        <v>172</v>
      </c>
      <c r="D20" s="4" t="s">
        <v>40</v>
      </c>
      <c r="AK20" s="2" t="s">
        <v>32</v>
      </c>
    </row>
    <row r="21" spans="1:37" ht="105" x14ac:dyDescent="0.25">
      <c r="A21" s="13" t="s">
        <v>82</v>
      </c>
      <c r="B21" s="13" t="s">
        <v>47</v>
      </c>
      <c r="C21" s="13" t="s">
        <v>171</v>
      </c>
      <c r="D21" s="4" t="s">
        <v>48</v>
      </c>
      <c r="AK21" s="2" t="s">
        <v>32</v>
      </c>
    </row>
    <row r="22" spans="1:37" ht="120" x14ac:dyDescent="0.25">
      <c r="A22" s="13" t="s">
        <v>83</v>
      </c>
      <c r="B22" s="13" t="s">
        <v>41</v>
      </c>
      <c r="C22" s="13" t="s">
        <v>170</v>
      </c>
      <c r="D22" s="4" t="s">
        <v>42</v>
      </c>
      <c r="AK22" s="2" t="s">
        <v>32</v>
      </c>
    </row>
    <row r="23" spans="1:37" ht="45" x14ac:dyDescent="0.25">
      <c r="A23" s="13" t="s">
        <v>84</v>
      </c>
      <c r="B23" s="13" t="s">
        <v>43</v>
      </c>
      <c r="C23" s="13" t="s">
        <v>169</v>
      </c>
      <c r="D23" s="4" t="s">
        <v>44</v>
      </c>
      <c r="AK23" s="2" t="s">
        <v>32</v>
      </c>
    </row>
    <row r="24" spans="1:37" ht="135" x14ac:dyDescent="0.25">
      <c r="A24" s="13" t="s">
        <v>85</v>
      </c>
      <c r="B24" s="13" t="s">
        <v>45</v>
      </c>
      <c r="C24" s="13" t="s">
        <v>168</v>
      </c>
      <c r="D24" s="4" t="s">
        <v>46</v>
      </c>
      <c r="AK24" s="2" t="s">
        <v>32</v>
      </c>
    </row>
    <row r="25" spans="1:37" ht="105" x14ac:dyDescent="0.25">
      <c r="A25" s="13" t="s">
        <v>86</v>
      </c>
      <c r="B25" s="13" t="s">
        <v>50</v>
      </c>
      <c r="C25" s="13" t="s">
        <v>167</v>
      </c>
      <c r="D25" s="4" t="s">
        <v>51</v>
      </c>
      <c r="AK25" s="2" t="s">
        <v>49</v>
      </c>
    </row>
    <row r="26" spans="1:37" ht="75" x14ac:dyDescent="0.25">
      <c r="A26" s="13" t="s">
        <v>87</v>
      </c>
      <c r="B26" s="13" t="s">
        <v>52</v>
      </c>
      <c r="C26" s="13" t="s">
        <v>166</v>
      </c>
      <c r="D26" s="4" t="s">
        <v>53</v>
      </c>
      <c r="AK26" s="2" t="s">
        <v>49</v>
      </c>
    </row>
    <row r="27" spans="1:37" ht="165" x14ac:dyDescent="0.25">
      <c r="A27" s="13" t="s">
        <v>88</v>
      </c>
      <c r="B27" s="13" t="s">
        <v>54</v>
      </c>
      <c r="C27" s="13" t="s">
        <v>165</v>
      </c>
      <c r="D27" s="4" t="s">
        <v>55</v>
      </c>
      <c r="AK27" s="2" t="s">
        <v>49</v>
      </c>
    </row>
    <row r="28" spans="1:37" ht="120" x14ac:dyDescent="0.25">
      <c r="A28" s="13" t="s">
        <v>89</v>
      </c>
      <c r="B28" s="13" t="s">
        <v>56</v>
      </c>
      <c r="C28" s="13" t="s">
        <v>164</v>
      </c>
      <c r="D28" s="4" t="s">
        <v>57</v>
      </c>
      <c r="AK28" s="2" t="s">
        <v>49</v>
      </c>
    </row>
    <row r="29" spans="1:37" ht="90" x14ac:dyDescent="0.25">
      <c r="A29" s="13" t="s">
        <v>90</v>
      </c>
      <c r="B29" s="13" t="s">
        <v>58</v>
      </c>
      <c r="C29" s="13" t="s">
        <v>163</v>
      </c>
      <c r="D29" s="4" t="s">
        <v>59</v>
      </c>
      <c r="AK29" s="2" t="s">
        <v>49</v>
      </c>
    </row>
    <row r="30" spans="1:37" ht="90" x14ac:dyDescent="0.25">
      <c r="A30" s="13" t="s">
        <v>91</v>
      </c>
      <c r="B30" s="13" t="s">
        <v>60</v>
      </c>
      <c r="C30" s="13" t="s">
        <v>162</v>
      </c>
      <c r="D30" s="4" t="s">
        <v>61</v>
      </c>
      <c r="AK30" s="2" t="s">
        <v>49</v>
      </c>
    </row>
    <row r="31" spans="1:37" ht="105" x14ac:dyDescent="0.25">
      <c r="A31" s="13" t="s">
        <v>93</v>
      </c>
      <c r="B31" s="13" t="s">
        <v>92</v>
      </c>
      <c r="C31" s="13" t="s">
        <v>161</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7" t="s">
        <v>194</v>
      </c>
      <c r="B2" s="2"/>
      <c r="C2" s="2"/>
      <c r="D2" s="2"/>
      <c r="E2" s="2"/>
    </row>
    <row r="3" spans="1:5" ht="18.75" x14ac:dyDescent="0.3">
      <c r="A3" s="2"/>
      <c r="B3" s="14" t="s">
        <v>195</v>
      </c>
      <c r="C3" s="2"/>
      <c r="D3" s="2"/>
      <c r="E3" s="2"/>
    </row>
    <row r="4" spans="1:5" ht="18.75" x14ac:dyDescent="0.3">
      <c r="A4" s="2"/>
      <c r="B4" s="14" t="s">
        <v>196</v>
      </c>
      <c r="C4" s="2"/>
      <c r="D4" s="2"/>
      <c r="E4" s="2"/>
    </row>
    <row r="5" spans="1:5" ht="18.75" x14ac:dyDescent="0.3">
      <c r="A5" s="2"/>
      <c r="B5" s="14" t="s">
        <v>197</v>
      </c>
      <c r="C5" s="2"/>
      <c r="D5" s="2"/>
      <c r="E5" s="2"/>
    </row>
    <row r="6" spans="1:5" ht="18.75" x14ac:dyDescent="0.3">
      <c r="A6" s="2"/>
      <c r="B6" s="14" t="s">
        <v>198</v>
      </c>
      <c r="C6" s="2"/>
      <c r="D6" s="2"/>
      <c r="E6" s="2"/>
    </row>
    <row r="7" spans="1:5" ht="18.75" x14ac:dyDescent="0.3">
      <c r="A7" s="2"/>
      <c r="B7" s="14" t="s">
        <v>199</v>
      </c>
      <c r="C7" s="2"/>
      <c r="D7" s="2"/>
      <c r="E7" s="2"/>
    </row>
    <row r="8" spans="1:5" s="2" customFormat="1" ht="18.75" x14ac:dyDescent="0.3">
      <c r="B8" s="14"/>
    </row>
    <row r="9" spans="1:5" x14ac:dyDescent="0.25">
      <c r="A9" s="7" t="s">
        <v>200</v>
      </c>
      <c r="B9" s="2"/>
      <c r="C9" s="169" t="s">
        <v>201</v>
      </c>
      <c r="D9" s="169"/>
      <c r="E9" s="2"/>
    </row>
    <row r="10" spans="1:5" x14ac:dyDescent="0.25">
      <c r="A10" s="2"/>
      <c r="B10" s="2" t="s">
        <v>202</v>
      </c>
      <c r="C10" s="2"/>
      <c r="D10" s="2" t="s">
        <v>203</v>
      </c>
      <c r="E10" s="2"/>
    </row>
    <row r="11" spans="1:5" x14ac:dyDescent="0.25">
      <c r="A11" s="2"/>
      <c r="B11" s="2" t="s">
        <v>204</v>
      </c>
      <c r="C11" s="2"/>
      <c r="D11" s="2" t="s">
        <v>205</v>
      </c>
      <c r="E11" s="2"/>
    </row>
    <row r="12" spans="1:5" x14ac:dyDescent="0.25">
      <c r="A12" s="2"/>
      <c r="B12" s="2"/>
      <c r="C12" s="2"/>
      <c r="D12" s="2" t="s">
        <v>206</v>
      </c>
      <c r="E12" s="2"/>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vt:i4>
      </vt:variant>
    </vt:vector>
  </HeadingPairs>
  <TitlesOfParts>
    <vt:vector size="9" baseType="lpstr">
      <vt:lpstr>Sezione generale</vt:lpstr>
      <vt:lpstr>Sezione generale_old</vt:lpstr>
      <vt:lpstr>Mappatura processi</vt:lpstr>
      <vt:lpstr>competenze</vt:lpstr>
      <vt:lpstr>Parametri</vt:lpstr>
      <vt:lpstr>Foglio1</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Schioppo Fabrizia</cp:lastModifiedBy>
  <cp:lastPrinted>2015-09-29T12:51:34Z</cp:lastPrinted>
  <dcterms:created xsi:type="dcterms:W3CDTF">2014-07-11T10:05:14Z</dcterms:created>
  <dcterms:modified xsi:type="dcterms:W3CDTF">2016-01-25T11:28:45Z</dcterms:modified>
</cp:coreProperties>
</file>