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3\MONITORAGGIO SEMESTRALE\aggiornamento semestrale mappature\altre modifiche\"/>
    </mc:Choice>
  </mc:AlternateContent>
  <bookViews>
    <workbookView xWindow="0" yWindow="0" windowWidth="25200" windowHeight="11850" activeTab="3"/>
  </bookViews>
  <sheets>
    <sheet name="Sezione_generale_" sheetId="1" r:id="rId1"/>
    <sheet name="Sezione_generale_old" sheetId="2" state="hidden" r:id="rId2"/>
    <sheet name="competenze" sheetId="3" state="hidden" r:id="rId3"/>
    <sheet name="Mappatura_USA" sheetId="4" r:id="rId4"/>
    <sheet name="Parametri" sheetId="5" state="hidden" r:id="rId5"/>
  </sheets>
  <externalReferences>
    <externalReference r:id="rId6"/>
    <externalReference r:id="rId7"/>
  </externalReferences>
  <definedNames>
    <definedName name="_xlnm.Print_Area" localSheetId="2">competenze!$B$1:$D$31</definedName>
    <definedName name="_xlnm.Print_Area" localSheetId="3">Mappatura_USA!$A$1:$U$10</definedName>
    <definedName name="Direzione">!#REF!</definedName>
    <definedName name="frequenza">Parametri!$B$17:$B$21</definedName>
    <definedName name="impatto">Parametri!$D$17:$D$18</definedName>
    <definedName name="Profilo_dirigente" localSheetId="2">[1]Parametri!$B$2:$B$6</definedName>
    <definedName name="Profilo_dirigente" localSheetId="0">[1]Parametri!$B$2:$B$6</definedName>
    <definedName name="Profilo_dirigente">!#REF!</definedName>
    <definedName name="risultato">Parametri!$F$17:$F$19</definedName>
    <definedName name="soggetti">Parametri!$I$3:$I$13</definedName>
    <definedName name="Struttura">!#REF!</definedName>
    <definedName name="Tipo_relazione">!#REF!</definedName>
    <definedName name="tipologiaattivita">Parametri!$I$16:$I$22</definedName>
    <definedName name="_xlnm.Print_Titles" localSheetId="3">Mappatura_USA!$1:$3</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F128" i="5" l="1"/>
  <c r="E128" i="5"/>
  <c r="D128" i="5"/>
  <c r="G128" i="5" s="1"/>
  <c r="F127" i="5"/>
  <c r="E127" i="5"/>
  <c r="D127" i="5"/>
  <c r="G127" i="5" s="1"/>
  <c r="F126" i="5"/>
  <c r="E126" i="5"/>
  <c r="D126" i="5"/>
  <c r="G126" i="5" s="1"/>
  <c r="F125" i="5"/>
  <c r="E125" i="5"/>
  <c r="D125" i="5"/>
  <c r="G125" i="5" s="1"/>
  <c r="F124" i="5"/>
  <c r="E124" i="5"/>
  <c r="D124" i="5"/>
  <c r="G124" i="5" s="1"/>
  <c r="F123" i="5"/>
  <c r="E123" i="5"/>
  <c r="D123" i="5"/>
  <c r="G123" i="5" s="1"/>
  <c r="F122" i="5"/>
  <c r="E122" i="5"/>
  <c r="D122" i="5"/>
  <c r="G122" i="5" s="1"/>
  <c r="F121" i="5"/>
  <c r="E121" i="5"/>
  <c r="D121" i="5"/>
  <c r="G121" i="5" s="1"/>
  <c r="F120" i="5"/>
  <c r="E120" i="5"/>
  <c r="D120" i="5"/>
  <c r="G120" i="5" s="1"/>
  <c r="F119" i="5"/>
  <c r="E119" i="5"/>
  <c r="D119" i="5"/>
  <c r="G119" i="5" s="1"/>
  <c r="F118" i="5"/>
  <c r="E118" i="5"/>
  <c r="D118" i="5"/>
  <c r="G118" i="5" s="1"/>
  <c r="F117" i="5"/>
  <c r="E117" i="5"/>
  <c r="D117" i="5"/>
  <c r="G117" i="5" s="1"/>
  <c r="F116" i="5"/>
  <c r="E116" i="5"/>
  <c r="D116" i="5"/>
  <c r="G116" i="5" s="1"/>
  <c r="F115" i="5"/>
  <c r="E115" i="5"/>
  <c r="D115" i="5"/>
  <c r="G115" i="5" s="1"/>
  <c r="F114" i="5"/>
  <c r="E114" i="5"/>
  <c r="D114" i="5"/>
  <c r="G114" i="5" s="1"/>
  <c r="F113" i="5"/>
  <c r="E113" i="5"/>
  <c r="D113" i="5"/>
  <c r="G113" i="5" s="1"/>
  <c r="F112" i="5"/>
  <c r="E112" i="5"/>
  <c r="D112" i="5"/>
  <c r="G112" i="5" s="1"/>
  <c r="F111" i="5"/>
  <c r="E111" i="5"/>
  <c r="D111" i="5"/>
  <c r="G111" i="5" s="1"/>
  <c r="F110" i="5"/>
  <c r="E110" i="5"/>
  <c r="D110" i="5"/>
  <c r="G110" i="5" s="1"/>
  <c r="F109" i="5"/>
  <c r="E109" i="5"/>
  <c r="D109" i="5"/>
  <c r="G109" i="5" s="1"/>
  <c r="F108" i="5"/>
  <c r="E108" i="5"/>
  <c r="D108" i="5"/>
  <c r="G108" i="5" s="1"/>
  <c r="F107" i="5"/>
  <c r="E107" i="5"/>
  <c r="D107" i="5"/>
  <c r="G107" i="5" s="1"/>
  <c r="F106" i="5"/>
  <c r="E106" i="5"/>
  <c r="D106" i="5"/>
  <c r="G106" i="5" s="1"/>
  <c r="F105" i="5"/>
  <c r="E105" i="5"/>
  <c r="D105" i="5"/>
  <c r="G105" i="5" s="1"/>
  <c r="F104" i="5"/>
  <c r="E104" i="5"/>
  <c r="D104" i="5"/>
  <c r="G104" i="5" s="1"/>
  <c r="F103" i="5"/>
  <c r="E103" i="5"/>
  <c r="D103" i="5"/>
  <c r="G103" i="5" s="1"/>
  <c r="F102" i="5"/>
  <c r="E102" i="5"/>
  <c r="D102" i="5"/>
  <c r="G102" i="5" s="1"/>
  <c r="F101" i="5"/>
  <c r="E101" i="5"/>
  <c r="D101" i="5"/>
  <c r="G101" i="5" s="1"/>
  <c r="F100" i="5"/>
  <c r="E100" i="5"/>
  <c r="D100" i="5"/>
  <c r="G100" i="5" s="1"/>
  <c r="F99" i="5"/>
  <c r="E99" i="5"/>
  <c r="D99" i="5"/>
  <c r="G99" i="5" s="1"/>
  <c r="F98" i="5"/>
  <c r="E98" i="5"/>
  <c r="D98" i="5"/>
  <c r="G98" i="5" s="1"/>
  <c r="F97" i="5"/>
  <c r="E97" i="5"/>
  <c r="D97" i="5"/>
  <c r="G97" i="5" s="1"/>
  <c r="F96" i="5"/>
  <c r="E96" i="5"/>
  <c r="D96" i="5"/>
  <c r="G96" i="5" s="1"/>
  <c r="F95" i="5"/>
  <c r="E95" i="5"/>
  <c r="D95" i="5"/>
  <c r="G95" i="5" s="1"/>
  <c r="F94" i="5"/>
  <c r="E94" i="5"/>
  <c r="D94" i="5"/>
  <c r="G94" i="5" s="1"/>
  <c r="F93" i="5"/>
  <c r="E93" i="5"/>
  <c r="D93" i="5"/>
  <c r="G93" i="5" s="1"/>
  <c r="F92" i="5"/>
  <c r="E92" i="5"/>
  <c r="D92" i="5"/>
  <c r="G92" i="5" s="1"/>
  <c r="F91" i="5"/>
  <c r="E91" i="5"/>
  <c r="D91" i="5"/>
  <c r="G91" i="5" s="1"/>
  <c r="F90" i="5"/>
  <c r="E90" i="5"/>
  <c r="D90" i="5"/>
  <c r="G90" i="5" s="1"/>
  <c r="F89" i="5"/>
  <c r="E89" i="5"/>
  <c r="D89" i="5"/>
  <c r="G89" i="5" s="1"/>
  <c r="F88" i="5"/>
  <c r="E88" i="5"/>
  <c r="D88" i="5"/>
  <c r="G88" i="5" s="1"/>
  <c r="F87" i="5"/>
  <c r="E87" i="5"/>
  <c r="D87" i="5"/>
  <c r="G87" i="5" s="1"/>
  <c r="F86" i="5"/>
  <c r="E86" i="5"/>
  <c r="D86" i="5"/>
  <c r="G86" i="5" s="1"/>
  <c r="F85" i="5"/>
  <c r="E85" i="5"/>
  <c r="D85" i="5"/>
  <c r="G85" i="5" s="1"/>
  <c r="F84" i="5"/>
  <c r="E84" i="5"/>
  <c r="D84" i="5"/>
  <c r="G84" i="5" s="1"/>
  <c r="F83" i="5"/>
  <c r="E83" i="5"/>
  <c r="D83" i="5"/>
  <c r="G83" i="5" s="1"/>
  <c r="F82" i="5"/>
  <c r="E82" i="5"/>
  <c r="D82" i="5"/>
  <c r="G82" i="5" s="1"/>
  <c r="F81" i="5"/>
  <c r="E81" i="5"/>
  <c r="D81" i="5"/>
  <c r="G81" i="5" s="1"/>
  <c r="F80" i="5"/>
  <c r="E80" i="5"/>
  <c r="D80" i="5"/>
  <c r="G80" i="5" s="1"/>
  <c r="F79" i="5"/>
  <c r="E79" i="5"/>
  <c r="D79" i="5"/>
  <c r="G79" i="5" s="1"/>
  <c r="F78" i="5"/>
  <c r="E78" i="5"/>
  <c r="D78" i="5"/>
  <c r="G78" i="5" s="1"/>
  <c r="F77" i="5"/>
  <c r="E77" i="5"/>
  <c r="D77" i="5"/>
  <c r="G77" i="5" s="1"/>
  <c r="F76" i="5"/>
  <c r="E76" i="5"/>
  <c r="D76" i="5"/>
  <c r="G76" i="5" s="1"/>
  <c r="F75" i="5"/>
  <c r="E75" i="5"/>
  <c r="D75" i="5"/>
  <c r="G75" i="5" s="1"/>
  <c r="F74" i="5"/>
  <c r="E74" i="5"/>
  <c r="D74" i="5"/>
  <c r="G74" i="5" s="1"/>
  <c r="F73" i="5"/>
  <c r="E73" i="5"/>
  <c r="D73" i="5"/>
  <c r="G73" i="5" s="1"/>
  <c r="F72" i="5"/>
  <c r="E72" i="5"/>
  <c r="D72" i="5"/>
  <c r="G72" i="5" s="1"/>
  <c r="F71" i="5"/>
  <c r="E71" i="5"/>
  <c r="D71" i="5"/>
  <c r="G71" i="5" s="1"/>
  <c r="F70" i="5"/>
  <c r="E70" i="5"/>
  <c r="D70" i="5"/>
  <c r="G70" i="5" s="1"/>
  <c r="F69" i="5"/>
  <c r="E69" i="5"/>
  <c r="D69" i="5"/>
  <c r="G69" i="5" s="1"/>
  <c r="F68" i="5"/>
  <c r="E68" i="5"/>
  <c r="D68" i="5"/>
  <c r="G68" i="5" s="1"/>
  <c r="F67" i="5"/>
  <c r="E67" i="5"/>
  <c r="D67" i="5"/>
  <c r="G67" i="5" s="1"/>
  <c r="F66" i="5"/>
  <c r="E66" i="5"/>
  <c r="D66" i="5"/>
  <c r="G66" i="5" s="1"/>
  <c r="F65" i="5"/>
  <c r="E65" i="5"/>
  <c r="D65" i="5"/>
  <c r="G65" i="5" s="1"/>
  <c r="F64" i="5"/>
  <c r="E64" i="5"/>
  <c r="D64" i="5"/>
  <c r="G64" i="5" s="1"/>
  <c r="F63" i="5"/>
  <c r="E63" i="5"/>
  <c r="D63" i="5"/>
  <c r="G63" i="5" s="1"/>
  <c r="F62" i="5"/>
  <c r="E62" i="5"/>
  <c r="D62" i="5"/>
  <c r="G62" i="5" s="1"/>
  <c r="F61" i="5"/>
  <c r="E61" i="5"/>
  <c r="D61" i="5"/>
  <c r="G61" i="5" s="1"/>
  <c r="F60" i="5"/>
  <c r="E60" i="5"/>
  <c r="D60" i="5"/>
  <c r="G60" i="5" s="1"/>
  <c r="F59" i="5"/>
  <c r="E59" i="5"/>
  <c r="D59" i="5"/>
  <c r="G59" i="5" s="1"/>
  <c r="F58" i="5"/>
  <c r="E58" i="5"/>
  <c r="D58" i="5"/>
  <c r="G58" i="5" s="1"/>
  <c r="F57" i="5"/>
  <c r="E57" i="5"/>
  <c r="D57" i="5"/>
  <c r="G57" i="5" s="1"/>
  <c r="F56" i="5"/>
  <c r="E56" i="5"/>
  <c r="D56" i="5"/>
  <c r="G56" i="5" s="1"/>
  <c r="F55" i="5"/>
  <c r="E55" i="5"/>
  <c r="D55" i="5"/>
  <c r="G55" i="5" s="1"/>
  <c r="F54" i="5"/>
  <c r="E54" i="5"/>
  <c r="D54" i="5"/>
  <c r="G54" i="5" s="1"/>
  <c r="F53" i="5"/>
  <c r="E53" i="5"/>
  <c r="D53" i="5"/>
  <c r="G53" i="5" s="1"/>
  <c r="F52" i="5"/>
  <c r="E52" i="5"/>
  <c r="D52" i="5"/>
  <c r="G52" i="5" s="1"/>
  <c r="F51" i="5"/>
  <c r="E51" i="5"/>
  <c r="D51" i="5"/>
  <c r="G51" i="5" s="1"/>
  <c r="F50" i="5"/>
  <c r="E50" i="5"/>
  <c r="D50" i="5"/>
  <c r="G50" i="5" s="1"/>
  <c r="F49" i="5"/>
  <c r="E49" i="5"/>
  <c r="D49" i="5"/>
  <c r="G49" i="5" s="1"/>
  <c r="F48" i="5"/>
  <c r="E48" i="5"/>
  <c r="D48" i="5"/>
  <c r="G48" i="5" s="1"/>
  <c r="F47" i="5"/>
  <c r="E47" i="5"/>
  <c r="D47" i="5"/>
  <c r="G47" i="5" s="1"/>
  <c r="F46" i="5"/>
  <c r="E46" i="5"/>
  <c r="D46" i="5"/>
  <c r="G46" i="5" s="1"/>
  <c r="F45" i="5"/>
  <c r="E45" i="5"/>
  <c r="D45" i="5"/>
  <c r="G45" i="5" s="1"/>
  <c r="F44" i="5"/>
  <c r="E44" i="5"/>
  <c r="D44" i="5"/>
  <c r="G44" i="5" s="1"/>
  <c r="F43" i="5"/>
  <c r="E43" i="5"/>
  <c r="D43" i="5"/>
  <c r="G43" i="5" s="1"/>
  <c r="F42" i="5"/>
  <c r="E42" i="5"/>
  <c r="D42" i="5"/>
  <c r="G42" i="5" s="1"/>
  <c r="F41" i="5"/>
  <c r="E41" i="5"/>
  <c r="D41" i="5"/>
  <c r="G41" i="5" s="1"/>
  <c r="F40" i="5"/>
  <c r="E40" i="5"/>
  <c r="D40" i="5"/>
  <c r="G40" i="5" s="1"/>
  <c r="F39" i="5"/>
  <c r="E39" i="5"/>
  <c r="D39" i="5"/>
  <c r="G39" i="5" s="1"/>
  <c r="F38" i="5"/>
  <c r="E38" i="5"/>
  <c r="D38" i="5"/>
  <c r="G38" i="5" s="1"/>
  <c r="F37" i="5"/>
  <c r="E37" i="5"/>
  <c r="D37" i="5"/>
  <c r="G37" i="5" s="1"/>
  <c r="F36" i="5"/>
  <c r="E36" i="5"/>
  <c r="D36" i="5"/>
  <c r="G36" i="5" s="1"/>
  <c r="F35" i="5"/>
  <c r="E35" i="5"/>
  <c r="D35" i="5"/>
  <c r="G35" i="5" s="1"/>
  <c r="F34" i="5"/>
  <c r="E34" i="5"/>
  <c r="D34" i="5"/>
  <c r="G34" i="5" s="1"/>
  <c r="F33" i="5"/>
  <c r="E33" i="5"/>
  <c r="D33" i="5"/>
  <c r="G33" i="5" s="1"/>
  <c r="F32" i="5"/>
  <c r="E32" i="5"/>
  <c r="D32" i="5"/>
  <c r="G32" i="5" s="1"/>
  <c r="F31" i="5"/>
  <c r="E31" i="5"/>
  <c r="D31" i="5"/>
  <c r="G31" i="5" s="1"/>
  <c r="F30" i="5"/>
  <c r="E30" i="5"/>
  <c r="D30" i="5"/>
  <c r="G30" i="5" s="1"/>
  <c r="F29" i="5"/>
  <c r="E29" i="5"/>
  <c r="D29" i="5"/>
  <c r="G29" i="5" s="1"/>
  <c r="F28" i="5"/>
  <c r="E28" i="5"/>
  <c r="D28" i="5"/>
  <c r="G28" i="5" s="1"/>
  <c r="F27" i="5"/>
  <c r="E27" i="5"/>
  <c r="D27" i="5"/>
  <c r="G27" i="5" s="1"/>
  <c r="F26" i="5"/>
  <c r="E26" i="5"/>
  <c r="D26" i="5"/>
  <c r="G26" i="5" s="1"/>
  <c r="C5" i="2"/>
  <c r="C3" i="2"/>
</calcChain>
</file>

<file path=xl/sharedStrings.xml><?xml version="1.0" encoding="utf-8"?>
<sst xmlns="http://schemas.openxmlformats.org/spreadsheetml/2006/main" count="441" uniqueCount="287">
  <si>
    <t>Sezione I: INFORMAZIONI DI CARATTERE GENERALE</t>
  </si>
  <si>
    <t xml:space="preserve">Denominazione Ufficio </t>
  </si>
  <si>
    <t>Ufficio Gestione elenchi e qualificazione delle stazioni appaltanti</t>
  </si>
  <si>
    <t>Acronimo Ufficio</t>
  </si>
  <si>
    <t>UESA</t>
  </si>
  <si>
    <t>Nominativo Dirigente</t>
  </si>
  <si>
    <t>Zaino</t>
  </si>
  <si>
    <t>Profilo dirigente</t>
  </si>
  <si>
    <t>Processi di competenza dell'Ufficio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</si>
  <si>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</si>
  <si>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</si>
  <si>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</si>
  <si>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</si>
  <si>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</si>
  <si>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</si>
  <si>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</si>
  <si>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</si>
  <si>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</si>
  <si>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</si>
  <si>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</si>
  <si>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</si>
  <si>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</si>
  <si>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</si>
  <si>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</si>
  <si>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</si>
  <si>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</si>
  <si>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</si>
  <si>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</si>
  <si>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</si>
  <si>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</si>
  <si>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</si>
  <si>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</si>
  <si>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Dini</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</si>
  <si>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</si>
  <si>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</si>
  <si>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</si>
  <si>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</si>
  <si>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</si>
  <si>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</si>
  <si>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</si>
  <si>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</si>
  <si>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</si>
  <si>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</si>
  <si>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</si>
  <si>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</si>
  <si>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</si>
  <si>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</si>
  <si>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</si>
  <si>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</si>
  <si>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</si>
  <si>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</si>
  <si>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</si>
  <si>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</si>
  <si>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</si>
  <si>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</si>
  <si>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</si>
  <si>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</si>
  <si>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</si>
  <si>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</si>
  <si>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</si>
  <si>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</si>
  <si>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</si>
  <si>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</si>
  <si>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</si>
  <si>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</si>
  <si>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</si>
  <si>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</si>
  <si>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</si>
  <si>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</si>
  <si>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</si>
  <si>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</si>
  <si>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</si>
  <si>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</si>
  <si>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</si>
  <si>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</si>
  <si>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</si>
  <si>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</si>
  <si>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</si>
  <si>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</si>
  <si>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</si>
  <si>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</si>
  <si>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</si>
  <si>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</si>
  <si>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</si>
  <si>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</si>
  <si>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</si>
  <si>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</si>
  <si>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</si>
  <si>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</si>
  <si>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</si>
  <si>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</si>
  <si>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</si>
  <si>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</si>
  <si>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</si>
  <si>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</si>
  <si>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</si>
  <si>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</si>
  <si>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</si>
  <si>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</si>
  <si>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</si>
  <si>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</si>
  <si>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</si>
  <si>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</si>
  <si>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</si>
  <si>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</si>
  <si>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</si>
  <si>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</si>
  <si>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</si>
  <si>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</si>
  <si>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</si>
  <si>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</si>
  <si>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</si>
  <si>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</si>
  <si>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</si>
  <si>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</si>
  <si>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</si>
  <si>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Qualificazione Stazioni Appaltanti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</si>
  <si>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</si>
  <si>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</si>
  <si>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</si>
  <si>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</si>
  <si>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</si>
  <si>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</si>
  <si>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</si>
  <si>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</si>
  <si>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</si>
  <si>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</si>
  <si>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</si>
  <si>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</si>
  <si>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</si>
  <si>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</si>
  <si>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</si>
  <si>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</si>
  <si>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</si>
  <si>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</si>
  <si>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</si>
  <si>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</si>
  <si>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</si>
  <si>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</si>
  <si>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</si>
  <si>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</si>
  <si>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</si>
  <si>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</si>
  <si>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</si>
  <si>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</si>
  <si>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</si>
  <si>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</si>
  <si>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</si>
  <si>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</si>
  <si>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</si>
  <si>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</si>
  <si>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</si>
  <si>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</si>
  <si>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</si>
  <si>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</si>
  <si>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</si>
  <si>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</si>
  <si>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</si>
  <si>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</si>
  <si>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</si>
  <si>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</si>
  <si>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Qualificazione stazioni appaltanti</t>
  </si>
  <si>
    <t>CONTROLLI, VERIFICHE, ISPEZIONI, SANZIONI</t>
  </si>
  <si>
    <r>
      <rPr>
        <b/>
        <sz val="13"/>
        <color rgb="FF000000"/>
        <rFont val="Garamond"/>
        <family val="1"/>
      </rPr>
      <t>Accreditamento Soggetti aggregatori</t>
    </r>
    <r>
      <rPr>
        <sz val="13"/>
        <color rgb="FF000000"/>
        <rFont val="Garamond"/>
        <family val="1"/>
      </rPr>
      <t xml:space="preserve"> </t>
    </r>
    <r>
      <rPr>
        <b/>
        <sz val="13"/>
        <color rgb="FF000000"/>
        <rFont val="Garamond"/>
        <family val="1"/>
      </rPr>
      <t xml:space="preserve">
</t>
    </r>
  </si>
  <si>
    <t>Predisposizione dell'Appunto per il Consiglio contenente lo schema di Comunicato del Presidente dell’Autorità con cui si aprono i termini per l'aggiornamento</t>
  </si>
  <si>
    <t>Dirigente/Funzionario</t>
  </si>
  <si>
    <t>n.a.</t>
  </si>
  <si>
    <t>Pubblicazione del Comunicato sul sito dell’Autorità e invio dello stesso ai soggetti già iscritti</t>
  </si>
  <si>
    <t>Funzionario</t>
  </si>
  <si>
    <t>Istruttoria (verifica dei dati anagrafici dei soggetti da iscrivere e dei relativi volumi dei bandi pubblicati, secondo i criteri stabiliti dall’art. 2 del dpcm dell’11 novembre 2014)</t>
  </si>
  <si>
    <t>Valutazioni discrezionali al fine di accreditare soggetti non legittimati</t>
  </si>
  <si>
    <t>Complessità della normativa di riferimento; indadeguatezza di competenze del personale addetto; carente condivisione interna</t>
  </si>
  <si>
    <t>Alto</t>
  </si>
  <si>
    <t>Bassa</t>
  </si>
  <si>
    <t>Medio</t>
  </si>
  <si>
    <t>L'impatto è stato valutato alto per la possibilità di ricorsi e il danno in termini di reputazione e credibilità istituzionale. D'altra parte, la probabilità che l'evento corruttivo si verifichi è valutata  bassa dal momento che le valutazioni discrezionali in fase istruttoria sono contemperate dal vincolo normativo e dall'utilizzo di informazioni di carattere oggettivo contenute nella BDNCP</t>
  </si>
  <si>
    <t>n.i.</t>
  </si>
  <si>
    <t>1.Assegnazione sulla base del criterio funzionale della materia e successivo confronto con altri funzionari/dirigente 2. condivisione attraverso risorse di rete</t>
  </si>
  <si>
    <t>Controllo; sensibilizzazione e partecipazione;  trasparenza</t>
  </si>
  <si>
    <t>in attuazione</t>
  </si>
  <si>
    <t>ogni 3 anni ai sensi dell'art. 5, comma 1 del DPCM 11 novembre 2014</t>
  </si>
  <si>
    <t>Predisposizione dell'Appunto per il Consiglio contenente la proposta di aggiornamento dell'Elenco ad esito del completamento della fase istruttoria e proposta di inoltro alla Conferenza Unificata</t>
  </si>
  <si>
    <t>Predisposizione dell'Appunto in Consiglio contenente la bozza di delibera di aggiornamento dell’elenco dei soggetti aggregatori</t>
  </si>
  <si>
    <t xml:space="preserve">Pubblicazione della delibera di aggiornamento dell'Elenco sul sito dell'Autorità e in G.U. </t>
  </si>
  <si>
    <t>Gestione di eventuali richieste di Accesso agli atti amministrativi</t>
  </si>
  <si>
    <t>Negare ingiustificatamente l'accesso o fornire ingiustificatamente dati/documenti parziali</t>
  </si>
  <si>
    <t>Mancanza di trasparenza</t>
  </si>
  <si>
    <t>Molto bassa</t>
  </si>
  <si>
    <t xml:space="preserve">L'impatto è stato valutato alto per la possibilità di ricorsi e il danno in termini di reputazione e credibilità istituzionale. D'altra parte, la probabilità che l'evento corruttivo si verifichi è valutata  molto bassa dal momento l'attività è vincolata dal Regolamento ANAC e tutta la documentazione risulta registrata su e-prot </t>
  </si>
  <si>
    <t>1. Condivisione mediante coinvolgimento del dirigente e di almeno un funzionario; 2. condivisione attraverso risorse di rete</t>
  </si>
  <si>
    <t>Sensibilizzazione e partecipazione;  trasparenza</t>
  </si>
  <si>
    <t>da attuare</t>
  </si>
  <si>
    <t>In occasione di richieste di accesso</t>
  </si>
  <si>
    <t xml:space="preserve">Dirigente </t>
  </si>
  <si>
    <t>Responsabilità</t>
  </si>
  <si>
    <t>Presidente</t>
  </si>
  <si>
    <t>Dirigente ispettivo</t>
  </si>
  <si>
    <t>Consiglio</t>
  </si>
  <si>
    <t>Dirigente di I fascia in staff</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</si>
  <si>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</si>
  <si>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</si>
  <si>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</si>
  <si>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</si>
  <si>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</si>
  <si>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</si>
  <si>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</si>
  <si>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</si>
  <si>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</si>
  <si>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Funzionario/Operativo</t>
  </si>
  <si>
    <t>Prassi dell’Ufficio</t>
  </si>
  <si>
    <t>Operativo</t>
  </si>
  <si>
    <t>Responsabile struttura tecnica permanente di supporto all’OIV</t>
  </si>
  <si>
    <t>Normativa</t>
  </si>
  <si>
    <t>Altissimo</t>
  </si>
  <si>
    <t>Regolamento interno dell’Ufficio</t>
  </si>
  <si>
    <t xml:space="preserve">Alto </t>
  </si>
  <si>
    <t>Atto dell’Autorità o del Presidente</t>
  </si>
  <si>
    <t>Media</t>
  </si>
  <si>
    <t>Alta</t>
  </si>
  <si>
    <t>Normativa/ Regolamento interno dell’Ufficio</t>
  </si>
  <si>
    <t>Altissima</t>
  </si>
  <si>
    <t>Normativa/ Atto dell’Autorità o del Presidente</t>
  </si>
  <si>
    <t>Regolamento interno dell’Ufficio/ Atto dell’Autorità o del Presidente</t>
  </si>
  <si>
    <t>nascondere</t>
  </si>
  <si>
    <t>Risultato</t>
  </si>
  <si>
    <r>
      <rPr>
        <b/>
        <sz val="13"/>
        <color rgb="FF000000"/>
        <rFont val="Garamond"/>
        <family val="1"/>
      </rPr>
      <t>Assegnazione d'ufficio di S.A. o C.C. qualificata ex art. 62, comma 10, D.Lgs. n. 36/2023</t>
    </r>
    <r>
      <rPr>
        <sz val="13"/>
        <color rgb="FF000000"/>
        <rFont val="Garamond"/>
        <family val="1"/>
      </rPr>
      <t xml:space="preserve"> </t>
    </r>
    <r>
      <rPr>
        <b/>
        <sz val="13"/>
        <color rgb="FF000000"/>
        <rFont val="Garamond"/>
        <family val="1"/>
      </rPr>
      <t xml:space="preserve">
</t>
    </r>
  </si>
  <si>
    <t>Acquisizione delle domande di assegnazione d'ufficio di una S.A. o C.C.</t>
  </si>
  <si>
    <t>Valutazioni discrezionali al fine di favorire uno o più soggetti</t>
  </si>
  <si>
    <t>Istruttoria per la individuazione di SS.AA. o CC.CC. qualificate alle quali inviare la richiesta di disponibilità</t>
  </si>
  <si>
    <t>Verifica della completezza della domanda ed eventuale richiesta di integrazione istruttoria</t>
  </si>
  <si>
    <t xml:space="preserve">All'esito del completamento della fase istruttoria inoltro della richiesta di disponibilità alle SS.AA. e CC.CC. selezionate </t>
  </si>
  <si>
    <t>Esame dei riscontri pervenuti ai fini della individuazione del soggetto da designare</t>
  </si>
  <si>
    <t xml:space="preserve">Trasmissione del provvedimento di designazione alla S.A. richiedente, al soggetto designato e atutti i soggetto che hanno manifestato la propria disponibilità </t>
  </si>
  <si>
    <t xml:space="preserve">Eventuale procedimento di verifica nei confronti delle SS.AA.e CC.CC. che non hanno manifestato disponibilità e attivazione del procedimento sanzionatorio </t>
  </si>
  <si>
    <t>Complessità delle valutazioni e delle indagini circa la fondatezza delle motivazioni eventualmente addotte dal soggetto sottoposto a verifica</t>
  </si>
  <si>
    <r>
      <rPr>
        <b/>
        <sz val="13"/>
        <color rgb="FF000000"/>
        <rFont val="Garamond"/>
        <family val="1"/>
      </rPr>
      <t>Riscontro alle richieste di parere e/o di chiarimenti sul processo di qualificazione ex artt. 62 e 63 del D.Lgs. n. 36/2023</t>
    </r>
    <r>
      <rPr>
        <sz val="13"/>
        <color rgb="FF000000"/>
        <rFont val="Garamond"/>
        <family val="1"/>
      </rPr>
      <t xml:space="preserve"> </t>
    </r>
    <r>
      <rPr>
        <b/>
        <sz val="13"/>
        <color rgb="FF000000"/>
        <rFont val="Garamond"/>
        <family val="1"/>
      </rPr>
      <t xml:space="preserve">
</t>
    </r>
  </si>
  <si>
    <r>
      <rPr>
        <b/>
        <sz val="13"/>
        <color rgb="FF000000"/>
        <rFont val="Garamond"/>
        <family val="1"/>
      </rPr>
      <t>Verifiche a campione ex art. 10 dell'Allegato II.4 del D.Lgs. n. 36/2023</t>
    </r>
    <r>
      <rPr>
        <sz val="13"/>
        <color rgb="FF000000"/>
        <rFont val="Garamond"/>
        <family val="1"/>
      </rPr>
      <t xml:space="preserve"> </t>
    </r>
    <r>
      <rPr>
        <b/>
        <sz val="13"/>
        <color rgb="FF000000"/>
        <rFont val="Garamond"/>
        <family val="1"/>
      </rPr>
      <t xml:space="preserve">
</t>
    </r>
  </si>
  <si>
    <t>Complessità della procedura di individuazione</t>
  </si>
  <si>
    <t>Valutazioni discrezionali circa l'avvio del procedimento e omissione nella segnalazione all'Ufficio Sanzioni</t>
  </si>
  <si>
    <t xml:space="preserve">L'impatto è stato valutato alto per la possibilità di lesione dei principi di imparzialità e buon andamento dell'azione amministrativa. D'altra parte, la probabilità che l'evento corruttivo si verifichi è valutata  molto bassa dal momento che le valutazioni discrezionali individuali sono contemperate dalla previsione di cui al Regolamento per l'assegnazione d'ufficio di cui alle Delibera ANAC n. 266/2023, che all'art. 10 individua le modalità di audizione e la redazione di apposito verbale, oltre che dalla condivisione all'interno dell'Ufficio delle risultanze istruttorie e delle valutazioni formulate  </t>
  </si>
  <si>
    <t>Acquisizione delle richieste di parere e/o chiarimento</t>
  </si>
  <si>
    <t>Istruttoria finalizzata alla predisposizione del riscontro da fornire</t>
  </si>
  <si>
    <t>Discrezionalità nell'elaborazione della risposta a quesiti che attengono agli obblighi di qualificazione</t>
  </si>
  <si>
    <t>Assenza o scarsa chiarezza della normativa di riferimento  relativamente ad alcune fattispecie</t>
  </si>
  <si>
    <t xml:space="preserve">L'impatto è stato valutato alto per la complessità e la novità della materia da cui discende la molteplicità delle casistiche che si presentano nella realtà, non tutte prevedibili a priori e conseguentemente non sempre regolamentabili in modo esaustivo. D'altra parte, la probabilità che l'evento corruttivo si verifichi è valutata  bassa dal momento che le valutazioni discrezionali individuali sono contemperate dalla condivisione delle informazioni e delle valutazioni all'interno dell'Ufficio </t>
  </si>
  <si>
    <t>Predisposizione del parere o chiarimento</t>
  </si>
  <si>
    <t xml:space="preserve">Trasmissione del parere o chiarimento </t>
  </si>
  <si>
    <t xml:space="preserve">All'esito delle attività di verifica attivazione del procedimento sanzionatorio </t>
  </si>
  <si>
    <t xml:space="preserve">Procedimento di verifica nei confronti delle SS.AA.e CC.CC. selezionate </t>
  </si>
  <si>
    <t>Selezione delle SS.AA. e CC.CC. nei cui confronti effettuare le verifiche di veridicità delle informazioni e dei dati forniti in sede di domanda di qualificazione</t>
  </si>
  <si>
    <t>Valutazioni discrezionali circa le verifiche compiute e gli esiti delle stesse</t>
  </si>
  <si>
    <t>Omissione nella segnalazione all'Ufficio Sanzioni</t>
  </si>
  <si>
    <t>Complessità delle valutazioni  circa la fondatezza delle motivazioni eventualmente addotte dal soggetto sottoposto a verifica</t>
  </si>
  <si>
    <t xml:space="preserve">L'impatto è stato valutato alto per la possibilità di lesione dei principi di imparzialità e buon andamento dell'azione amministrativa, oltre che dei principi del risultato e della fiducia stabiliti in materia di contratti pubblici. D'altra parte, la probabilità che l'evento corruttivo si verifichi è valutata bassa in considerazione della condivisione all'interno dell'Ufficio delle risultanze istruttorie e delle valutazioni formulate  </t>
  </si>
  <si>
    <t>Complessità delle valutazioni e delle indagini circa la veridicità delle informazioni e dei dati forniti dal soggetto sottoposto a verifica; possibilità di scarsa collaborazione da parte del soggetto stesso a cui vengano richieste informazioni e documentazione comprovante i fatti oggetto di accertamento</t>
  </si>
  <si>
    <t>Dal 1° luglio 2023</t>
  </si>
  <si>
    <t>Analisi normativa al fine di valutare le analisi statistiche da sviluppare</t>
  </si>
  <si>
    <t>Sviluppo teorico della metodologia di valutazione dei requisiti/verifiche a campione</t>
  </si>
  <si>
    <t>Analisi ed elaborazioni dei dati (di BDNCP, data base qualificazione e altre banche dati dell'Autorità o esterne) per l'applicazione della metodologia individuata</t>
  </si>
  <si>
    <t>Predisposizione procedure di reportistica dei dati (monitoraggio andamento della qualificazione, prospetti punteggi, ecc.)</t>
  </si>
  <si>
    <t>1. almeno una nel corso della specifica azione  
2. 100%
3. 100%</t>
  </si>
  <si>
    <t>1. Almeno due compreso il dirigente;
2. almeno una nel corso della specifica azione</t>
  </si>
  <si>
    <t>1. Numero risorse dedicate;
2. riunioni interne per la condivisione delle valutazioni</t>
  </si>
  <si>
    <t>1. riunioni interne per la condivisione delle valutazioni;
2.  documentazione inserita in rete sul totale della documentazione trattata</t>
  </si>
  <si>
    <t>1. almeno una nel corso della specifica azione;
2. 100%</t>
  </si>
  <si>
    <t xml:space="preserve">1.Condivisione mediante coinvolgimento del dirigente e di almeno un funzionario;
2. condivisione attraverso risorse di rete </t>
  </si>
  <si>
    <t>1. Condivisione mediante coinvolgimento del dirigente e di almeno un funzionario;
2. condivisione attraverso risorse di rete</t>
  </si>
  <si>
    <t>1. almeno una nel corso della specifica azione;
 2. 100%</t>
  </si>
  <si>
    <t xml:space="preserve">1. Numero risorse dedicate;
2. documentazione inserita in rete sul totale della documentazione trattata </t>
  </si>
  <si>
    <t>1. Almeno due compreso il dirigente;
2. 100%</t>
  </si>
  <si>
    <r>
      <t xml:space="preserve">L'impatto è stato valutato alto per la possibilità di lesione dei principi di imparzialità e buon andamento dell'azione amministrativa, oltre che dei principi del risultato e della fiducia stabiliti in materia di contratti pubblici. D'altra parte, la probabilità che l'evento corruttivo si verifichi è valutata  bassa dal momento che le valutazioni discrezionali in fase istruttoria sono contemperate dal vincolo derivante dal Regolamento per l'assegnazione d'ufficio di cui alle Delibera ANAC n. 266/2023 che all'art. 8 individua i criteri di selezione.
</t>
    </r>
    <r>
      <rPr>
        <sz val="13"/>
        <rFont val="Garamond"/>
        <family val="1"/>
      </rPr>
      <t xml:space="preserve"> Inoltre, la discrezionalità della scelta dei soggetti da contattare trova un limite nella possibilità di dimostrare, sulla base di dati oggettivi risultanti dalle banche dati dell'Autorità (BDNCP e data base qualificazione) che i criteri di selezione contenuti nel Regolamento sono stati correttamente applicati.</t>
    </r>
  </si>
  <si>
    <r>
      <t xml:space="preserve">1. riunioni interne per la condivisione delle valutazioni; 
2.  documentazione inserita in rete sul totale della documentazione trattata;
</t>
    </r>
    <r>
      <rPr>
        <sz val="13"/>
        <rFont val="Garamond"/>
        <family val="1"/>
      </rPr>
      <t>3. selezione basata su procedura standardizzata e condivisa di analisi e selezione dei dati di qualificazione e di BDNCP</t>
    </r>
  </si>
  <si>
    <t xml:space="preserve">1.Assegnazione sulla base del criterio funzionale della materia e successivo confronto con altri funzionari/dirigente; 2. condivisione attraverso risorse di rete; 3. informatizzazione </t>
  </si>
  <si>
    <t>L'impatto è stato valutato alto per la possibilità di lesione dei principi di imparzialità e buon andamento dell'azione amministrativa, oltre che dei principi del risultato e della fiducia stabiliti in materia di contratti pubblici. D'altra parte, la probabilità che l'evento corruttivo si verifichi è valutata  bassa dal momento che le valutazioni discrezionali in fase istruttoria sono contemperate dal vincolo derivante dal Regolamento per l'assegnazione d'ufficio di cui alle Delibera ANAC n. 266/2023 che all'art. 9 individua i criteri di selezione.
Inoltre, la discrezionalità della scelta di assegnazione trova un limite nella possibilità di motivarne le ragioni sulla base di dati oggettivi risultanti dalle banche dati dell'Autorità (BDNCP e data base qualificazione).</t>
  </si>
  <si>
    <t>1. Condivisione mediante coinvolgimento del dirigente e di almeno un funzionario; 2. condivisione attraverso risorse di rete;
3. informatizzazione</t>
  </si>
  <si>
    <t>1. riunioni interne per la condivisione delle valutazioni;
2.  documentazione inserita in rete sul totale della documentazione trattata;
3. individuazione della SA da designare sulla base dei dati di qualificazione e di BDNCP</t>
  </si>
  <si>
    <t>1. almeno una nel corso della specifica azione;  
2. 100%
3. 100%</t>
  </si>
  <si>
    <t xml:space="preserve">1. Condivisione mediante coinvolgimento del dirigente e di almeno un funzionario;
2. condivisione attraverso risorse di rete;
</t>
  </si>
  <si>
    <t>In occasione del procedimento di verifica</t>
  </si>
  <si>
    <r>
      <t xml:space="preserve">In occasione dell'accertamento della non veridicità delle informazioni e dei dati forniti in sede di domanda di qualificazione     </t>
    </r>
    <r>
      <rPr>
        <sz val="13"/>
        <color rgb="FFFF0000"/>
        <rFont val="Garamond"/>
        <family val="1"/>
      </rPr>
      <t xml:space="preserve"> </t>
    </r>
  </si>
  <si>
    <t xml:space="preserve">Sviluppo metodologico per la valutazione dei requisiti e l'attribuzione dei livelli di qualificazione e altre analisi economico statistiche sulla qualificazione
</t>
  </si>
  <si>
    <t xml:space="preserve">1. Accreditamento Soggetti aggregatori: aggiornamento dell'Elenco dei soggetti aggregatori ai sensi dell'art. 5, comma 1 del DPCM 11 novembre 2014 mediante la verifica dei requisiti di cui all'art. 2 del medesimo DPCM;
2. Assegnazione d'ufficio di S.A. o C.C. qualificata ex art. 62, comma 10, D.Lgs. n. 36/2023 ;
3. Riscontro alle richieste di parere e/o di chiarimenti sul processo di qualificazione ex artt. 62 e 63 del D.Lgs. n. 36/2023;
4. Verifiche a campione ex art. 10 dell'Allegato II.4 del D.Lgs. n. 36/2023;
5. Sviluppo metodologico per la valutazione dei requisiti e l'attribuzione dei livelli di qualificazione e altre analisi economico statistiche sulla qualificazione.
</t>
  </si>
  <si>
    <t>Predisposizione/revisione/integrazione quesiti per la presentazione delle domande di qualificazione, per la revisione della qualificazione, per l'esecuzione, ecc.</t>
  </si>
  <si>
    <t>Predisposizione strumenti di supporto per utenti esterni o interni (es. simulatore, ecc.)</t>
  </si>
  <si>
    <t xml:space="preserve">In occasione della manifestata indisponibilità di SS.AA. o  CC.CC. interpellate </t>
  </si>
  <si>
    <r>
      <t>L'impatto è stato valutato alto per la possibilità di lesione dei principi di imparzialità e buon andamento dell'azione amministrativa, oltre che dei principi del risultato e della fiducia stabiliti in materia di contratti pubblici. D'altra parte, la probabilità che l'evento corruttivo si verifichi è valutata bassa dal momento che le valutazioni discrezionali individuali</t>
    </r>
    <r>
      <rPr>
        <sz val="13"/>
        <rFont val="Garamond"/>
        <family val="1"/>
      </rPr>
      <t xml:space="preserve"> trovano un limite nelle informazioni (documenti/dati acquisiti nel corso del procedimento) le quali</t>
    </r>
    <r>
      <rPr>
        <sz val="13"/>
        <color rgb="FF000000"/>
        <rFont val="Garamond"/>
        <family val="1"/>
      </rPr>
      <t xml:space="preserve"> sono oggetto di condivisione all'interno dell'Ufficio </t>
    </r>
  </si>
  <si>
    <t>STATO DI ATTUAZIONE AL 1° GENNAIO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</si>
</sst>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1" x14ac:knownFonts="1">
    <font>
      <sz val="11"/>
      <color rgb="FF000000"/>
      <name val="Calibri"/>
      <family val="2"/>
    </font>
    <font>
      <sz val="11"/>
      <color rgb="FF000000"/>
      <name val="Calibri"/>
      <family val="2"/>
    </font>
    <font>
      <sz val="12"/>
      <color rgb="FFFFFFFF"/>
      <name val="Calibri"/>
      <family val="2"/>
    </font>
    <font>
      <b/>
      <sz val="13"/>
      <color rgb="FFFFFFFF"/>
      <name val="Garamond"/>
      <family val="1"/>
    </font>
    <font>
      <sz val="13"/>
      <color rgb="FF000000"/>
      <name val="Garamond"/>
      <family val="1"/>
    </font>
    <font>
      <b/>
      <sz val="13"/>
      <color rgb="FF000000"/>
      <name val="Garamond"/>
      <family val="1"/>
    </font>
    <font>
      <sz val="10"/>
      <color rgb="FF000000"/>
      <name val="Garamond"/>
      <family val="1"/>
    </font>
    <font>
      <sz val="14"/>
      <color rgb="FF000000"/>
      <name val="Calibri"/>
      <family val="2"/>
    </font>
    <font>
      <sz val="13"/>
      <color rgb="FFFF0000"/>
      <name val="Garamond"/>
      <family val="1"/>
    </font>
    <font>
      <b/>
      <sz val="13"/>
      <color rgb="FFFF0000"/>
      <name val="Garamond"/>
      <family val="1"/>
    </font>
    <font>
      <sz val="13"/>
      <name val="Garamond"/>
      <family val="1"/>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1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thin">
        <color rgb="FF0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164" fontId="1" fillId="0" borderId="0" applyFont="0" applyBorder="0" applyProtection="0"/>
  </cellStyleXfs>
  <cellXfs count="63">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Alignment="1" applyProtection="1">
      <alignment vertical="center"/>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applyAlignment="1">
      <alignment wrapText="1"/>
    </xf>
    <xf numFmtId="0" fontId="0" fillId="0" borderId="2" xfId="0" applyBorder="1"/>
    <xf numFmtId="0" fontId="0" fillId="0" borderId="0" xfId="0" applyAlignment="1">
      <alignment wrapText="1"/>
    </xf>
    <xf numFmtId="0" fontId="4" fillId="0" borderId="0" xfId="0" applyFont="1"/>
    <xf numFmtId="0" fontId="5" fillId="8"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49" fontId="5" fillId="4" borderId="7"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164" fontId="4" fillId="3" borderId="2" xfId="1" applyFont="1" applyFill="1" applyBorder="1" applyAlignment="1">
      <alignment horizontal="center" vertical="center" wrapText="1"/>
    </xf>
    <xf numFmtId="0" fontId="4" fillId="0" borderId="0" xfId="0" applyFont="1" applyFill="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4" fillId="0" borderId="0" xfId="0" applyFont="1" applyFill="1"/>
    <xf numFmtId="164" fontId="4" fillId="0" borderId="2" xfId="1" applyFont="1" applyFill="1" applyBorder="1" applyAlignment="1">
      <alignment horizontal="center" vertical="center" wrapText="1"/>
    </xf>
    <xf numFmtId="0" fontId="4" fillId="0" borderId="0" xfId="0" applyFont="1" applyAlignment="1">
      <alignment wrapText="1"/>
    </xf>
    <xf numFmtId="0" fontId="4" fillId="0" borderId="0" xfId="0" applyFont="1" applyAlignment="1">
      <alignment horizontal="center" vertical="center" wrapText="1"/>
    </xf>
    <xf numFmtId="0" fontId="7" fillId="0" borderId="0" xfId="0" applyFont="1"/>
    <xf numFmtId="165" fontId="0" fillId="0" borderId="0" xfId="0" applyNumberFormat="1" applyFill="1"/>
    <xf numFmtId="0" fontId="0" fillId="0" borderId="0" xfId="0" applyFill="1"/>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0"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5" fillId="0" borderId="8" xfId="0" applyFont="1" applyFill="1" applyBorder="1" applyAlignment="1">
      <alignment horizontal="center" vertical="center" textRotation="90" wrapText="1"/>
    </xf>
    <xf numFmtId="0" fontId="4" fillId="0" borderId="9" xfId="0" applyFont="1" applyFill="1" applyBorder="1" applyAlignment="1">
      <alignment horizontal="center" vertical="center" wrapText="1"/>
    </xf>
    <xf numFmtId="0" fontId="4" fillId="0" borderId="8" xfId="0" applyFont="1" applyFill="1" applyBorder="1" applyAlignment="1">
      <alignment horizontal="center" vertical="center" textRotation="90" wrapText="1"/>
    </xf>
    <xf numFmtId="0" fontId="5" fillId="0"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3" fillId="7" borderId="5" xfId="0" applyFont="1" applyFill="1" applyBorder="1" applyAlignment="1">
      <alignment horizontal="center" vertical="center"/>
    </xf>
    <xf numFmtId="0" fontId="3" fillId="7" borderId="0"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3" xfId="0"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6" borderId="4" xfId="0" applyFont="1" applyFill="1" applyBorder="1" applyAlignment="1">
      <alignment horizontal="center" vertical="center"/>
    </xf>
    <xf numFmtId="0" fontId="5" fillId="5" borderId="3" xfId="0" applyFont="1" applyFill="1" applyBorder="1" applyAlignment="1">
      <alignment horizontal="center" vertical="center" textRotation="90" wrapText="1"/>
    </xf>
    <xf numFmtId="0" fontId="5" fillId="5" borderId="3"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esa\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opLeftCell="A6" workbookViewId="0">
      <selection activeCell="C6" sqref="C6"/>
    </sheetView>
  </sheetViews>
  <sheetFormatPr defaultRowHeight="15" x14ac:dyDescent="0.25"/>
  <cols>
    <col min="1" max="1" width="4.85546875" customWidth="1"/>
    <col min="2" max="2" width="71.28515625" customWidth="1"/>
    <col min="3" max="3" width="79.710937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x14ac:dyDescent="0.25">
      <c r="B4" s="5" t="s">
        <v>5</v>
      </c>
      <c r="C4" s="6" t="s">
        <v>6</v>
      </c>
    </row>
    <row r="5" spans="1:3" hidden="1" x14ac:dyDescent="0.25">
      <c r="B5" s="3" t="s">
        <v>7</v>
      </c>
      <c r="C5" s="4"/>
    </row>
    <row r="6" spans="1:3" ht="345" customHeight="1" x14ac:dyDescent="0.25">
      <c r="A6" s="2"/>
      <c r="B6" s="7" t="s">
        <v>8</v>
      </c>
      <c r="C6" s="8" t="s">
        <v>281</v>
      </c>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9" fitToWidth="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9</v>
      </c>
      <c r="C2" s="4"/>
    </row>
    <row r="3" spans="1:5" ht="30" x14ac:dyDescent="0.25">
      <c r="B3" s="5" t="s">
        <v>10</v>
      </c>
      <c r="C3" s="9" t="e">
        <f>VLOOKUP(C2,#REF!,3,0)</f>
        <v>#REF!</v>
      </c>
    </row>
    <row r="4" spans="1:5" hidden="1" x14ac:dyDescent="0.25">
      <c r="B4" s="3" t="s">
        <v>7</v>
      </c>
      <c r="C4" s="4"/>
    </row>
    <row r="5" spans="1:5" ht="238.5" customHeight="1" x14ac:dyDescent="0.25">
      <c r="A5" s="2"/>
      <c r="B5" s="7" t="s">
        <v>11</v>
      </c>
      <c r="C5" s="10" t="e">
        <f>VLOOKUP(C2,#REF!,2)</f>
        <v>#REF!</v>
      </c>
      <c r="E5" s="11"/>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7109375" style="14" customWidth="1"/>
    <col min="4" max="4" width="14.42578125" customWidth="1"/>
    <col min="5" max="5" width="9.140625" customWidth="1"/>
  </cols>
  <sheetData>
    <row r="1" spans="1:37" x14ac:dyDescent="0.25">
      <c r="A1" s="12" t="s">
        <v>12</v>
      </c>
      <c r="B1" s="12" t="s">
        <v>13</v>
      </c>
      <c r="C1" s="12" t="s">
        <v>14</v>
      </c>
      <c r="D1" s="12" t="s">
        <v>15</v>
      </c>
    </row>
    <row r="2" spans="1:37" ht="90" x14ac:dyDescent="0.25">
      <c r="A2" s="12" t="s">
        <v>16</v>
      </c>
      <c r="B2" s="12" t="s">
        <v>17</v>
      </c>
      <c r="C2" s="12" t="s">
        <v>18</v>
      </c>
      <c r="D2" s="13" t="s">
        <v>19</v>
      </c>
    </row>
    <row r="3" spans="1:37" ht="45" x14ac:dyDescent="0.25">
      <c r="A3" s="12" t="s">
        <v>20</v>
      </c>
      <c r="B3" s="12" t="s">
        <v>21</v>
      </c>
      <c r="C3" s="12" t="s">
        <v>22</v>
      </c>
      <c r="D3" s="13" t="s">
        <v>19</v>
      </c>
    </row>
    <row r="4" spans="1:37" ht="45" x14ac:dyDescent="0.25">
      <c r="A4" s="12" t="s">
        <v>23</v>
      </c>
      <c r="B4" s="12" t="s">
        <v>24</v>
      </c>
      <c r="C4" s="12" t="s">
        <v>25</v>
      </c>
      <c r="D4" s="13" t="s">
        <v>19</v>
      </c>
    </row>
    <row r="5" spans="1:37" ht="45" x14ac:dyDescent="0.25">
      <c r="A5" s="12" t="s">
        <v>26</v>
      </c>
      <c r="B5" s="12" t="s">
        <v>27</v>
      </c>
      <c r="C5" s="12" t="s">
        <v>28</v>
      </c>
      <c r="D5" s="13" t="s">
        <v>19</v>
      </c>
    </row>
    <row r="6" spans="1:37" ht="285" x14ac:dyDescent="0.25">
      <c r="A6" s="12" t="s">
        <v>29</v>
      </c>
      <c r="B6" s="12" t="s">
        <v>30</v>
      </c>
      <c r="C6" s="12" t="s">
        <v>31</v>
      </c>
      <c r="D6" s="13" t="s">
        <v>32</v>
      </c>
    </row>
    <row r="7" spans="1:37" ht="120" x14ac:dyDescent="0.25">
      <c r="A7" s="12" t="s">
        <v>33</v>
      </c>
      <c r="B7" s="12" t="s">
        <v>34</v>
      </c>
      <c r="C7" s="12" t="s">
        <v>35</v>
      </c>
      <c r="D7" s="13" t="s">
        <v>36</v>
      </c>
      <c r="AK7" t="s">
        <v>37</v>
      </c>
    </row>
    <row r="8" spans="1:37" ht="105" x14ac:dyDescent="0.25">
      <c r="A8" s="12" t="s">
        <v>38</v>
      </c>
      <c r="B8" s="12" t="s">
        <v>39</v>
      </c>
      <c r="C8" s="12" t="s">
        <v>40</v>
      </c>
      <c r="D8" s="13" t="s">
        <v>41</v>
      </c>
      <c r="AK8" t="s">
        <v>37</v>
      </c>
    </row>
    <row r="9" spans="1:37" ht="75" x14ac:dyDescent="0.25">
      <c r="A9" s="12" t="s">
        <v>42</v>
      </c>
      <c r="B9" s="12" t="s">
        <v>43</v>
      </c>
      <c r="C9" s="12" t="s">
        <v>44</v>
      </c>
      <c r="D9" s="13" t="s">
        <v>45</v>
      </c>
      <c r="AK9" t="s">
        <v>37</v>
      </c>
    </row>
    <row r="10" spans="1:37" ht="90" x14ac:dyDescent="0.25">
      <c r="A10" s="12" t="s">
        <v>46</v>
      </c>
      <c r="B10" s="12" t="s">
        <v>47</v>
      </c>
      <c r="C10" s="12" t="s">
        <v>48</v>
      </c>
      <c r="D10" s="13" t="s">
        <v>49</v>
      </c>
      <c r="AK10" t="s">
        <v>37</v>
      </c>
    </row>
    <row r="11" spans="1:37" ht="165" x14ac:dyDescent="0.25">
      <c r="A11" s="12" t="s">
        <v>50</v>
      </c>
      <c r="B11" s="12" t="s">
        <v>51</v>
      </c>
      <c r="C11" s="12" t="s">
        <v>52</v>
      </c>
      <c r="D11" s="13" t="s">
        <v>19</v>
      </c>
      <c r="AK11" t="s">
        <v>53</v>
      </c>
    </row>
    <row r="12" spans="1:37" ht="105" x14ac:dyDescent="0.25">
      <c r="A12" s="12" t="s">
        <v>54</v>
      </c>
      <c r="B12" s="12" t="s">
        <v>55</v>
      </c>
      <c r="C12" s="12" t="s">
        <v>56</v>
      </c>
      <c r="D12" s="13" t="s">
        <v>57</v>
      </c>
      <c r="AK12" t="s">
        <v>53</v>
      </c>
    </row>
    <row r="13" spans="1:37" ht="135" x14ac:dyDescent="0.25">
      <c r="A13" s="12" t="s">
        <v>58</v>
      </c>
      <c r="B13" s="12" t="s">
        <v>59</v>
      </c>
      <c r="C13" s="12" t="s">
        <v>60</v>
      </c>
      <c r="D13" s="13" t="s">
        <v>61</v>
      </c>
      <c r="AK13" t="s">
        <v>53</v>
      </c>
    </row>
    <row r="14" spans="1:37" ht="75" x14ac:dyDescent="0.25">
      <c r="A14" s="12" t="s">
        <v>62</v>
      </c>
      <c r="B14" s="12" t="s">
        <v>63</v>
      </c>
      <c r="C14" s="12" t="s">
        <v>64</v>
      </c>
      <c r="D14" s="13" t="s">
        <v>65</v>
      </c>
      <c r="AK14" t="s">
        <v>53</v>
      </c>
    </row>
    <row r="15" spans="1:37" ht="90" x14ac:dyDescent="0.25">
      <c r="A15" s="12" t="s">
        <v>66</v>
      </c>
      <c r="B15" s="12" t="s">
        <v>67</v>
      </c>
      <c r="C15" s="12" t="s">
        <v>68</v>
      </c>
      <c r="D15" s="13" t="s">
        <v>69</v>
      </c>
      <c r="AK15" t="s">
        <v>53</v>
      </c>
    </row>
    <row r="16" spans="1:37" ht="135" x14ac:dyDescent="0.25">
      <c r="A16" s="12" t="s">
        <v>70</v>
      </c>
      <c r="B16" s="12" t="s">
        <v>71</v>
      </c>
      <c r="C16" s="12" t="s">
        <v>72</v>
      </c>
      <c r="D16" s="13" t="s">
        <v>73</v>
      </c>
      <c r="AK16" t="s">
        <v>53</v>
      </c>
    </row>
    <row r="17" spans="1:37" ht="180" x14ac:dyDescent="0.25">
      <c r="A17" s="12" t="s">
        <v>74</v>
      </c>
      <c r="B17" s="12" t="s">
        <v>75</v>
      </c>
      <c r="C17" s="12" t="s">
        <v>76</v>
      </c>
      <c r="D17" s="13" t="s">
        <v>77</v>
      </c>
      <c r="AK17" t="s">
        <v>78</v>
      </c>
    </row>
    <row r="18" spans="1:37" ht="150" x14ac:dyDescent="0.25">
      <c r="A18" s="12" t="s">
        <v>79</v>
      </c>
      <c r="B18" s="12" t="s">
        <v>80</v>
      </c>
      <c r="C18" s="12" t="s">
        <v>81</v>
      </c>
      <c r="D18" s="13" t="s">
        <v>82</v>
      </c>
      <c r="AK18" t="s">
        <v>78</v>
      </c>
    </row>
    <row r="19" spans="1:37" ht="90" x14ac:dyDescent="0.25">
      <c r="A19" s="12" t="s">
        <v>83</v>
      </c>
      <c r="B19" s="12" t="s">
        <v>84</v>
      </c>
      <c r="C19" s="12" t="s">
        <v>85</v>
      </c>
      <c r="D19" s="13" t="s">
        <v>86</v>
      </c>
      <c r="AK19" t="s">
        <v>78</v>
      </c>
    </row>
    <row r="20" spans="1:37" ht="105" x14ac:dyDescent="0.25">
      <c r="A20" s="12" t="s">
        <v>87</v>
      </c>
      <c r="B20" s="12" t="s">
        <v>88</v>
      </c>
      <c r="C20" s="12" t="s">
        <v>89</v>
      </c>
      <c r="D20" s="13" t="s">
        <v>90</v>
      </c>
      <c r="AK20" t="s">
        <v>78</v>
      </c>
    </row>
    <row r="21" spans="1:37" ht="105" x14ac:dyDescent="0.25">
      <c r="A21" s="12" t="s">
        <v>91</v>
      </c>
      <c r="B21" s="12" t="s">
        <v>92</v>
      </c>
      <c r="C21" s="12" t="s">
        <v>93</v>
      </c>
      <c r="D21" s="13" t="s">
        <v>94</v>
      </c>
      <c r="AK21" t="s">
        <v>78</v>
      </c>
    </row>
    <row r="22" spans="1:37" ht="120" x14ac:dyDescent="0.25">
      <c r="A22" s="12" t="s">
        <v>95</v>
      </c>
      <c r="B22" s="12" t="s">
        <v>96</v>
      </c>
      <c r="C22" s="12" t="s">
        <v>97</v>
      </c>
      <c r="D22" s="13" t="s">
        <v>98</v>
      </c>
      <c r="AK22" t="s">
        <v>78</v>
      </c>
    </row>
    <row r="23" spans="1:37" ht="45" x14ac:dyDescent="0.25">
      <c r="A23" s="12" t="s">
        <v>99</v>
      </c>
      <c r="B23" s="12" t="s">
        <v>100</v>
      </c>
      <c r="C23" s="12" t="s">
        <v>101</v>
      </c>
      <c r="D23" s="13" t="s">
        <v>102</v>
      </c>
      <c r="AK23" t="s">
        <v>78</v>
      </c>
    </row>
    <row r="24" spans="1:37" ht="135" x14ac:dyDescent="0.25">
      <c r="A24" s="12" t="s">
        <v>103</v>
      </c>
      <c r="B24" s="12" t="s">
        <v>104</v>
      </c>
      <c r="C24" s="12" t="s">
        <v>105</v>
      </c>
      <c r="D24" s="13" t="s">
        <v>106</v>
      </c>
      <c r="AK24" t="s">
        <v>78</v>
      </c>
    </row>
    <row r="25" spans="1:37" ht="105" x14ac:dyDescent="0.25">
      <c r="A25" s="12" t="s">
        <v>107</v>
      </c>
      <c r="B25" s="12" t="s">
        <v>108</v>
      </c>
      <c r="C25" s="12" t="s">
        <v>109</v>
      </c>
      <c r="D25" s="13" t="s">
        <v>110</v>
      </c>
      <c r="AK25" t="s">
        <v>111</v>
      </c>
    </row>
    <row r="26" spans="1:37" ht="75" x14ac:dyDescent="0.25">
      <c r="A26" s="12" t="s">
        <v>112</v>
      </c>
      <c r="B26" s="12" t="s">
        <v>113</v>
      </c>
      <c r="C26" s="12" t="s">
        <v>114</v>
      </c>
      <c r="D26" s="13" t="s">
        <v>115</v>
      </c>
      <c r="AK26" t="s">
        <v>111</v>
      </c>
    </row>
    <row r="27" spans="1:37" ht="165" x14ac:dyDescent="0.25">
      <c r="A27" s="12" t="s">
        <v>116</v>
      </c>
      <c r="B27" s="12" t="s">
        <v>117</v>
      </c>
      <c r="C27" s="12" t="s">
        <v>118</v>
      </c>
      <c r="D27" s="13" t="s">
        <v>119</v>
      </c>
      <c r="AK27" t="s">
        <v>111</v>
      </c>
    </row>
    <row r="28" spans="1:37" ht="120" x14ac:dyDescent="0.25">
      <c r="A28" s="12" t="s">
        <v>120</v>
      </c>
      <c r="B28" s="12" t="s">
        <v>121</v>
      </c>
      <c r="C28" s="12" t="s">
        <v>122</v>
      </c>
      <c r="D28" s="13" t="s">
        <v>123</v>
      </c>
      <c r="AK28" t="s">
        <v>111</v>
      </c>
    </row>
    <row r="29" spans="1:37" ht="90" x14ac:dyDescent="0.25">
      <c r="A29" s="12" t="s">
        <v>124</v>
      </c>
      <c r="B29" s="12" t="s">
        <v>125</v>
      </c>
      <c r="C29" s="12" t="s">
        <v>126</v>
      </c>
      <c r="D29" s="13" t="s">
        <v>127</v>
      </c>
      <c r="AK29" t="s">
        <v>111</v>
      </c>
    </row>
    <row r="30" spans="1:37" ht="75" x14ac:dyDescent="0.25">
      <c r="A30" s="12" t="s">
        <v>128</v>
      </c>
      <c r="B30" s="12" t="s">
        <v>129</v>
      </c>
      <c r="C30" s="12" t="s">
        <v>130</v>
      </c>
      <c r="D30" s="13" t="s">
        <v>131</v>
      </c>
      <c r="AK30" t="s">
        <v>111</v>
      </c>
    </row>
    <row r="31" spans="1:37" ht="90" x14ac:dyDescent="0.25">
      <c r="A31" s="12" t="s">
        <v>132</v>
      </c>
      <c r="B31" s="12" t="s">
        <v>133</v>
      </c>
      <c r="C31" s="12" t="s">
        <v>134</v>
      </c>
      <c r="D31" s="13" t="s">
        <v>135</v>
      </c>
      <c r="AK31" t="s">
        <v>111</v>
      </c>
    </row>
  </sheetData>
  <pageMargins left="0" right="0" top="0.39370078740157516" bottom="0" header="0.31496062992126012" footer="0"/>
  <pageSetup paperSize="0"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tabSelected="1" topLeftCell="A32" zoomScale="60" zoomScaleNormal="60" workbookViewId="0">
      <selection activeCell="D25" sqref="D25:D33"/>
    </sheetView>
  </sheetViews>
  <sheetFormatPr defaultRowHeight="101.25" customHeight="1" x14ac:dyDescent="0.25"/>
  <cols>
    <col min="1" max="1" width="6.28515625" style="28" customWidth="1"/>
    <col min="2" max="2" width="9.42578125" style="29" customWidth="1"/>
    <col min="3" max="3" width="7.85546875" style="29" customWidth="1"/>
    <col min="4" max="4" width="23.42578125" style="29" customWidth="1"/>
    <col min="5" max="5" width="11.42578125" style="29" customWidth="1"/>
    <col min="6" max="6" width="23.28515625" style="29" customWidth="1"/>
    <col min="7" max="7" width="12.7109375" style="29" customWidth="1"/>
    <col min="8" max="8" width="26.7109375" style="15" customWidth="1"/>
    <col min="9" max="9" width="30.85546875" style="15" customWidth="1"/>
    <col min="10" max="10" width="7.85546875" style="15" customWidth="1"/>
    <col min="11" max="11" width="8.140625" style="15" customWidth="1"/>
    <col min="12" max="12" width="7.85546875" style="15" customWidth="1"/>
    <col min="13" max="13" width="54" style="15" customWidth="1"/>
    <col min="14" max="14" width="19.7109375" style="15" customWidth="1"/>
    <col min="15" max="15" width="25.85546875" style="15" customWidth="1"/>
    <col min="16" max="16" width="21.85546875" style="15" customWidth="1"/>
    <col min="17" max="17" width="13" style="15" customWidth="1"/>
    <col min="18" max="18" width="19" style="15" customWidth="1"/>
    <col min="19" max="19" width="21.85546875" style="15" customWidth="1"/>
    <col min="20" max="20" width="21.5703125" style="15" customWidth="1"/>
    <col min="21" max="21" width="27.5703125" style="15" customWidth="1"/>
    <col min="22" max="16384" width="9.140625" style="15"/>
  </cols>
  <sheetData>
    <row r="1" spans="1:21" ht="101.25" customHeight="1" thickBot="1" x14ac:dyDescent="0.3">
      <c r="A1" s="57" t="s">
        <v>136</v>
      </c>
      <c r="B1" s="57"/>
      <c r="C1" s="57"/>
      <c r="D1" s="57"/>
      <c r="E1" s="57"/>
      <c r="F1" s="57"/>
      <c r="G1" s="57"/>
      <c r="H1" s="58" t="s">
        <v>137</v>
      </c>
      <c r="I1" s="58"/>
      <c r="J1" s="58"/>
      <c r="K1" s="58"/>
      <c r="L1" s="58"/>
      <c r="M1" s="58"/>
      <c r="N1" s="48" t="s">
        <v>138</v>
      </c>
      <c r="O1" s="49"/>
      <c r="P1" s="49"/>
      <c r="Q1" s="49"/>
      <c r="R1" s="49"/>
      <c r="S1" s="49"/>
      <c r="T1" s="49"/>
      <c r="U1" s="49"/>
    </row>
    <row r="2" spans="1:21" ht="101.25" customHeight="1" thickBot="1" x14ac:dyDescent="0.3">
      <c r="A2" s="59" t="s">
        <v>139</v>
      </c>
      <c r="B2" s="59" t="s">
        <v>140</v>
      </c>
      <c r="C2" s="59" t="s">
        <v>141</v>
      </c>
      <c r="D2" s="60" t="s">
        <v>142</v>
      </c>
      <c r="E2" s="60" t="s">
        <v>143</v>
      </c>
      <c r="F2" s="61" t="s">
        <v>144</v>
      </c>
      <c r="G2" s="61" t="s">
        <v>145</v>
      </c>
      <c r="H2" s="52" t="s">
        <v>146</v>
      </c>
      <c r="I2" s="52" t="s">
        <v>147</v>
      </c>
      <c r="J2" s="53" t="s">
        <v>148</v>
      </c>
      <c r="K2" s="53"/>
      <c r="L2" s="53"/>
      <c r="M2" s="53"/>
      <c r="N2" s="54" t="s">
        <v>149</v>
      </c>
      <c r="O2" s="47" t="s">
        <v>150</v>
      </c>
      <c r="P2" s="47" t="s">
        <v>151</v>
      </c>
      <c r="Q2" s="50" t="s">
        <v>152</v>
      </c>
      <c r="R2" s="51"/>
      <c r="S2" s="51"/>
      <c r="T2" s="51"/>
      <c r="U2" s="51"/>
    </row>
    <row r="3" spans="1:21" ht="101.25" customHeight="1" thickBot="1" x14ac:dyDescent="0.3">
      <c r="A3" s="59"/>
      <c r="B3" s="59"/>
      <c r="C3" s="59"/>
      <c r="D3" s="60"/>
      <c r="E3" s="60"/>
      <c r="F3" s="61"/>
      <c r="G3" s="61"/>
      <c r="H3" s="52"/>
      <c r="I3" s="52"/>
      <c r="J3" s="16" t="s">
        <v>153</v>
      </c>
      <c r="K3" s="16" t="s">
        <v>154</v>
      </c>
      <c r="L3" s="16" t="s">
        <v>155</v>
      </c>
      <c r="M3" s="16" t="s">
        <v>156</v>
      </c>
      <c r="N3" s="54"/>
      <c r="O3" s="47"/>
      <c r="P3" s="47"/>
      <c r="Q3" s="17" t="s">
        <v>286</v>
      </c>
      <c r="R3" s="18" t="s">
        <v>157</v>
      </c>
      <c r="S3" s="17" t="s">
        <v>158</v>
      </c>
      <c r="T3" s="17" t="s">
        <v>159</v>
      </c>
      <c r="U3" s="17" t="s">
        <v>160</v>
      </c>
    </row>
    <row r="4" spans="1:21" s="22" customFormat="1" ht="149.25" thickBot="1" x14ac:dyDescent="0.3">
      <c r="A4" s="43" t="s">
        <v>161</v>
      </c>
      <c r="B4" s="44">
        <v>1</v>
      </c>
      <c r="C4" s="45" t="s">
        <v>162</v>
      </c>
      <c r="D4" s="44" t="s">
        <v>163</v>
      </c>
      <c r="E4" s="44" t="s">
        <v>15</v>
      </c>
      <c r="F4" s="35" t="s">
        <v>164</v>
      </c>
      <c r="G4" s="19" t="s">
        <v>165</v>
      </c>
      <c r="H4" s="20" t="s">
        <v>166</v>
      </c>
      <c r="I4" s="20"/>
      <c r="J4" s="21"/>
      <c r="K4" s="21"/>
      <c r="L4" s="21"/>
      <c r="M4" s="20"/>
      <c r="N4" s="20"/>
      <c r="O4" s="20"/>
      <c r="P4" s="20"/>
      <c r="Q4" s="20"/>
      <c r="R4" s="20"/>
      <c r="S4" s="20"/>
      <c r="T4" s="20"/>
      <c r="U4" s="20"/>
    </row>
    <row r="5" spans="1:21" ht="101.25" customHeight="1" thickBot="1" x14ac:dyDescent="0.3">
      <c r="A5" s="43"/>
      <c r="B5" s="44"/>
      <c r="C5" s="45"/>
      <c r="D5" s="44"/>
      <c r="E5" s="44"/>
      <c r="F5" s="35" t="s">
        <v>167</v>
      </c>
      <c r="G5" s="19" t="s">
        <v>168</v>
      </c>
      <c r="H5" s="24" t="s">
        <v>166</v>
      </c>
      <c r="I5" s="24"/>
      <c r="J5" s="21"/>
      <c r="K5" s="21"/>
      <c r="L5" s="21"/>
      <c r="M5" s="20"/>
      <c r="N5" s="24"/>
      <c r="O5" s="24"/>
      <c r="P5" s="24"/>
      <c r="Q5" s="24"/>
      <c r="R5" s="24"/>
      <c r="S5" s="24"/>
      <c r="T5" s="24"/>
      <c r="U5" s="24"/>
    </row>
    <row r="6" spans="1:21" ht="351.75" customHeight="1" thickBot="1" x14ac:dyDescent="0.3">
      <c r="A6" s="43"/>
      <c r="B6" s="44"/>
      <c r="C6" s="45"/>
      <c r="D6" s="44"/>
      <c r="E6" s="44"/>
      <c r="F6" s="35" t="s">
        <v>169</v>
      </c>
      <c r="G6" s="19" t="s">
        <v>168</v>
      </c>
      <c r="H6" s="19" t="s">
        <v>170</v>
      </c>
      <c r="I6" s="19" t="s">
        <v>171</v>
      </c>
      <c r="J6" s="21" t="s">
        <v>172</v>
      </c>
      <c r="K6" s="21" t="s">
        <v>173</v>
      </c>
      <c r="L6" s="21" t="s">
        <v>174</v>
      </c>
      <c r="M6" s="35" t="s">
        <v>175</v>
      </c>
      <c r="N6" s="24" t="s">
        <v>176</v>
      </c>
      <c r="O6" s="19" t="s">
        <v>177</v>
      </c>
      <c r="P6" s="19" t="s">
        <v>178</v>
      </c>
      <c r="Q6" s="19" t="s">
        <v>179</v>
      </c>
      <c r="R6" s="19" t="s">
        <v>180</v>
      </c>
      <c r="S6" s="19" t="s">
        <v>263</v>
      </c>
      <c r="T6" s="19" t="s">
        <v>267</v>
      </c>
      <c r="U6" s="24" t="s">
        <v>15</v>
      </c>
    </row>
    <row r="7" spans="1:21" s="26" customFormat="1" ht="182.25" thickBot="1" x14ac:dyDescent="0.3">
      <c r="A7" s="43"/>
      <c r="B7" s="44"/>
      <c r="C7" s="45"/>
      <c r="D7" s="44"/>
      <c r="E7" s="44"/>
      <c r="F7" s="35" t="s">
        <v>181</v>
      </c>
      <c r="G7" s="19" t="s">
        <v>165</v>
      </c>
      <c r="H7" s="20" t="s">
        <v>166</v>
      </c>
      <c r="I7" s="20"/>
      <c r="J7" s="21"/>
      <c r="K7" s="21"/>
      <c r="L7" s="21"/>
      <c r="M7" s="20"/>
      <c r="N7" s="20"/>
      <c r="O7" s="20"/>
      <c r="P7" s="20"/>
      <c r="Q7" s="20"/>
      <c r="R7" s="20"/>
      <c r="S7" s="20"/>
      <c r="T7" s="20"/>
      <c r="U7" s="20"/>
    </row>
    <row r="8" spans="1:21" s="26" customFormat="1" ht="116.25" thickBot="1" x14ac:dyDescent="0.3">
      <c r="A8" s="43"/>
      <c r="B8" s="44"/>
      <c r="C8" s="45"/>
      <c r="D8" s="44"/>
      <c r="E8" s="44"/>
      <c r="F8" s="35" t="s">
        <v>182</v>
      </c>
      <c r="G8" s="19" t="s">
        <v>165</v>
      </c>
      <c r="H8" s="20" t="s">
        <v>166</v>
      </c>
      <c r="I8" s="20"/>
      <c r="J8" s="21"/>
      <c r="K8" s="21"/>
      <c r="L8" s="21"/>
      <c r="M8" s="20"/>
      <c r="N8" s="20"/>
      <c r="O8" s="20"/>
      <c r="P8" s="20"/>
      <c r="Q8" s="20"/>
      <c r="R8" s="20"/>
      <c r="S8" s="20"/>
      <c r="T8" s="20"/>
      <c r="U8" s="20"/>
    </row>
    <row r="9" spans="1:21" ht="101.25" customHeight="1" thickBot="1" x14ac:dyDescent="0.3">
      <c r="A9" s="43"/>
      <c r="B9" s="44"/>
      <c r="C9" s="45"/>
      <c r="D9" s="44"/>
      <c r="E9" s="44"/>
      <c r="F9" s="35" t="s">
        <v>183</v>
      </c>
      <c r="G9" s="19" t="s">
        <v>168</v>
      </c>
      <c r="H9" s="24" t="s">
        <v>166</v>
      </c>
      <c r="I9" s="24"/>
      <c r="J9" s="21"/>
      <c r="K9" s="21"/>
      <c r="L9" s="21"/>
      <c r="M9" s="20"/>
      <c r="N9" s="24"/>
      <c r="O9" s="24"/>
      <c r="P9" s="24"/>
      <c r="Q9" s="24"/>
      <c r="R9" s="24"/>
      <c r="S9" s="24"/>
      <c r="T9" s="24"/>
      <c r="U9" s="24"/>
    </row>
    <row r="10" spans="1:21" s="26" customFormat="1" ht="291.75" customHeight="1" thickBot="1" x14ac:dyDescent="0.3">
      <c r="A10" s="43"/>
      <c r="B10" s="44"/>
      <c r="C10" s="45"/>
      <c r="D10" s="44"/>
      <c r="E10" s="44"/>
      <c r="F10" s="35" t="s">
        <v>184</v>
      </c>
      <c r="G10" s="19" t="s">
        <v>165</v>
      </c>
      <c r="H10" s="19" t="s">
        <v>185</v>
      </c>
      <c r="I10" s="19" t="s">
        <v>186</v>
      </c>
      <c r="J10" s="21" t="s">
        <v>172</v>
      </c>
      <c r="K10" s="21" t="s">
        <v>187</v>
      </c>
      <c r="L10" s="21" t="s">
        <v>174</v>
      </c>
      <c r="M10" s="35" t="s">
        <v>188</v>
      </c>
      <c r="N10" s="19" t="s">
        <v>176</v>
      </c>
      <c r="O10" s="19" t="s">
        <v>266</v>
      </c>
      <c r="P10" s="19" t="s">
        <v>190</v>
      </c>
      <c r="Q10" s="19" t="s">
        <v>191</v>
      </c>
      <c r="R10" s="19" t="s">
        <v>192</v>
      </c>
      <c r="S10" s="19" t="s">
        <v>268</v>
      </c>
      <c r="T10" s="19" t="s">
        <v>269</v>
      </c>
      <c r="U10" s="19" t="s">
        <v>15</v>
      </c>
    </row>
    <row r="11" spans="1:21" ht="129.75" customHeight="1" thickBot="1" x14ac:dyDescent="0.3">
      <c r="A11" s="43" t="s">
        <v>161</v>
      </c>
      <c r="B11" s="44">
        <v>2</v>
      </c>
      <c r="C11" s="45" t="s">
        <v>162</v>
      </c>
      <c r="D11" s="44" t="s">
        <v>225</v>
      </c>
      <c r="E11" s="44" t="s">
        <v>15</v>
      </c>
      <c r="F11" s="35" t="s">
        <v>226</v>
      </c>
      <c r="G11" s="33" t="s">
        <v>165</v>
      </c>
      <c r="H11" s="20" t="s">
        <v>166</v>
      </c>
      <c r="I11" s="20"/>
      <c r="J11" s="21"/>
      <c r="K11" s="21"/>
      <c r="L11" s="21"/>
      <c r="M11" s="20"/>
      <c r="N11" s="20"/>
      <c r="O11" s="20"/>
      <c r="P11" s="20"/>
      <c r="Q11" s="20"/>
      <c r="R11" s="20"/>
      <c r="S11" s="20"/>
      <c r="T11" s="20"/>
      <c r="U11" s="20"/>
    </row>
    <row r="12" spans="1:21" ht="101.25" customHeight="1" thickBot="1" x14ac:dyDescent="0.3">
      <c r="A12" s="43"/>
      <c r="B12" s="44"/>
      <c r="C12" s="45"/>
      <c r="D12" s="44"/>
      <c r="E12" s="44"/>
      <c r="F12" s="35" t="s">
        <v>229</v>
      </c>
      <c r="G12" s="33" t="s">
        <v>165</v>
      </c>
      <c r="H12" s="24" t="s">
        <v>166</v>
      </c>
      <c r="I12" s="24"/>
      <c r="J12" s="21"/>
      <c r="K12" s="21"/>
      <c r="L12" s="21"/>
      <c r="M12" s="20"/>
      <c r="N12" s="24"/>
      <c r="O12" s="24"/>
      <c r="P12" s="24"/>
      <c r="Q12" s="24"/>
      <c r="R12" s="24"/>
      <c r="S12" s="24"/>
      <c r="T12" s="24"/>
      <c r="U12" s="24"/>
    </row>
    <row r="13" spans="1:21" ht="281.25" thickBot="1" x14ac:dyDescent="0.3">
      <c r="A13" s="43"/>
      <c r="B13" s="44"/>
      <c r="C13" s="45"/>
      <c r="D13" s="44"/>
      <c r="E13" s="44"/>
      <c r="F13" s="35" t="s">
        <v>228</v>
      </c>
      <c r="G13" s="33" t="s">
        <v>165</v>
      </c>
      <c r="H13" s="33" t="s">
        <v>227</v>
      </c>
      <c r="I13" s="33" t="s">
        <v>237</v>
      </c>
      <c r="J13" s="21" t="s">
        <v>172</v>
      </c>
      <c r="K13" s="21" t="s">
        <v>173</v>
      </c>
      <c r="L13" s="21" t="s">
        <v>174</v>
      </c>
      <c r="M13" s="35" t="s">
        <v>270</v>
      </c>
      <c r="N13" s="35" t="s">
        <v>176</v>
      </c>
      <c r="O13" s="38" t="s">
        <v>272</v>
      </c>
      <c r="P13" s="33" t="s">
        <v>178</v>
      </c>
      <c r="Q13" s="33" t="s">
        <v>179</v>
      </c>
      <c r="R13" s="33" t="s">
        <v>255</v>
      </c>
      <c r="S13" s="33" t="s">
        <v>271</v>
      </c>
      <c r="T13" s="33" t="s">
        <v>260</v>
      </c>
      <c r="U13" s="24" t="s">
        <v>15</v>
      </c>
    </row>
    <row r="14" spans="1:21" ht="167.25" customHeight="1" thickBot="1" x14ac:dyDescent="0.3">
      <c r="A14" s="43"/>
      <c r="B14" s="44"/>
      <c r="C14" s="45"/>
      <c r="D14" s="44"/>
      <c r="E14" s="44"/>
      <c r="F14" s="35" t="s">
        <v>230</v>
      </c>
      <c r="G14" s="33" t="s">
        <v>165</v>
      </c>
      <c r="H14" s="20" t="s">
        <v>166</v>
      </c>
      <c r="I14" s="20"/>
      <c r="J14" s="21"/>
      <c r="K14" s="21"/>
      <c r="L14" s="21"/>
      <c r="M14" s="20"/>
      <c r="N14" s="20"/>
      <c r="O14" s="20"/>
      <c r="P14" s="20"/>
      <c r="Q14" s="20"/>
      <c r="R14" s="20"/>
      <c r="S14" s="20"/>
      <c r="T14" s="20"/>
      <c r="U14" s="20"/>
    </row>
    <row r="15" spans="1:21" ht="263.25" customHeight="1" thickBot="1" x14ac:dyDescent="0.3">
      <c r="A15" s="43"/>
      <c r="B15" s="44"/>
      <c r="C15" s="45"/>
      <c r="D15" s="44"/>
      <c r="E15" s="44"/>
      <c r="F15" s="35" t="s">
        <v>231</v>
      </c>
      <c r="G15" s="33" t="s">
        <v>165</v>
      </c>
      <c r="H15" s="33" t="s">
        <v>227</v>
      </c>
      <c r="I15" s="33" t="s">
        <v>237</v>
      </c>
      <c r="J15" s="21" t="s">
        <v>172</v>
      </c>
      <c r="K15" s="21" t="s">
        <v>173</v>
      </c>
      <c r="L15" s="21" t="s">
        <v>174</v>
      </c>
      <c r="M15" s="38" t="s">
        <v>273</v>
      </c>
      <c r="N15" s="35" t="s">
        <v>176</v>
      </c>
      <c r="O15" s="33" t="s">
        <v>274</v>
      </c>
      <c r="P15" s="33" t="s">
        <v>178</v>
      </c>
      <c r="Q15" s="33" t="s">
        <v>179</v>
      </c>
      <c r="R15" s="35" t="s">
        <v>255</v>
      </c>
      <c r="S15" s="33" t="s">
        <v>275</v>
      </c>
      <c r="T15" s="38" t="s">
        <v>276</v>
      </c>
      <c r="U15" s="24" t="s">
        <v>15</v>
      </c>
    </row>
    <row r="16" spans="1:21" ht="101.25" customHeight="1" thickBot="1" x14ac:dyDescent="0.3">
      <c r="A16" s="43"/>
      <c r="B16" s="44"/>
      <c r="C16" s="45"/>
      <c r="D16" s="44"/>
      <c r="E16" s="44"/>
      <c r="F16" s="35" t="s">
        <v>232</v>
      </c>
      <c r="G16" s="33" t="s">
        <v>208</v>
      </c>
      <c r="H16" s="24" t="s">
        <v>166</v>
      </c>
      <c r="I16" s="24"/>
      <c r="J16" s="21"/>
      <c r="K16" s="21"/>
      <c r="L16" s="21"/>
      <c r="M16" s="20"/>
      <c r="N16" s="24"/>
      <c r="O16" s="24"/>
      <c r="P16" s="24"/>
      <c r="Q16" s="24"/>
      <c r="R16" s="24"/>
      <c r="S16" s="24"/>
      <c r="T16" s="24"/>
      <c r="U16" s="24"/>
    </row>
    <row r="17" spans="1:21" ht="248.25" customHeight="1" thickBot="1" x14ac:dyDescent="0.3">
      <c r="A17" s="43"/>
      <c r="B17" s="44"/>
      <c r="C17" s="45"/>
      <c r="D17" s="44"/>
      <c r="E17" s="44"/>
      <c r="F17" s="35" t="s">
        <v>233</v>
      </c>
      <c r="G17" s="33" t="s">
        <v>165</v>
      </c>
      <c r="H17" s="33" t="s">
        <v>238</v>
      </c>
      <c r="I17" s="33" t="s">
        <v>234</v>
      </c>
      <c r="J17" s="21" t="s">
        <v>172</v>
      </c>
      <c r="K17" s="21" t="s">
        <v>187</v>
      </c>
      <c r="L17" s="21" t="s">
        <v>174</v>
      </c>
      <c r="M17" s="35" t="s">
        <v>239</v>
      </c>
      <c r="N17" s="35" t="s">
        <v>176</v>
      </c>
      <c r="O17" s="33" t="s">
        <v>189</v>
      </c>
      <c r="P17" s="33" t="s">
        <v>178</v>
      </c>
      <c r="Q17" s="33" t="s">
        <v>191</v>
      </c>
      <c r="R17" s="38" t="s">
        <v>284</v>
      </c>
      <c r="S17" s="33" t="s">
        <v>262</v>
      </c>
      <c r="T17" s="33" t="s">
        <v>261</v>
      </c>
      <c r="U17" s="33" t="s">
        <v>15</v>
      </c>
    </row>
    <row r="18" spans="1:21" ht="84" customHeight="1" thickBot="1" x14ac:dyDescent="0.3">
      <c r="A18" s="43"/>
      <c r="B18" s="40">
        <v>3</v>
      </c>
      <c r="C18" s="45"/>
      <c r="D18" s="41" t="s">
        <v>235</v>
      </c>
      <c r="E18" s="42" t="s">
        <v>15</v>
      </c>
      <c r="F18" s="35" t="s">
        <v>240</v>
      </c>
      <c r="G18" s="34" t="s">
        <v>165</v>
      </c>
      <c r="H18" s="20" t="s">
        <v>166</v>
      </c>
      <c r="I18" s="20"/>
      <c r="J18" s="21"/>
      <c r="K18" s="21"/>
      <c r="L18" s="21"/>
      <c r="M18" s="20"/>
      <c r="N18" s="20"/>
      <c r="O18" s="20"/>
      <c r="P18" s="20"/>
      <c r="Q18" s="20"/>
      <c r="R18" s="20"/>
      <c r="S18" s="20"/>
      <c r="T18" s="20"/>
      <c r="U18" s="20"/>
    </row>
    <row r="19" spans="1:21" ht="309" customHeight="1" thickBot="1" x14ac:dyDescent="0.3">
      <c r="A19" s="43"/>
      <c r="B19" s="40"/>
      <c r="C19" s="45"/>
      <c r="D19" s="41"/>
      <c r="E19" s="42"/>
      <c r="F19" s="35" t="s">
        <v>241</v>
      </c>
      <c r="G19" s="34" t="s">
        <v>165</v>
      </c>
      <c r="H19" s="36" t="s">
        <v>242</v>
      </c>
      <c r="I19" s="36" t="s">
        <v>243</v>
      </c>
      <c r="J19" s="21" t="s">
        <v>172</v>
      </c>
      <c r="K19" s="21" t="s">
        <v>173</v>
      </c>
      <c r="L19" s="21" t="s">
        <v>174</v>
      </c>
      <c r="M19" s="35" t="s">
        <v>244</v>
      </c>
      <c r="N19" s="35" t="s">
        <v>176</v>
      </c>
      <c r="O19" s="34" t="s">
        <v>265</v>
      </c>
      <c r="P19" s="34" t="s">
        <v>178</v>
      </c>
      <c r="Q19" s="34" t="s">
        <v>179</v>
      </c>
      <c r="R19" s="35" t="s">
        <v>255</v>
      </c>
      <c r="S19" s="34" t="s">
        <v>263</v>
      </c>
      <c r="T19" s="34" t="s">
        <v>264</v>
      </c>
      <c r="U19" s="24" t="s">
        <v>15</v>
      </c>
    </row>
    <row r="20" spans="1:21" ht="72.75" customHeight="1" thickBot="1" x14ac:dyDescent="0.3">
      <c r="A20" s="43"/>
      <c r="B20" s="40"/>
      <c r="C20" s="45"/>
      <c r="D20" s="41"/>
      <c r="E20" s="42"/>
      <c r="F20" s="35" t="s">
        <v>245</v>
      </c>
      <c r="G20" s="34" t="s">
        <v>165</v>
      </c>
      <c r="H20" s="24" t="s">
        <v>166</v>
      </c>
      <c r="I20" s="36"/>
      <c r="J20" s="21"/>
      <c r="K20" s="21"/>
      <c r="L20" s="21"/>
      <c r="M20" s="35"/>
      <c r="N20" s="35"/>
      <c r="O20" s="34"/>
      <c r="P20" s="34"/>
      <c r="Q20" s="34"/>
      <c r="R20" s="35"/>
      <c r="S20" s="34"/>
      <c r="T20" s="34"/>
      <c r="U20" s="24"/>
    </row>
    <row r="21" spans="1:21" ht="101.25" customHeight="1" thickBot="1" x14ac:dyDescent="0.3">
      <c r="A21" s="43"/>
      <c r="B21" s="40"/>
      <c r="C21" s="45"/>
      <c r="D21" s="41"/>
      <c r="E21" s="42"/>
      <c r="F21" s="35" t="s">
        <v>246</v>
      </c>
      <c r="G21" s="34" t="s">
        <v>208</v>
      </c>
      <c r="H21" s="24" t="s">
        <v>166</v>
      </c>
      <c r="I21" s="24"/>
      <c r="J21" s="21"/>
      <c r="K21" s="21"/>
      <c r="L21" s="21"/>
      <c r="M21" s="24"/>
      <c r="N21" s="24"/>
      <c r="O21" s="24"/>
      <c r="P21" s="24"/>
      <c r="Q21" s="24"/>
      <c r="R21" s="24"/>
      <c r="S21" s="24"/>
      <c r="T21" s="24"/>
      <c r="U21" s="24"/>
    </row>
    <row r="22" spans="1:21" ht="375.75" customHeight="1" thickBot="1" x14ac:dyDescent="0.3">
      <c r="A22" s="43" t="s">
        <v>161</v>
      </c>
      <c r="B22" s="44">
        <v>4</v>
      </c>
      <c r="C22" s="45" t="s">
        <v>162</v>
      </c>
      <c r="D22" s="44" t="s">
        <v>236</v>
      </c>
      <c r="E22" s="44" t="s">
        <v>15</v>
      </c>
      <c r="F22" s="35" t="s">
        <v>249</v>
      </c>
      <c r="G22" s="34" t="s">
        <v>165</v>
      </c>
      <c r="H22" s="34" t="s">
        <v>166</v>
      </c>
      <c r="I22" s="23"/>
      <c r="J22" s="21"/>
      <c r="K22" s="21"/>
      <c r="L22" s="21"/>
      <c r="M22" s="35"/>
      <c r="N22" s="35"/>
      <c r="O22" s="34"/>
      <c r="P22" s="34"/>
      <c r="Q22" s="34"/>
      <c r="R22" s="37"/>
      <c r="S22" s="34"/>
      <c r="T22" s="34"/>
      <c r="U22" s="34"/>
    </row>
    <row r="23" spans="1:21" ht="236.25" customHeight="1" thickBot="1" x14ac:dyDescent="0.3">
      <c r="A23" s="43"/>
      <c r="B23" s="44"/>
      <c r="C23" s="45"/>
      <c r="D23" s="44"/>
      <c r="E23" s="44"/>
      <c r="F23" s="35" t="s">
        <v>248</v>
      </c>
      <c r="G23" s="34" t="s">
        <v>165</v>
      </c>
      <c r="H23" s="34" t="s">
        <v>250</v>
      </c>
      <c r="I23" s="34" t="s">
        <v>254</v>
      </c>
      <c r="J23" s="21" t="s">
        <v>172</v>
      </c>
      <c r="K23" s="21" t="s">
        <v>173</v>
      </c>
      <c r="L23" s="21" t="s">
        <v>174</v>
      </c>
      <c r="M23" s="35" t="s">
        <v>285</v>
      </c>
      <c r="N23" s="35" t="s">
        <v>176</v>
      </c>
      <c r="O23" s="34" t="s">
        <v>277</v>
      </c>
      <c r="P23" s="34" t="s">
        <v>178</v>
      </c>
      <c r="Q23" s="34" t="s">
        <v>191</v>
      </c>
      <c r="R23" s="38" t="s">
        <v>278</v>
      </c>
      <c r="S23" s="34" t="s">
        <v>262</v>
      </c>
      <c r="T23" s="34" t="s">
        <v>261</v>
      </c>
      <c r="U23" s="34" t="s">
        <v>15</v>
      </c>
    </row>
    <row r="24" spans="1:21" ht="160.5" customHeight="1" thickBot="1" x14ac:dyDescent="0.3">
      <c r="A24" s="43"/>
      <c r="B24" s="44"/>
      <c r="C24" s="45"/>
      <c r="D24" s="44"/>
      <c r="E24" s="44"/>
      <c r="F24" s="35" t="s">
        <v>247</v>
      </c>
      <c r="G24" s="34" t="s">
        <v>165</v>
      </c>
      <c r="H24" s="34" t="s">
        <v>251</v>
      </c>
      <c r="I24" s="34" t="s">
        <v>252</v>
      </c>
      <c r="J24" s="21" t="s">
        <v>172</v>
      </c>
      <c r="K24" s="21" t="s">
        <v>173</v>
      </c>
      <c r="L24" s="21" t="s">
        <v>174</v>
      </c>
      <c r="M24" s="35" t="s">
        <v>253</v>
      </c>
      <c r="N24" s="35" t="s">
        <v>176</v>
      </c>
      <c r="O24" s="34" t="s">
        <v>266</v>
      </c>
      <c r="P24" s="34" t="s">
        <v>178</v>
      </c>
      <c r="Q24" s="34" t="s">
        <v>191</v>
      </c>
      <c r="R24" s="34" t="s">
        <v>279</v>
      </c>
      <c r="S24" s="34" t="s">
        <v>262</v>
      </c>
      <c r="T24" s="34" t="s">
        <v>261</v>
      </c>
      <c r="U24" s="34" t="s">
        <v>15</v>
      </c>
    </row>
    <row r="25" spans="1:21" ht="101.25" customHeight="1" thickBot="1" x14ac:dyDescent="0.3">
      <c r="A25" s="43"/>
      <c r="B25" s="40">
        <v>5</v>
      </c>
      <c r="C25" s="45"/>
      <c r="D25" s="46" t="s">
        <v>280</v>
      </c>
      <c r="E25" s="42" t="s">
        <v>15</v>
      </c>
      <c r="F25" s="35" t="s">
        <v>256</v>
      </c>
      <c r="G25" s="35" t="s">
        <v>165</v>
      </c>
      <c r="H25" s="24" t="s">
        <v>166</v>
      </c>
      <c r="I25" s="24"/>
      <c r="J25" s="21"/>
      <c r="K25" s="21"/>
      <c r="L25" s="21"/>
      <c r="M25" s="24"/>
      <c r="N25" s="24"/>
      <c r="O25" s="24"/>
      <c r="P25" s="24"/>
      <c r="Q25" s="24"/>
      <c r="R25" s="24"/>
      <c r="S25" s="24"/>
      <c r="T25" s="24"/>
      <c r="U25" s="24"/>
    </row>
    <row r="26" spans="1:21" ht="149.25" thickBot="1" x14ac:dyDescent="0.3">
      <c r="A26" s="43"/>
      <c r="B26" s="40"/>
      <c r="C26" s="45"/>
      <c r="D26" s="41"/>
      <c r="E26" s="42"/>
      <c r="F26" s="35" t="s">
        <v>282</v>
      </c>
      <c r="G26" s="35" t="s">
        <v>165</v>
      </c>
      <c r="H26" s="24" t="s">
        <v>166</v>
      </c>
      <c r="I26" s="33"/>
      <c r="J26" s="27"/>
      <c r="K26" s="27"/>
      <c r="L26" s="27"/>
      <c r="M26" s="25"/>
      <c r="N26" s="33"/>
      <c r="O26" s="33"/>
      <c r="P26" s="33"/>
      <c r="Q26" s="33"/>
      <c r="R26" s="33"/>
      <c r="S26" s="33"/>
      <c r="T26" s="33"/>
      <c r="U26" s="33"/>
    </row>
    <row r="27" spans="1:21" ht="101.25" customHeight="1" thickBot="1" x14ac:dyDescent="0.3">
      <c r="A27" s="43"/>
      <c r="B27" s="40"/>
      <c r="C27" s="45"/>
      <c r="D27" s="41"/>
      <c r="E27" s="42"/>
      <c r="F27" s="35" t="s">
        <v>257</v>
      </c>
      <c r="G27" s="35" t="s">
        <v>165</v>
      </c>
      <c r="H27" s="24" t="s">
        <v>166</v>
      </c>
      <c r="I27" s="20"/>
      <c r="J27" s="21"/>
      <c r="K27" s="21"/>
      <c r="L27" s="21"/>
      <c r="M27" s="24"/>
      <c r="N27" s="20"/>
      <c r="O27" s="20"/>
      <c r="P27" s="20"/>
      <c r="Q27" s="20"/>
      <c r="R27" s="20"/>
      <c r="S27" s="20"/>
      <c r="T27" s="20"/>
      <c r="U27" s="20"/>
    </row>
    <row r="28" spans="1:21" ht="167.25" customHeight="1" thickBot="1" x14ac:dyDescent="0.3">
      <c r="A28" s="43"/>
      <c r="B28" s="40"/>
      <c r="C28" s="45"/>
      <c r="D28" s="41"/>
      <c r="E28" s="42"/>
      <c r="F28" s="35" t="s">
        <v>258</v>
      </c>
      <c r="G28" s="33" t="s">
        <v>165</v>
      </c>
      <c r="H28" s="24" t="s">
        <v>166</v>
      </c>
      <c r="I28" s="24"/>
      <c r="J28" s="21"/>
      <c r="K28" s="21"/>
      <c r="L28" s="21"/>
      <c r="M28" s="24"/>
      <c r="N28" s="24"/>
      <c r="O28" s="24"/>
      <c r="P28" s="24"/>
      <c r="Q28" s="24"/>
      <c r="R28" s="24"/>
      <c r="S28" s="24"/>
      <c r="T28" s="24"/>
      <c r="U28" s="24"/>
    </row>
    <row r="29" spans="1:21" ht="101.25" customHeight="1" thickBot="1" x14ac:dyDescent="0.3">
      <c r="A29" s="43"/>
      <c r="B29" s="40"/>
      <c r="C29" s="45"/>
      <c r="D29" s="41"/>
      <c r="E29" s="42"/>
      <c r="F29" s="35" t="s">
        <v>283</v>
      </c>
      <c r="G29" s="33" t="s">
        <v>168</v>
      </c>
      <c r="H29" s="24" t="s">
        <v>166</v>
      </c>
      <c r="I29" s="33"/>
      <c r="J29" s="21"/>
      <c r="K29" s="21"/>
      <c r="L29" s="21"/>
      <c r="M29" s="25"/>
      <c r="N29" s="33"/>
      <c r="O29" s="33"/>
      <c r="P29" s="33"/>
      <c r="Q29" s="33"/>
      <c r="R29" s="33"/>
      <c r="S29" s="33"/>
      <c r="T29" s="33"/>
      <c r="U29" s="33"/>
    </row>
    <row r="30" spans="1:21" ht="149.25" customHeight="1" thickBot="1" x14ac:dyDescent="0.3">
      <c r="A30" s="43"/>
      <c r="B30" s="40"/>
      <c r="C30" s="45"/>
      <c r="D30" s="41"/>
      <c r="E30" s="42"/>
      <c r="F30" s="35" t="s">
        <v>259</v>
      </c>
      <c r="G30" s="33" t="s">
        <v>208</v>
      </c>
      <c r="H30" s="24" t="s">
        <v>166</v>
      </c>
      <c r="I30" s="33"/>
      <c r="J30" s="21"/>
      <c r="K30" s="21"/>
      <c r="L30" s="21"/>
      <c r="M30" s="25"/>
      <c r="N30" s="33"/>
      <c r="O30" s="33"/>
      <c r="P30" s="33"/>
      <c r="Q30" s="33"/>
      <c r="R30" s="33"/>
      <c r="S30" s="33"/>
      <c r="T30" s="33"/>
      <c r="U30" s="33"/>
    </row>
    <row r="31" spans="1:21" ht="101.25" customHeight="1" thickBot="1" x14ac:dyDescent="0.3">
      <c r="A31" s="43"/>
      <c r="B31" s="40"/>
      <c r="C31" s="45"/>
      <c r="D31" s="41"/>
      <c r="E31" s="42"/>
      <c r="F31" s="35"/>
      <c r="G31" s="33"/>
      <c r="H31" s="33"/>
      <c r="I31" s="33"/>
      <c r="J31" s="21"/>
      <c r="K31" s="21"/>
      <c r="L31" s="21"/>
      <c r="M31" s="25"/>
      <c r="N31" s="33"/>
      <c r="O31" s="33"/>
      <c r="P31" s="33"/>
      <c r="Q31" s="33"/>
      <c r="R31" s="33"/>
      <c r="S31" s="33"/>
      <c r="T31" s="33"/>
      <c r="U31" s="33"/>
    </row>
    <row r="32" spans="1:21" ht="101.25" customHeight="1" thickBot="1" x14ac:dyDescent="0.3">
      <c r="A32" s="43"/>
      <c r="B32" s="40"/>
      <c r="C32" s="45"/>
      <c r="D32" s="41"/>
      <c r="E32" s="42"/>
      <c r="F32" s="35"/>
      <c r="G32" s="33"/>
      <c r="H32" s="24"/>
      <c r="I32" s="24"/>
      <c r="J32" s="21"/>
      <c r="K32" s="21"/>
      <c r="L32" s="21"/>
      <c r="M32" s="24"/>
      <c r="N32" s="24"/>
      <c r="O32" s="24"/>
      <c r="P32" s="24"/>
      <c r="Q32" s="24"/>
      <c r="R32" s="24"/>
      <c r="S32" s="24"/>
      <c r="T32" s="24"/>
      <c r="U32" s="24"/>
    </row>
    <row r="33" spans="1:21" ht="101.25" customHeight="1" x14ac:dyDescent="0.25">
      <c r="A33" s="43"/>
      <c r="B33" s="40"/>
      <c r="C33" s="45"/>
      <c r="D33" s="41"/>
      <c r="E33" s="42"/>
      <c r="F33" s="35"/>
      <c r="G33" s="33"/>
      <c r="H33" s="33"/>
      <c r="I33" s="33"/>
      <c r="J33" s="21"/>
      <c r="K33" s="21"/>
      <c r="L33" s="21"/>
      <c r="M33" s="25"/>
      <c r="N33" s="33"/>
      <c r="O33" s="33"/>
      <c r="P33" s="33"/>
      <c r="Q33" s="33"/>
      <c r="R33" s="33"/>
      <c r="S33" s="33"/>
      <c r="T33" s="33"/>
      <c r="U33" s="33"/>
    </row>
    <row r="34" spans="1:21" ht="101.25" customHeight="1" x14ac:dyDescent="0.25">
      <c r="D34" s="55"/>
      <c r="E34" s="39"/>
      <c r="F34" s="39"/>
    </row>
    <row r="35" spans="1:21" ht="101.25" customHeight="1" x14ac:dyDescent="0.25">
      <c r="D35" s="56"/>
      <c r="E35" s="39"/>
      <c r="F35" s="39"/>
    </row>
    <row r="36" spans="1:21" ht="101.25" customHeight="1" x14ac:dyDescent="0.25">
      <c r="D36" s="56"/>
      <c r="E36" s="39"/>
      <c r="F36" s="39"/>
    </row>
    <row r="37" spans="1:21" ht="101.25" customHeight="1" x14ac:dyDescent="0.25">
      <c r="D37" s="56"/>
      <c r="E37" s="39"/>
      <c r="F37" s="39"/>
    </row>
    <row r="38" spans="1:21" ht="101.25" customHeight="1" x14ac:dyDescent="0.25">
      <c r="D38" s="56"/>
      <c r="E38" s="39"/>
      <c r="F38" s="39"/>
    </row>
    <row r="39" spans="1:21" ht="101.25" customHeight="1" x14ac:dyDescent="0.25">
      <c r="D39" s="56"/>
      <c r="E39" s="39"/>
      <c r="F39" s="39"/>
    </row>
    <row r="40" spans="1:21" ht="101.25" customHeight="1" x14ac:dyDescent="0.25">
      <c r="D40" s="56"/>
      <c r="E40" s="39"/>
      <c r="F40" s="39"/>
    </row>
    <row r="41" spans="1:21" ht="101.25" customHeight="1" x14ac:dyDescent="0.25">
      <c r="D41" s="56"/>
      <c r="E41" s="39"/>
      <c r="F41" s="39"/>
    </row>
    <row r="42" spans="1:21" ht="101.25" customHeight="1" x14ac:dyDescent="0.25">
      <c r="D42" s="56"/>
      <c r="E42" s="39"/>
      <c r="F42" s="39"/>
    </row>
  </sheetData>
  <mergeCells count="39">
    <mergeCell ref="D34:D42"/>
    <mergeCell ref="O2:O3"/>
    <mergeCell ref="A1:G1"/>
    <mergeCell ref="H1:M1"/>
    <mergeCell ref="A2:A3"/>
    <mergeCell ref="B2:B3"/>
    <mergeCell ref="C2:C3"/>
    <mergeCell ref="D2:D3"/>
    <mergeCell ref="E2:E3"/>
    <mergeCell ref="F2:F3"/>
    <mergeCell ref="G2:G3"/>
    <mergeCell ref="A11:A21"/>
    <mergeCell ref="B11:B17"/>
    <mergeCell ref="C11:C21"/>
    <mergeCell ref="D11:D17"/>
    <mergeCell ref="E11:E17"/>
    <mergeCell ref="P2:P3"/>
    <mergeCell ref="N1:U1"/>
    <mergeCell ref="Q2:U2"/>
    <mergeCell ref="A4:A10"/>
    <mergeCell ref="B4:B10"/>
    <mergeCell ref="C4:C10"/>
    <mergeCell ref="D4:D10"/>
    <mergeCell ref="E4:E10"/>
    <mergeCell ref="H2:H3"/>
    <mergeCell ref="I2:I3"/>
    <mergeCell ref="J2:M2"/>
    <mergeCell ref="N2:N3"/>
    <mergeCell ref="B18:B21"/>
    <mergeCell ref="D18:D21"/>
    <mergeCell ref="E18:E21"/>
    <mergeCell ref="A22:A33"/>
    <mergeCell ref="B22:B24"/>
    <mergeCell ref="C22:C33"/>
    <mergeCell ref="D22:D24"/>
    <mergeCell ref="E22:E24"/>
    <mergeCell ref="B25:B33"/>
    <mergeCell ref="D25:D33"/>
    <mergeCell ref="E25:E33"/>
  </mergeCells>
  <dataValidations count="4">
    <dataValidation type="list" allowBlank="1" showInputMessage="1" showErrorMessage="1" sqref="G4:G33">
      <formula1>soggetti</formula1>
    </dataValidation>
    <dataValidation type="list" allowBlank="1" showInputMessage="1" showErrorMessage="1" sqref="L4:L33">
      <formula1>"Medio,Alto,Altissimo"</formula1>
    </dataValidation>
    <dataValidation type="list" allowBlank="1" showInputMessage="1" showErrorMessage="1" sqref="K4:K33">
      <formula1>"Molto bassa,Bassa,Media,Alta,Altissima"</formula1>
    </dataValidation>
    <dataValidation type="list" allowBlank="1" showInputMessage="1" showErrorMessage="1" sqref="J4:J33">
      <formula1>"Alto,Altissimo"</formula1>
    </dataValidation>
  </dataValidations>
  <printOptions horizontalCentered="1" verticalCentered="1"/>
  <pageMargins left="0.23622047244094502" right="0.23622047244094502" top="0.74803149606299213" bottom="0.74803149606299213" header="0.31496062992126012" footer="0.31496062992126012"/>
  <pageSetup paperSize="9" scale="70"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8"/>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9" x14ac:dyDescent="0.25">
      <c r="A2" s="3" t="s">
        <v>194</v>
      </c>
    </row>
    <row r="3" spans="1:9" ht="18.75" x14ac:dyDescent="0.3">
      <c r="B3" s="30" t="s">
        <v>193</v>
      </c>
      <c r="I3" s="31" t="s">
        <v>195</v>
      </c>
    </row>
    <row r="4" spans="1:9" ht="18.75" x14ac:dyDescent="0.3">
      <c r="B4" s="30" t="s">
        <v>196</v>
      </c>
      <c r="I4" s="32" t="s">
        <v>197</v>
      </c>
    </row>
    <row r="5" spans="1:9" ht="18.75" x14ac:dyDescent="0.3">
      <c r="B5" s="30" t="s">
        <v>168</v>
      </c>
      <c r="I5" s="32" t="s">
        <v>198</v>
      </c>
    </row>
    <row r="6" spans="1:9" ht="18.75" x14ac:dyDescent="0.3">
      <c r="B6" s="30" t="s">
        <v>165</v>
      </c>
      <c r="I6" s="32" t="s">
        <v>193</v>
      </c>
    </row>
    <row r="7" spans="1:9" ht="18.75" x14ac:dyDescent="0.3">
      <c r="B7" s="30" t="s">
        <v>199</v>
      </c>
      <c r="I7" s="32" t="s">
        <v>200</v>
      </c>
    </row>
    <row r="8" spans="1:9" ht="18.75" x14ac:dyDescent="0.3">
      <c r="B8" s="30"/>
      <c r="I8" s="32" t="s">
        <v>165</v>
      </c>
    </row>
    <row r="9" spans="1:9" x14ac:dyDescent="0.25">
      <c r="A9" s="3" t="s">
        <v>201</v>
      </c>
      <c r="C9" s="62" t="s">
        <v>202</v>
      </c>
      <c r="D9" s="62"/>
      <c r="I9" s="31" t="s">
        <v>203</v>
      </c>
    </row>
    <row r="10" spans="1:9" x14ac:dyDescent="0.25">
      <c r="B10" t="s">
        <v>204</v>
      </c>
      <c r="D10" t="s">
        <v>205</v>
      </c>
      <c r="I10" s="31" t="s">
        <v>168</v>
      </c>
    </row>
    <row r="11" spans="1:9" x14ac:dyDescent="0.25">
      <c r="B11" t="s">
        <v>206</v>
      </c>
      <c r="D11" t="s">
        <v>207</v>
      </c>
      <c r="I11" s="32" t="s">
        <v>208</v>
      </c>
    </row>
    <row r="12" spans="1:9" x14ac:dyDescent="0.25">
      <c r="D12" t="s">
        <v>209</v>
      </c>
      <c r="I12" s="32" t="s">
        <v>210</v>
      </c>
    </row>
    <row r="13" spans="1:9" x14ac:dyDescent="0.25">
      <c r="I13" s="32" t="s">
        <v>211</v>
      </c>
    </row>
    <row r="16" spans="1:9" x14ac:dyDescent="0.25">
      <c r="I16" t="s">
        <v>212</v>
      </c>
    </row>
    <row r="17" spans="2:9" x14ac:dyDescent="0.25">
      <c r="B17" t="s">
        <v>187</v>
      </c>
      <c r="D17" t="s">
        <v>213</v>
      </c>
      <c r="F17" t="s">
        <v>213</v>
      </c>
      <c r="I17" t="s">
        <v>214</v>
      </c>
    </row>
    <row r="18" spans="2:9" x14ac:dyDescent="0.25">
      <c r="B18" t="s">
        <v>173</v>
      </c>
      <c r="D18" t="s">
        <v>172</v>
      </c>
      <c r="F18" t="s">
        <v>215</v>
      </c>
      <c r="I18" t="s">
        <v>216</v>
      </c>
    </row>
    <row r="19" spans="2:9" x14ac:dyDescent="0.25">
      <c r="B19" t="s">
        <v>217</v>
      </c>
      <c r="F19" t="s">
        <v>174</v>
      </c>
      <c r="I19" t="s">
        <v>209</v>
      </c>
    </row>
    <row r="20" spans="2:9" x14ac:dyDescent="0.25">
      <c r="B20" t="s">
        <v>218</v>
      </c>
      <c r="I20" t="s">
        <v>219</v>
      </c>
    </row>
    <row r="21" spans="2:9" x14ac:dyDescent="0.25">
      <c r="B21" t="s">
        <v>220</v>
      </c>
      <c r="I21" t="s">
        <v>221</v>
      </c>
    </row>
    <row r="22" spans="2:9" x14ac:dyDescent="0.25">
      <c r="I22" t="s">
        <v>222</v>
      </c>
    </row>
    <row r="25" spans="2:9" x14ac:dyDescent="0.25">
      <c r="D25" t="s">
        <v>223</v>
      </c>
      <c r="E25" t="s">
        <v>223</v>
      </c>
      <c r="F25" t="s">
        <v>223</v>
      </c>
      <c r="G25" t="s">
        <v>224</v>
      </c>
    </row>
    <row r="26" spans="2:9" x14ac:dyDescent="0.25">
      <c r="B26" t="s">
        <v>172</v>
      </c>
      <c r="C26">
        <v>0</v>
      </c>
      <c r="D26" t="str">
        <f t="shared" ref="D26:D57" si="0">IF(OR(C26 = "Media", C26="Alta",C26="Altissima"),"Altissimo","")</f>
        <v/>
      </c>
      <c r="E26" t="str">
        <f t="shared" ref="E26:E57" si="1">IF(C26="Bassa","Alto","")</f>
        <v/>
      </c>
      <c r="F26" t="str">
        <f t="shared" ref="F26:F57" si="2">IF(C26="Molto bassa","Medio","")</f>
        <v/>
      </c>
      <c r="G26" t="str">
        <f t="shared" ref="G26:G57" si="3">CONCATENATE(D26,E26,F26)</f>
        <v/>
      </c>
    </row>
    <row r="27" spans="2:9" x14ac:dyDescent="0.25">
      <c r="B27" t="s">
        <v>172</v>
      </c>
      <c r="C27">
        <v>0</v>
      </c>
      <c r="D27" t="str">
        <f t="shared" si="0"/>
        <v/>
      </c>
      <c r="E27" t="str">
        <f t="shared" si="1"/>
        <v/>
      </c>
      <c r="F27" t="str">
        <f t="shared" si="2"/>
        <v/>
      </c>
      <c r="G27" t="str">
        <f t="shared" si="3"/>
        <v/>
      </c>
    </row>
    <row r="28" spans="2:9" x14ac:dyDescent="0.25">
      <c r="B28" t="s">
        <v>172</v>
      </c>
      <c r="C28">
        <v>0</v>
      </c>
      <c r="D28" t="str">
        <f t="shared" si="0"/>
        <v/>
      </c>
      <c r="E28" t="str">
        <f t="shared" si="1"/>
        <v/>
      </c>
      <c r="F28" t="str">
        <f t="shared" si="2"/>
        <v/>
      </c>
      <c r="G28" t="str">
        <f t="shared" si="3"/>
        <v/>
      </c>
    </row>
    <row r="29" spans="2:9" x14ac:dyDescent="0.25">
      <c r="B29" t="s">
        <v>172</v>
      </c>
      <c r="C29">
        <v>0</v>
      </c>
      <c r="D29" t="str">
        <f t="shared" si="0"/>
        <v/>
      </c>
      <c r="E29" t="str">
        <f t="shared" si="1"/>
        <v/>
      </c>
      <c r="F29" t="str">
        <f t="shared" si="2"/>
        <v/>
      </c>
      <c r="G29" t="str">
        <f t="shared" si="3"/>
        <v/>
      </c>
    </row>
    <row r="30" spans="2:9" x14ac:dyDescent="0.25">
      <c r="B30" t="s">
        <v>172</v>
      </c>
      <c r="C30">
        <v>0</v>
      </c>
      <c r="D30" t="str">
        <f t="shared" si="0"/>
        <v/>
      </c>
      <c r="E30" t="str">
        <f t="shared" si="1"/>
        <v/>
      </c>
      <c r="F30" t="str">
        <f t="shared" si="2"/>
        <v/>
      </c>
      <c r="G30" t="str">
        <f t="shared" si="3"/>
        <v/>
      </c>
    </row>
    <row r="31" spans="2:9" x14ac:dyDescent="0.25">
      <c r="C31">
        <v>0</v>
      </c>
      <c r="D31" t="str">
        <f t="shared" si="0"/>
        <v/>
      </c>
      <c r="E31" t="str">
        <f t="shared" si="1"/>
        <v/>
      </c>
      <c r="F31" t="str">
        <f t="shared" si="2"/>
        <v/>
      </c>
      <c r="G31" t="str">
        <f t="shared" si="3"/>
        <v/>
      </c>
    </row>
    <row r="32" spans="2:9" x14ac:dyDescent="0.25">
      <c r="C32">
        <v>0</v>
      </c>
      <c r="D32" t="str">
        <f t="shared" si="0"/>
        <v/>
      </c>
      <c r="E32" t="str">
        <f t="shared" si="1"/>
        <v/>
      </c>
      <c r="F32" t="str">
        <f t="shared" si="2"/>
        <v/>
      </c>
      <c r="G32" t="str">
        <f t="shared" si="3"/>
        <v/>
      </c>
    </row>
    <row r="33" spans="3:7" x14ac:dyDescent="0.25">
      <c r="C33">
        <v>0</v>
      </c>
      <c r="D33" t="str">
        <f t="shared" si="0"/>
        <v/>
      </c>
      <c r="E33" t="str">
        <f t="shared" si="1"/>
        <v/>
      </c>
      <c r="F33" t="str">
        <f t="shared" si="2"/>
        <v/>
      </c>
      <c r="G33" t="str">
        <f t="shared" si="3"/>
        <v/>
      </c>
    </row>
    <row r="34" spans="3:7" x14ac:dyDescent="0.25">
      <c r="C34">
        <v>0</v>
      </c>
      <c r="D34" t="str">
        <f t="shared" si="0"/>
        <v/>
      </c>
      <c r="E34" t="str">
        <f t="shared" si="1"/>
        <v/>
      </c>
      <c r="F34" t="str">
        <f t="shared" si="2"/>
        <v/>
      </c>
      <c r="G34" t="str">
        <f t="shared" si="3"/>
        <v/>
      </c>
    </row>
    <row r="35" spans="3:7" x14ac:dyDescent="0.25">
      <c r="C35">
        <v>0</v>
      </c>
      <c r="D35" t="str">
        <f t="shared" si="0"/>
        <v/>
      </c>
      <c r="E35" t="str">
        <f t="shared" si="1"/>
        <v/>
      </c>
      <c r="F35" t="str">
        <f t="shared" si="2"/>
        <v/>
      </c>
      <c r="G35" t="str">
        <f t="shared" si="3"/>
        <v/>
      </c>
    </row>
    <row r="36" spans="3:7" x14ac:dyDescent="0.25">
      <c r="C36">
        <v>0</v>
      </c>
      <c r="D36" t="str">
        <f t="shared" si="0"/>
        <v/>
      </c>
      <c r="E36" t="str">
        <f t="shared" si="1"/>
        <v/>
      </c>
      <c r="F36" t="str">
        <f t="shared" si="2"/>
        <v/>
      </c>
      <c r="G36" t="str">
        <f t="shared" si="3"/>
        <v/>
      </c>
    </row>
    <row r="37" spans="3:7" x14ac:dyDescent="0.25">
      <c r="C37">
        <v>0</v>
      </c>
      <c r="D37" t="str">
        <f t="shared" si="0"/>
        <v/>
      </c>
      <c r="E37" t="str">
        <f t="shared" si="1"/>
        <v/>
      </c>
      <c r="F37" t="str">
        <f t="shared" si="2"/>
        <v/>
      </c>
      <c r="G37" t="str">
        <f t="shared" si="3"/>
        <v/>
      </c>
    </row>
    <row r="38" spans="3:7" x14ac:dyDescent="0.25">
      <c r="C38">
        <v>0</v>
      </c>
      <c r="D38" t="str">
        <f t="shared" si="0"/>
        <v/>
      </c>
      <c r="E38" t="str">
        <f t="shared" si="1"/>
        <v/>
      </c>
      <c r="F38" t="str">
        <f t="shared" si="2"/>
        <v/>
      </c>
      <c r="G38" t="str">
        <f t="shared" si="3"/>
        <v/>
      </c>
    </row>
    <row r="39" spans="3:7" x14ac:dyDescent="0.25">
      <c r="C39">
        <v>0</v>
      </c>
      <c r="D39" t="str">
        <f t="shared" si="0"/>
        <v/>
      </c>
      <c r="E39" t="str">
        <f t="shared" si="1"/>
        <v/>
      </c>
      <c r="F39" t="str">
        <f t="shared" si="2"/>
        <v/>
      </c>
      <c r="G39" t="str">
        <f t="shared" si="3"/>
        <v/>
      </c>
    </row>
    <row r="40" spans="3:7" x14ac:dyDescent="0.25">
      <c r="C40">
        <v>0</v>
      </c>
      <c r="D40" t="str">
        <f t="shared" si="0"/>
        <v/>
      </c>
      <c r="E40" t="str">
        <f t="shared" si="1"/>
        <v/>
      </c>
      <c r="F40" t="str">
        <f t="shared" si="2"/>
        <v/>
      </c>
      <c r="G40" t="str">
        <f t="shared" si="3"/>
        <v/>
      </c>
    </row>
    <row r="41" spans="3:7" x14ac:dyDescent="0.25">
      <c r="C41">
        <v>0</v>
      </c>
      <c r="D41" t="str">
        <f t="shared" si="0"/>
        <v/>
      </c>
      <c r="E41" t="str">
        <f t="shared" si="1"/>
        <v/>
      </c>
      <c r="F41" t="str">
        <f t="shared" si="2"/>
        <v/>
      </c>
      <c r="G41" t="str">
        <f t="shared" si="3"/>
        <v/>
      </c>
    </row>
    <row r="42" spans="3:7" x14ac:dyDescent="0.25">
      <c r="C42">
        <v>0</v>
      </c>
      <c r="D42" t="str">
        <f t="shared" si="0"/>
        <v/>
      </c>
      <c r="E42" t="str">
        <f t="shared" si="1"/>
        <v/>
      </c>
      <c r="F42" t="str">
        <f t="shared" si="2"/>
        <v/>
      </c>
      <c r="G42" t="str">
        <f t="shared" si="3"/>
        <v/>
      </c>
    </row>
    <row r="43" spans="3:7" x14ac:dyDescent="0.25">
      <c r="C43">
        <v>0</v>
      </c>
      <c r="D43" t="str">
        <f t="shared" si="0"/>
        <v/>
      </c>
      <c r="E43" t="str">
        <f t="shared" si="1"/>
        <v/>
      </c>
      <c r="F43" t="str">
        <f t="shared" si="2"/>
        <v/>
      </c>
      <c r="G43" t="str">
        <f t="shared" si="3"/>
        <v/>
      </c>
    </row>
    <row r="44" spans="3:7" x14ac:dyDescent="0.25">
      <c r="C44">
        <v>0</v>
      </c>
      <c r="D44" t="str">
        <f t="shared" si="0"/>
        <v/>
      </c>
      <c r="E44" t="str">
        <f t="shared" si="1"/>
        <v/>
      </c>
      <c r="F44" t="str">
        <f t="shared" si="2"/>
        <v/>
      </c>
      <c r="G44" t="str">
        <f t="shared" si="3"/>
        <v/>
      </c>
    </row>
    <row r="45" spans="3:7" x14ac:dyDescent="0.25">
      <c r="C45">
        <v>0</v>
      </c>
      <c r="D45" t="str">
        <f t="shared" si="0"/>
        <v/>
      </c>
      <c r="E45" t="str">
        <f t="shared" si="1"/>
        <v/>
      </c>
      <c r="F45" t="str">
        <f t="shared" si="2"/>
        <v/>
      </c>
      <c r="G45" t="str">
        <f t="shared" si="3"/>
        <v/>
      </c>
    </row>
    <row r="46" spans="3:7" x14ac:dyDescent="0.25">
      <c r="C46">
        <v>0</v>
      </c>
      <c r="D46" t="str">
        <f t="shared" si="0"/>
        <v/>
      </c>
      <c r="E46" t="str">
        <f t="shared" si="1"/>
        <v/>
      </c>
      <c r="F46" t="str">
        <f t="shared" si="2"/>
        <v/>
      </c>
      <c r="G46" t="str">
        <f t="shared" si="3"/>
        <v/>
      </c>
    </row>
    <row r="47" spans="3:7" x14ac:dyDescent="0.25">
      <c r="C47">
        <v>0</v>
      </c>
      <c r="D47" t="str">
        <f t="shared" si="0"/>
        <v/>
      </c>
      <c r="E47" t="str">
        <f t="shared" si="1"/>
        <v/>
      </c>
      <c r="F47" t="str">
        <f t="shared" si="2"/>
        <v/>
      </c>
      <c r="G47" t="str">
        <f t="shared" si="3"/>
        <v/>
      </c>
    </row>
    <row r="48" spans="3: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ref="D58:D89" si="4">IF(OR(C58 = "Media", C58="Alta",C58="Altissima"),"Altissimo","")</f>
        <v/>
      </c>
      <c r="E58" t="str">
        <f t="shared" ref="E58:E89" si="5">IF(C58="Bassa","Alto","")</f>
        <v/>
      </c>
      <c r="F58" t="str">
        <f t="shared" ref="F58:F89" si="6">IF(C58="Molto bassa","Medio","")</f>
        <v/>
      </c>
      <c r="G58" t="str">
        <f t="shared" ref="G58:G89" si="7">CONCATENATE(D58,E58,F58)</f>
        <v/>
      </c>
    </row>
    <row r="59" spans="3:7" x14ac:dyDescent="0.25">
      <c r="C59">
        <v>0</v>
      </c>
      <c r="D59" t="str">
        <f t="shared" si="4"/>
        <v/>
      </c>
      <c r="E59" t="str">
        <f t="shared" si="5"/>
        <v/>
      </c>
      <c r="F59" t="str">
        <f t="shared" si="6"/>
        <v/>
      </c>
      <c r="G59" t="str">
        <f t="shared" si="7"/>
        <v/>
      </c>
    </row>
    <row r="60" spans="3:7" x14ac:dyDescent="0.25">
      <c r="C60">
        <v>0</v>
      </c>
      <c r="D60" t="str">
        <f t="shared" si="4"/>
        <v/>
      </c>
      <c r="E60" t="str">
        <f t="shared" si="5"/>
        <v/>
      </c>
      <c r="F60" t="str">
        <f t="shared" si="6"/>
        <v/>
      </c>
      <c r="G60" t="str">
        <f t="shared" si="7"/>
        <v/>
      </c>
    </row>
    <row r="61" spans="3:7" x14ac:dyDescent="0.25">
      <c r="C61">
        <v>0</v>
      </c>
      <c r="D61" t="str">
        <f t="shared" si="4"/>
        <v/>
      </c>
      <c r="E61" t="str">
        <f t="shared" si="5"/>
        <v/>
      </c>
      <c r="F61" t="str">
        <f t="shared" si="6"/>
        <v/>
      </c>
      <c r="G61" t="str">
        <f t="shared" si="7"/>
        <v/>
      </c>
    </row>
    <row r="62" spans="3:7" x14ac:dyDescent="0.25">
      <c r="C62">
        <v>0</v>
      </c>
      <c r="D62" t="str">
        <f t="shared" si="4"/>
        <v/>
      </c>
      <c r="E62" t="str">
        <f t="shared" si="5"/>
        <v/>
      </c>
      <c r="F62" t="str">
        <f t="shared" si="6"/>
        <v/>
      </c>
      <c r="G62" t="str">
        <f t="shared" si="7"/>
        <v/>
      </c>
    </row>
    <row r="63" spans="3:7" x14ac:dyDescent="0.25">
      <c r="C63">
        <v>0</v>
      </c>
      <c r="D63" t="str">
        <f t="shared" si="4"/>
        <v/>
      </c>
      <c r="E63" t="str">
        <f t="shared" si="5"/>
        <v/>
      </c>
      <c r="F63" t="str">
        <f t="shared" si="6"/>
        <v/>
      </c>
      <c r="G63" t="str">
        <f t="shared" si="7"/>
        <v/>
      </c>
    </row>
    <row r="64" spans="3:7" x14ac:dyDescent="0.25">
      <c r="C64">
        <v>0</v>
      </c>
      <c r="D64" t="str">
        <f t="shared" si="4"/>
        <v/>
      </c>
      <c r="E64" t="str">
        <f t="shared" si="5"/>
        <v/>
      </c>
      <c r="F64" t="str">
        <f t="shared" si="6"/>
        <v/>
      </c>
      <c r="G64" t="str">
        <f t="shared" si="7"/>
        <v/>
      </c>
    </row>
    <row r="65" spans="3:7" x14ac:dyDescent="0.25">
      <c r="C65">
        <v>0</v>
      </c>
      <c r="D65" t="str">
        <f t="shared" si="4"/>
        <v/>
      </c>
      <c r="E65" t="str">
        <f t="shared" si="5"/>
        <v/>
      </c>
      <c r="F65" t="str">
        <f t="shared" si="6"/>
        <v/>
      </c>
      <c r="G65" t="str">
        <f t="shared" si="7"/>
        <v/>
      </c>
    </row>
    <row r="66" spans="3:7" x14ac:dyDescent="0.25">
      <c r="C66">
        <v>0</v>
      </c>
      <c r="D66" t="str">
        <f t="shared" si="4"/>
        <v/>
      </c>
      <c r="E66" t="str">
        <f t="shared" si="5"/>
        <v/>
      </c>
      <c r="F66" t="str">
        <f t="shared" si="6"/>
        <v/>
      </c>
      <c r="G66" t="str">
        <f t="shared" si="7"/>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ref="D90:D121" si="8">IF(OR(C90 = "Media", C90="Alta",C90="Altissima"),"Altissimo","")</f>
        <v/>
      </c>
      <c r="E90" t="str">
        <f t="shared" ref="E90:E121" si="9">IF(C90="Bassa","Alto","")</f>
        <v/>
      </c>
      <c r="F90" t="str">
        <f t="shared" ref="F90:F121" si="10">IF(C90="Molto bassa","Medio","")</f>
        <v/>
      </c>
      <c r="G90" t="str">
        <f t="shared" ref="G90:G121" si="11">CONCATENATE(D90,E90,F90)</f>
        <v/>
      </c>
    </row>
    <row r="91" spans="3:7" x14ac:dyDescent="0.25">
      <c r="C91">
        <v>0</v>
      </c>
      <c r="D91" t="str">
        <f t="shared" si="8"/>
        <v/>
      </c>
      <c r="E91" t="str">
        <f t="shared" si="9"/>
        <v/>
      </c>
      <c r="F91" t="str">
        <f t="shared" si="10"/>
        <v/>
      </c>
      <c r="G91" t="str">
        <f t="shared" si="11"/>
        <v/>
      </c>
    </row>
    <row r="92" spans="3:7" x14ac:dyDescent="0.25">
      <c r="C92">
        <v>0</v>
      </c>
      <c r="D92" t="str">
        <f t="shared" si="8"/>
        <v/>
      </c>
      <c r="E92" t="str">
        <f t="shared" si="9"/>
        <v/>
      </c>
      <c r="F92" t="str">
        <f t="shared" si="10"/>
        <v/>
      </c>
      <c r="G92" t="str">
        <f t="shared" si="11"/>
        <v/>
      </c>
    </row>
    <row r="93" spans="3:7" x14ac:dyDescent="0.25">
      <c r="C93">
        <v>0</v>
      </c>
      <c r="D93" t="str">
        <f t="shared" si="8"/>
        <v/>
      </c>
      <c r="E93" t="str">
        <f t="shared" si="9"/>
        <v/>
      </c>
      <c r="F93" t="str">
        <f t="shared" si="10"/>
        <v/>
      </c>
      <c r="G93" t="str">
        <f t="shared" si="11"/>
        <v/>
      </c>
    </row>
    <row r="94" spans="3:7" x14ac:dyDescent="0.25">
      <c r="C94">
        <v>0</v>
      </c>
      <c r="D94" t="str">
        <f t="shared" si="8"/>
        <v/>
      </c>
      <c r="E94" t="str">
        <f t="shared" si="9"/>
        <v/>
      </c>
      <c r="F94" t="str">
        <f t="shared" si="10"/>
        <v/>
      </c>
      <c r="G94" t="str">
        <f t="shared" si="11"/>
        <v/>
      </c>
    </row>
    <row r="95" spans="3:7" x14ac:dyDescent="0.25">
      <c r="C95">
        <v>0</v>
      </c>
      <c r="D95" t="str">
        <f t="shared" si="8"/>
        <v/>
      </c>
      <c r="E95" t="str">
        <f t="shared" si="9"/>
        <v/>
      </c>
      <c r="F95" t="str">
        <f t="shared" si="10"/>
        <v/>
      </c>
      <c r="G95" t="str">
        <f t="shared" si="11"/>
        <v/>
      </c>
    </row>
    <row r="96" spans="3:7" x14ac:dyDescent="0.25">
      <c r="C96">
        <v>0</v>
      </c>
      <c r="D96" t="str">
        <f t="shared" si="8"/>
        <v/>
      </c>
      <c r="E96" t="str">
        <f t="shared" si="9"/>
        <v/>
      </c>
      <c r="F96" t="str">
        <f t="shared" si="10"/>
        <v/>
      </c>
      <c r="G96" t="str">
        <f t="shared" si="11"/>
        <v/>
      </c>
    </row>
    <row r="97" spans="3:7" x14ac:dyDescent="0.25">
      <c r="C97">
        <v>0</v>
      </c>
      <c r="D97" t="str">
        <f t="shared" si="8"/>
        <v/>
      </c>
      <c r="E97" t="str">
        <f t="shared" si="9"/>
        <v/>
      </c>
      <c r="F97" t="str">
        <f t="shared" si="10"/>
        <v/>
      </c>
      <c r="G97" t="str">
        <f t="shared" si="11"/>
        <v/>
      </c>
    </row>
    <row r="98" spans="3:7" x14ac:dyDescent="0.25">
      <c r="C98">
        <v>0</v>
      </c>
      <c r="D98" t="str">
        <f t="shared" si="8"/>
        <v/>
      </c>
      <c r="E98" t="str">
        <f t="shared" si="9"/>
        <v/>
      </c>
      <c r="F98" t="str">
        <f t="shared" si="10"/>
        <v/>
      </c>
      <c r="G98" t="str">
        <f t="shared" si="11"/>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ref="D122:D128" si="12">IF(OR(C122 = "Media", C122="Alta",C122="Altissima"),"Altissimo","")</f>
        <v/>
      </c>
      <c r="E122" t="str">
        <f t="shared" ref="E122:E128" si="13">IF(C122="Bassa","Alto","")</f>
        <v/>
      </c>
      <c r="F122" t="str">
        <f t="shared" ref="F122:F128" si="14">IF(C122="Molto bassa","Medio","")</f>
        <v/>
      </c>
      <c r="G122" t="str">
        <f t="shared" ref="G122:G128" si="15">CONCATENATE(D122,E122,F122)</f>
        <v/>
      </c>
    </row>
    <row r="123" spans="3:7" x14ac:dyDescent="0.25">
      <c r="C123">
        <v>0</v>
      </c>
      <c r="D123" t="str">
        <f t="shared" si="12"/>
        <v/>
      </c>
      <c r="E123" t="str">
        <f t="shared" si="13"/>
        <v/>
      </c>
      <c r="F123" t="str">
        <f t="shared" si="14"/>
        <v/>
      </c>
      <c r="G123" t="str">
        <f t="shared" si="15"/>
        <v/>
      </c>
    </row>
    <row r="124" spans="3:7" x14ac:dyDescent="0.25">
      <c r="C124">
        <v>0</v>
      </c>
      <c r="D124" t="str">
        <f t="shared" si="12"/>
        <v/>
      </c>
      <c r="E124" t="str">
        <f t="shared" si="13"/>
        <v/>
      </c>
      <c r="F124" t="str">
        <f t="shared" si="14"/>
        <v/>
      </c>
      <c r="G124" t="str">
        <f t="shared" si="15"/>
        <v/>
      </c>
    </row>
    <row r="125" spans="3:7" x14ac:dyDescent="0.25">
      <c r="C125">
        <v>0</v>
      </c>
      <c r="D125" t="str">
        <f t="shared" si="12"/>
        <v/>
      </c>
      <c r="E125" t="str">
        <f t="shared" si="13"/>
        <v/>
      </c>
      <c r="F125" t="str">
        <f t="shared" si="14"/>
        <v/>
      </c>
      <c r="G125" t="str">
        <f t="shared" si="15"/>
        <v/>
      </c>
    </row>
    <row r="126" spans="3:7" x14ac:dyDescent="0.25">
      <c r="C126">
        <v>0</v>
      </c>
      <c r="D126" t="str">
        <f t="shared" si="12"/>
        <v/>
      </c>
      <c r="E126" t="str">
        <f t="shared" si="13"/>
        <v/>
      </c>
      <c r="F126" t="str">
        <f t="shared" si="14"/>
        <v/>
      </c>
      <c r="G126" t="str">
        <f t="shared" si="15"/>
        <v/>
      </c>
    </row>
    <row r="127" spans="3:7" x14ac:dyDescent="0.25">
      <c r="C127">
        <v>0</v>
      </c>
      <c r="D127" t="str">
        <f t="shared" si="12"/>
        <v/>
      </c>
      <c r="E127" t="str">
        <f t="shared" si="13"/>
        <v/>
      </c>
      <c r="F127" t="str">
        <f t="shared" si="14"/>
        <v/>
      </c>
      <c r="G127" t="str">
        <f t="shared" si="15"/>
        <v/>
      </c>
    </row>
    <row r="128" spans="3:7" x14ac:dyDescent="0.25">
      <c r="C128">
        <v>0</v>
      </c>
      <c r="D128" t="str">
        <f t="shared" si="12"/>
        <v/>
      </c>
      <c r="E128" t="str">
        <f t="shared" si="13"/>
        <v/>
      </c>
      <c r="F128" t="str">
        <f t="shared" si="14"/>
        <v/>
      </c>
      <c r="G128" t="str">
        <f t="shared" si="15"/>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Sezione_generale_</vt:lpstr>
      <vt:lpstr>Sezione_generale_old</vt:lpstr>
      <vt:lpstr>competenze</vt:lpstr>
      <vt:lpstr>Mappatura_USA</vt:lpstr>
      <vt:lpstr>Parametri</vt:lpstr>
      <vt:lpstr>competenze!Area_stampa</vt:lpstr>
      <vt:lpstr>Mappatura_USA!Area_stampa</vt:lpstr>
      <vt:lpstr>frequenza</vt:lpstr>
      <vt:lpstr>impatto</vt:lpstr>
      <vt:lpstr>risultato</vt:lpstr>
      <vt:lpstr>soggetti</vt:lpstr>
      <vt:lpstr>tipologiaattivita</vt:lpstr>
      <vt:lpstr>Mappatura_USA!Titoli_stampa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2020-01-16T11:28:23Z</cp:lastPrinted>
  <dcterms:created xsi:type="dcterms:W3CDTF">2014-07-11T10:05:14Z</dcterms:created>
  <dcterms:modified xsi:type="dcterms:W3CDTF">2023-09-20T08:31:41Z</dcterms:modified>
</cp:coreProperties>
</file>