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0" windowHeight="10310" tabRatio="825" firstSheet="1" activeTab="1"/>
  </bookViews>
  <sheets>
    <sheet name="Sezione generale_old" sheetId="1" state="hidden" r:id="rId1"/>
    <sheet name="Sezione generale UPAG" sheetId="19" r:id="rId2"/>
    <sheet name="Mappatura processi UPAG" sheetId="17"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Print_Area" localSheetId="3">competenze!$B$1:$D$31</definedName>
    <definedName name="_xlnm.Print_Area" localSheetId="2">'Mappatura processi UPAG'!#REF!</definedName>
    <definedName name="Direzione" localSheetId="2">#REF!</definedName>
    <definedName name="Direzione">#REF!</definedName>
    <definedName name="Profilo_dirigente" localSheetId="3">[1]Parametri!$B$2:$B$6</definedName>
    <definedName name="Profilo_dirigente" localSheetId="2">#REF!</definedName>
    <definedName name="Profilo_dirigente">#REF!</definedName>
    <definedName name="Struttura" localSheetId="2">#REF!</definedName>
    <definedName name="Struttura">#REF!</definedName>
    <definedName name="Tipo_relazione" localSheetId="2">#REF!</definedName>
    <definedName name="Tipo_relazione">#REF!</definedName>
    <definedName name="_xlnm.Print_Titles" localSheetId="2">'Mappatura processi UPAG'!#REF!</definedName>
    <definedName name="ufficio" localSheetId="2">#REF!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A4" i="17" l="1"/>
  <c r="C3" i="19" l="1"/>
  <c r="C4" i="19"/>
  <c r="C5" i="19"/>
  <c r="C3" i="1" l="1"/>
  <c r="C5" i="1"/>
</calcChain>
</file>

<file path=xl/sharedStrings.xml><?xml version="1.0" encoding="utf-8"?>
<sst xmlns="http://schemas.openxmlformats.org/spreadsheetml/2006/main" count="506" uniqueCount="284">
  <si>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</si>
  <si>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</si>
  <si>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</si>
  <si>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</si>
  <si>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</si>
  <si>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</si>
  <si>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</si>
  <si>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</si>
  <si>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</si>
  <si>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</si>
  <si>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</si>
  <si>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</si>
  <si>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</si>
  <si>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</si>
  <si>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</si>
  <si>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</si>
  <si>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</si>
  <si>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</si>
  <si>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</si>
  <si>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</si>
  <si>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</si>
  <si>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</si>
  <si>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</si>
  <si>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</si>
  <si>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</si>
  <si>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</si>
  <si>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</si>
  <si>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</si>
  <si>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</si>
  <si>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</si>
  <si>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</si>
  <si>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</si>
  <si>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</si>
  <si>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</si>
  <si>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</si>
  <si>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</si>
  <si>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</si>
  <si>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</si>
  <si>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</si>
  <si>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</si>
  <si>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</si>
  <si>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</si>
  <si>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</si>
  <si>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</si>
  <si>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</si>
  <si>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</si>
  <si>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</si>
  <si>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</si>
  <si>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</si>
  <si>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</si>
  <si>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</si>
  <si>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</si>
  <si>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</si>
  <si>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</si>
  <si>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</si>
  <si>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</si>
  <si>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</si>
  <si>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</si>
  <si>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</si>
  <si>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</si>
  <si>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</si>
  <si>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</si>
  <si>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</si>
  <si>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</si>
  <si>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</si>
  <si>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</si>
  <si>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</si>
  <si>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</si>
  <si>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</si>
  <si>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</si>
  <si>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</si>
  <si>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</si>
  <si>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</si>
  <si>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</si>
  <si>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</si>
  <si>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</si>
  <si>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</si>
  <si>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</si>
  <si>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</si>
  <si>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</si>
  <si>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</si>
  <si>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</si>
  <si>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</si>
  <si>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</si>
  <si>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</si>
  <si>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</si>
  <si>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</si>
  <si>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</si>
  <si>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</si>
  <si>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</si>
  <si>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</si>
  <si>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</si>
  <si>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</si>
  <si>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</si>
  <si>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</si>
  <si>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</si>
  <si>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</si>
  <si>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</si>
  <si>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</si>
  <si>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</si>
  <si>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</si>
  <si>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</si>
  <si>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</si>
  <si>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</si>
  <si>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</si>
  <si>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</si>
  <si>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</si>
  <si>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</si>
  <si>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</si>
  <si>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</si>
  <si>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</si>
  <si>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</si>
  <si>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</si>
  <si>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</si>
  <si>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</si>
  <si>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</si>
  <si>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</si>
  <si>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</si>
  <si>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</si>
  <si>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</si>
  <si>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</si>
  <si>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3_1</t>
  </si>
  <si>
    <t>3_2</t>
  </si>
  <si>
    <t>3_3</t>
  </si>
  <si>
    <t>3_4</t>
  </si>
  <si>
    <t>3_1_1</t>
  </si>
  <si>
    <t>3_2_1</t>
  </si>
  <si>
    <t>3_3_1</t>
  </si>
  <si>
    <t>3_4_1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</si>
  <si>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</si>
  <si>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</si>
  <si>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</si>
  <si>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</si>
  <si>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</si>
  <si>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</si>
  <si>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</si>
  <si>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1_4_2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</si>
  <si>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</si>
  <si>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</si>
  <si>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</si>
  <si>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</si>
  <si>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</si>
  <si>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</si>
  <si>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</si>
  <si>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</si>
  <si>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</si>
  <si>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</si>
  <si>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</si>
  <si>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</si>
  <si>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</si>
  <si>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</si>
  <si>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</si>
  <si>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</si>
  <si>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</si>
  <si>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</si>
  <si>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</si>
  <si>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</si>
  <si>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</si>
  <si>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</si>
  <si>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</si>
  <si>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</si>
  <si>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</si>
  <si>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</si>
  <si>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</si>
  <si>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</si>
  <si>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</si>
  <si>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</si>
  <si>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</si>
  <si>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</si>
  <si>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</si>
  <si>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</si>
  <si>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</si>
  <si>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</si>
  <si>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</si>
  <si>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</si>
  <si>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</si>
  <si>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</si>
  <si>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</si>
  <si>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</si>
  <si>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</si>
  <si>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</si>
  <si>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</si>
  <si>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</si>
  <si>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</si>
  <si>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1_6_1</t>
  </si>
  <si>
    <t>1_7_1</t>
  </si>
  <si>
    <t>1_6</t>
  </si>
  <si>
    <t>1_7</t>
  </si>
  <si>
    <t>2_3_2</t>
  </si>
  <si>
    <t>Istruttoria</t>
  </si>
  <si>
    <t>DESCRIZIONE DEL COMPORTAMENTO A RISCHIO CORRUZIONE</t>
  </si>
  <si>
    <t>Nessuno</t>
  </si>
  <si>
    <t>Pareri di precontenzioso</t>
  </si>
  <si>
    <t>Ricezione delle istanze</t>
  </si>
  <si>
    <t>NON APPLICABILE</t>
  </si>
  <si>
    <t>Smistamento interno delle pratiche</t>
  </si>
  <si>
    <t>Assegnazione al funzionario con indicazione del tipo di istruttoria (parere o archiviazione motivata)</t>
  </si>
  <si>
    <t>Attività propedeutica all'istruttoria (solo in caso di parere)</t>
  </si>
  <si>
    <t>10 giorni</t>
  </si>
  <si>
    <t>Avvio del procedimento e acquisizione documenti</t>
  </si>
  <si>
    <t xml:space="preserve">Istruttoria </t>
  </si>
  <si>
    <t>90 giorni</t>
  </si>
  <si>
    <t>Redazione della bozza di parere o nota di archiviazione motivata da sottoporre all'approvazione del Consiglio (previa assenso del Consigliere relatore nel solo caso dei pareri)</t>
  </si>
  <si>
    <t>Notifica del parere/archiviazione motivata approvato dal Consiglio</t>
  </si>
  <si>
    <t>30 giorni</t>
  </si>
  <si>
    <t xml:space="preserve">Trasmissione all'istante e ai controinteresati del parere/ archiviazione motivata approvati dal Consiglio, tramite PEC </t>
  </si>
  <si>
    <t>Pubblicazione del parere sul sito Autorità</t>
  </si>
  <si>
    <t>Monitoraggio dei provvedimenti assunti dalle stazioni appaltanti a seguito dei pareri</t>
  </si>
  <si>
    <t>Analisi dei provvedimenti assunti dalle stazioni appaltanti a seguito del parere ai fini della valutazione del grado di adeguamento delle amministrazioni e della efficacia deflattiva del contenzioso</t>
  </si>
  <si>
    <t>Pareri e orientamenti a rilevanza esterna</t>
  </si>
  <si>
    <t>Simistamento interno delle pratiche</t>
  </si>
  <si>
    <t>2_2_2</t>
  </si>
  <si>
    <t>Assegnazione al funzionario con indicazione del tipo di istruttoria (AG o parere in forma breve)</t>
  </si>
  <si>
    <t>Studio del caso</t>
  </si>
  <si>
    <t xml:space="preserve">Redazione della bozza di parere (AG o parere in forma breve) da sottoporre all'approvazione del Consiglio </t>
  </si>
  <si>
    <t>Notifica del parere approvato dal Consiglio</t>
  </si>
  <si>
    <t xml:space="preserve">Trasmissione all'istante del parere (AG o parere in forma breve) approvato dal Consiglio, tramite PEC </t>
  </si>
  <si>
    <t>2_5</t>
  </si>
  <si>
    <t>Pubblicazione del parere AG sul sito Autorità</t>
  </si>
  <si>
    <t>Trasmissione alla Segreteria Tecnica della Presidenza del testo del parere AG approvato dal Consiglio</t>
  </si>
  <si>
    <t>Pareri a rilevanza interna</t>
  </si>
  <si>
    <t>Ricezione dell'istanza e smistamento interno della pratica</t>
  </si>
  <si>
    <t>Assegnazione al funzionario</t>
  </si>
  <si>
    <t>3_2_2</t>
  </si>
  <si>
    <t xml:space="preserve">Redazione della bozza di parere </t>
  </si>
  <si>
    <t>Approvazione del parere</t>
  </si>
  <si>
    <t>Valutazione della correttezza e congruità del parere</t>
  </si>
  <si>
    <t>2_5_1</t>
  </si>
  <si>
    <t>Notifica del parere agli uffici richiedenti/al Consiglio</t>
  </si>
  <si>
    <t>Redazione di parere favorevole a fronte di dazione di denaro o altra utilità</t>
  </si>
  <si>
    <t>Dini</t>
  </si>
  <si>
    <t>Studio della controversia</t>
  </si>
  <si>
    <t>Trasmissione alla Segreteria tecnica della Presidenza del testo del parere approvato dal Consiglio</t>
  </si>
  <si>
    <t>Trasmissione del parere all'Ufficio richiedente (tramite protocollo interno) o al Consiglio</t>
  </si>
  <si>
    <t>1_2_3</t>
  </si>
  <si>
    <t>Avvio del procedimento e/o omessa/parziale acquisizione dei documenti per favorire o sfavorire determinati soggetti o categorie di soggetti</t>
  </si>
  <si>
    <t>Alterazione della valutazione di ammissibilità al fine di arrecare un vantaggio o uno svantaggio a un determinato soggetto o categorie di soggetti</t>
  </si>
  <si>
    <t xml:space="preserve">Alterazione della valutazione di ammissibilità al fine di arrecare un vantaggio o uno svantaggio a un determinato soggetto o categorie di soggetti </t>
  </si>
  <si>
    <t>Valutazione dell'ammissibilità dell'istanza sulla base dei criteri indicati nell'art. 3 del Regolamento sulla composizione delle controversie (Non sono ammissibili le istanze in assenza di controversia insorta tra le parti interessate; incomplete delle informazioni indicate come obbligatorie e della documentazione di cui al modulo allegato; non sottoscritte dalla persona fisica legittimata ad esprimere all’esterno la volontà del soggetto richiedente; manifestamente mancanti di interesse concreto al conseguimento del parere; interferenti con esposti di vigilanza e procedimenti sanzionatori in corso di istruttoria presso l’Autorità; di contenuto generico o contenenti un mero rinvio ad allegata documentazione e/o corrispondenza intercorsa tra le parti; volte ad un controllo generalizzato dei procedimenti di gara delle amministrazioni aggiudicatrici; relative a gare di importo inferiore alla soglia di € 40.000)</t>
  </si>
  <si>
    <t xml:space="preserve">Valutazione dell'ammissibilità dell'istanza (in base all'art. 4 del Regolamento del 14/01/2015, l’Autorità non istruisce istanze provenienti da soggetti privati salvo i casi di privati destinatari di un provvedimento nell’ambito di un procedimento della pubblica amministrazione o di un ente di diritto privato in controllo pubblico e, in base al Comunicato del Presidente del 24 febbraio 2015, ritiene ammissibili esclusivamente i quesiti formulati dall’organo di vertice delle stazioni appaltanti o dei soggetti aggiudicatori, ovvero dai legali rappresentanti dei soggetti privati deputati ad esprimere all’esterno la volontà degli stessi) </t>
  </si>
  <si>
    <t>2_2_3</t>
  </si>
  <si>
    <t>Nesuno</t>
  </si>
  <si>
    <t xml:space="preserve">Sommaria valutazione della questione sottoposta </t>
  </si>
  <si>
    <t>Individuazione delle istanze per le quali avviare il procedimento e di quelle risolvibili sulla base di consolidati e univoci orientamenti dell'Autorità o della giurisprudenza condivisi, da archiviare motivatamente (con sintetica indicazione dell'ipotesi di soluzione)</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</si>
  <si>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</si>
  <si>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</si>
  <si>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</si>
  <si>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</si>
  <si>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</si>
  <si>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</si>
  <si>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</si>
  <si>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</si>
  <si>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</si>
  <si>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</si>
  <si>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</si>
  <si>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</si>
  <si>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</si>
  <si>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</si>
  <si>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</si>
  <si>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</si>
  <si>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</si>
  <si>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</si>
  <si>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r>
      <t xml:space="preserve">MOTIVAZIONE
</t>
    </r>
    <r>
      <rPr>
        <i/>
        <sz val="9"/>
        <color theme="1"/>
        <rFont val="Calibri"/>
        <family val="2"/>
        <scheme val="minor"/>
      </rPr>
      <t>Da riportare solo in caso di impatto con valore diverso da "ALTISSIMO"</t>
    </r>
  </si>
  <si>
    <t xml:space="preserve">Alto </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</si>
  <si>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</si>
  <si>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</si>
  <si>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L'impatto della singola azione è comunque "trascurabile" rispetto a quello di altre maggiormente esposte e gravi</t>
  </si>
  <si>
    <t xml:space="preserve">Alterazione/manipolazione/utilizzo improprio di informazioni e documentazione </t>
  </si>
  <si>
    <t>STATO di ATTUAZIONE</t>
  </si>
  <si>
    <t>FASI e TEMPI di ATTUAZIONE</t>
  </si>
  <si>
    <t>INDICATORI di ATTUAZIONE</t>
  </si>
  <si>
    <t>SOGGETTO RESPONSABILE</t>
  </si>
  <si>
    <t>Non sono previste fasi</t>
  </si>
  <si>
    <t>Allo stato, non si rilevano indicatori significativi per questa attività</t>
  </si>
  <si>
    <t>In attuazione</t>
  </si>
  <si>
    <t>Codice di comportamento</t>
  </si>
  <si>
    <t>Regolamento</t>
  </si>
  <si>
    <t>Codice di comportamento
Rotazione delle pratiche</t>
  </si>
  <si>
    <t xml:space="preserve"> Rotazione delle pratiche tra Funzionari
 Report periodici di rappresentazione dello stato delle lavorazioni </t>
  </si>
  <si>
    <t xml:space="preserve"> Rotazione delle pratiche tra Funzionari </t>
  </si>
  <si>
    <t>Appunti firmati sia dal Funzionario responabile che dal Dirigente</t>
  </si>
  <si>
    <t>Codice di comportamento
Meccanismi di controllo su più livelli (Appunti a "firma multipla")</t>
  </si>
  <si>
    <t xml:space="preserve">Rotazione delle pratiche tra Funzionari
 </t>
  </si>
  <si>
    <t>N. 4 report nel corso dell'anno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</si>
</sst>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b/>
      <sz val="11"/>
      <color theme="1"/>
      <name val="Calibri"/>
      <family val="2"/>
      <scheme val="minor"/>
    </font>
    <font>
      <i/>
      <sz val="9"/>
      <color theme="1"/>
      <name val="Calibri"/>
      <family val="2"/>
      <scheme val="minor"/>
    </font>
    <font>
      <sz val="9"/>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39997558519241921"/>
        <bgColor indexed="64"/>
      </patternFill>
    </fill>
  </fills>
  <borders count="5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thin">
        <color indexed="64"/>
      </left>
      <right/>
      <top style="medium">
        <color rgb="FFC00000"/>
      </top>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style="thin">
        <color rgb="FFD0D7E5"/>
      </left>
      <right style="thin">
        <color rgb="FFD0D7E5"/>
      </right>
      <top style="medium">
        <color rgb="FFC00000"/>
      </top>
      <bottom/>
      <diagonal/>
    </border>
    <border>
      <left style="thin">
        <color indexed="64"/>
      </left>
      <right/>
      <top/>
      <bottom style="thin">
        <color rgb="FFC00000"/>
      </bottom>
      <diagonal/>
    </border>
    <border>
      <left/>
      <right style="thin">
        <color indexed="64"/>
      </right>
      <top style="thin">
        <color rgb="FFC00000"/>
      </top>
      <bottom/>
      <diagonal/>
    </border>
    <border>
      <left style="thin">
        <color indexed="64"/>
      </left>
      <right style="medium">
        <color rgb="FFC00000"/>
      </right>
      <top style="thin">
        <color rgb="FFC00000"/>
      </top>
      <bottom/>
      <diagonal/>
    </border>
    <border>
      <left style="thin">
        <color indexed="64"/>
      </left>
      <right/>
      <top/>
      <bottom style="medium">
        <color rgb="FFC00000"/>
      </bottom>
      <diagonal/>
    </border>
    <border>
      <left style="thin">
        <color indexed="64"/>
      </left>
      <right/>
      <top style="thin">
        <color indexed="64"/>
      </top>
      <bottom style="thin">
        <color rgb="FFC00000"/>
      </bottom>
      <diagonal/>
    </border>
    <border>
      <left style="thin">
        <color indexed="64"/>
      </left>
      <right/>
      <top style="thin">
        <color rgb="FFC00000"/>
      </top>
      <bottom style="thin">
        <color indexed="64"/>
      </bottom>
      <diagonal/>
    </border>
    <border>
      <left style="thin">
        <color indexed="64"/>
      </left>
      <right style="thin">
        <color indexed="64"/>
      </right>
      <top style="thin">
        <color rgb="FFC00000"/>
      </top>
      <bottom style="thin">
        <color rgb="FFC00000"/>
      </bottom>
      <diagonal/>
    </border>
  </borders>
  <cellStyleXfs count="1">
    <xf numFmtId="0" fontId="0" fillId="0" borderId="0"/>
  </cellStyleXfs>
  <cellXfs count="21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left"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6" borderId="2" xfId="0"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5" fillId="0" borderId="2" xfId="0" applyFont="1" applyFill="1" applyBorder="1" applyAlignment="1" applyProtection="1">
      <alignment vertical="center" wrapText="1"/>
    </xf>
    <xf numFmtId="0" fontId="0" fillId="0" borderId="2" xfId="0" applyFont="1" applyFill="1" applyBorder="1" applyAlignment="1" applyProtection="1">
      <alignment vertical="center" wrapText="1"/>
      <protection locked="0"/>
    </xf>
    <xf numFmtId="0" fontId="0" fillId="0" borderId="2" xfId="0" applyFont="1" applyFill="1" applyBorder="1" applyAlignment="1">
      <alignment vertical="center" wrapText="1"/>
    </xf>
    <xf numFmtId="0" fontId="0" fillId="0" borderId="9"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6" borderId="2" xfId="0" applyFont="1" applyFill="1" applyBorder="1" applyAlignment="1">
      <alignment horizontal="left" vertical="center" wrapText="1"/>
    </xf>
    <xf numFmtId="0" fontId="5" fillId="6" borderId="2" xfId="0" applyFont="1" applyFill="1" applyBorder="1" applyAlignment="1" applyProtection="1">
      <alignment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0" fillId="0" borderId="18" xfId="0" applyBorder="1" applyAlignment="1">
      <alignment horizontal="center" vertical="center" wrapText="1"/>
    </xf>
    <xf numFmtId="0" fontId="0" fillId="8" borderId="5" xfId="0" applyFill="1" applyBorder="1" applyAlignment="1" applyProtection="1">
      <alignment horizontal="center" vertical="center" wrapText="1"/>
    </xf>
    <xf numFmtId="0" fontId="0" fillId="8" borderId="21" xfId="0" applyFill="1" applyBorder="1"/>
    <xf numFmtId="0" fontId="0" fillId="8" borderId="9" xfId="0" applyFill="1" applyBorder="1"/>
    <xf numFmtId="0" fontId="0" fillId="8" borderId="20" xfId="0" applyFill="1" applyBorder="1"/>
    <xf numFmtId="0" fontId="0" fillId="0" borderId="0" xfId="0" applyBorder="1" applyAlignment="1">
      <alignment horizontal="center" vertical="center" wrapText="1"/>
    </xf>
    <xf numFmtId="0" fontId="0" fillId="0" borderId="18" xfId="0" applyFont="1" applyFill="1" applyBorder="1" applyAlignment="1">
      <alignment horizontal="center" vertical="center"/>
    </xf>
    <xf numFmtId="0" fontId="0" fillId="0" borderId="30" xfId="0" applyFill="1" applyBorder="1" applyAlignment="1" applyProtection="1">
      <alignment vertical="center" wrapText="1"/>
      <protection locked="0"/>
    </xf>
    <xf numFmtId="0" fontId="4" fillId="0" borderId="30" xfId="0" applyFont="1" applyFill="1" applyBorder="1" applyAlignment="1">
      <alignment horizontal="center" vertical="center" wrapText="1"/>
    </xf>
    <xf numFmtId="0" fontId="0" fillId="8" borderId="31" xfId="0" applyFill="1" applyBorder="1"/>
    <xf numFmtId="0" fontId="0" fillId="0" borderId="33" xfId="0" applyBorder="1" applyAlignment="1">
      <alignment horizontal="center" vertical="center" wrapText="1"/>
    </xf>
    <xf numFmtId="0" fontId="0" fillId="0" borderId="33" xfId="0" applyFill="1" applyBorder="1" applyAlignment="1">
      <alignment horizontal="center" vertical="center"/>
    </xf>
    <xf numFmtId="0" fontId="0" fillId="0" borderId="30" xfId="0" applyFill="1" applyBorder="1" applyAlignment="1">
      <alignment horizontal="center" vertical="center"/>
    </xf>
    <xf numFmtId="0" fontId="0" fillId="0" borderId="3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6" borderId="30" xfId="0" applyFill="1" applyBorder="1" applyAlignment="1">
      <alignment horizontal="left" vertical="center" wrapText="1"/>
    </xf>
    <xf numFmtId="0" fontId="0" fillId="8" borderId="7" xfId="0" applyFill="1" applyBorder="1"/>
    <xf numFmtId="0" fontId="0" fillId="8" borderId="36" xfId="0" applyFill="1" applyBorder="1"/>
    <xf numFmtId="0" fontId="0" fillId="0" borderId="38" xfId="0"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pplyProtection="1">
      <alignment horizontal="center" vertical="center" wrapText="1"/>
      <protection locked="0"/>
    </xf>
    <xf numFmtId="0" fontId="0" fillId="0" borderId="4" xfId="0" applyFill="1" applyBorder="1"/>
    <xf numFmtId="0" fontId="0" fillId="0" borderId="4"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xf>
    <xf numFmtId="0" fontId="0" fillId="0" borderId="43" xfId="0" applyFill="1" applyBorder="1" applyAlignment="1" applyProtection="1">
      <alignment horizontal="center" vertical="center"/>
      <protection locked="0"/>
    </xf>
    <xf numFmtId="0" fontId="0" fillId="0" borderId="3" xfId="0" applyFill="1" applyBorder="1" applyAlignment="1" applyProtection="1">
      <alignment horizontal="center" vertical="center" wrapText="1"/>
    </xf>
    <xf numFmtId="0" fontId="0" fillId="0" borderId="30" xfId="0" applyFill="1" applyBorder="1" applyAlignment="1">
      <alignment vertical="center" wrapText="1"/>
    </xf>
    <xf numFmtId="0" fontId="0" fillId="0" borderId="33" xfId="0" applyFill="1" applyBorder="1" applyAlignment="1">
      <alignment vertical="center" wrapText="1"/>
    </xf>
    <xf numFmtId="0" fontId="5" fillId="0" borderId="44" xfId="0" applyFont="1" applyFill="1" applyBorder="1" applyAlignment="1" applyProtection="1">
      <alignment vertical="center" wrapText="1"/>
    </xf>
    <xf numFmtId="0" fontId="0" fillId="0" borderId="18" xfId="0" applyFont="1" applyFill="1" applyBorder="1" applyAlignment="1">
      <alignment vertical="center" wrapText="1"/>
    </xf>
    <xf numFmtId="0" fontId="0" fillId="0" borderId="18"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5" fillId="0" borderId="18" xfId="0"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center" vertical="center" wrapText="1"/>
    </xf>
    <xf numFmtId="0" fontId="0" fillId="0" borderId="30" xfId="0" applyFont="1" applyFill="1" applyBorder="1" applyAlignment="1" applyProtection="1">
      <alignment vertical="center" wrapText="1"/>
      <protection locked="0"/>
    </xf>
    <xf numFmtId="0" fontId="0" fillId="0" borderId="30" xfId="0" applyFont="1" applyFill="1" applyBorder="1" applyAlignment="1">
      <alignment vertical="center" wrapText="1"/>
    </xf>
    <xf numFmtId="0" fontId="0" fillId="0" borderId="30" xfId="0" applyFont="1" applyFill="1" applyBorder="1" applyAlignment="1">
      <alignment horizontal="center" vertical="center" wrapText="1"/>
    </xf>
    <xf numFmtId="0" fontId="0"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4" fillId="0" borderId="33" xfId="0" applyFont="1" applyFill="1" applyBorder="1" applyAlignment="1">
      <alignment horizontal="center" vertical="center" wrapText="1"/>
    </xf>
    <xf numFmtId="0" fontId="0" fillId="0" borderId="33" xfId="0" applyFont="1" applyFill="1" applyBorder="1" applyAlignment="1">
      <alignment horizontal="left" vertical="center" wrapTex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pplyProtection="1">
      <alignment horizontal="center" vertical="center" wrapText="1"/>
    </xf>
    <xf numFmtId="0" fontId="0" fillId="8" borderId="38" xfId="0" applyFill="1" applyBorder="1" applyAlignment="1">
      <alignment horizontal="center" vertical="center" wrapText="1"/>
    </xf>
    <xf numFmtId="0" fontId="0" fillId="8" borderId="45" xfId="0" applyFill="1" applyBorder="1" applyAlignment="1">
      <alignment horizontal="center" vertical="center" wrapText="1"/>
    </xf>
    <xf numFmtId="0" fontId="0" fillId="8" borderId="32" xfId="0" applyFill="1" applyBorder="1" applyAlignment="1" applyProtection="1">
      <alignment horizontal="center" vertical="center"/>
      <protection locked="0"/>
    </xf>
    <xf numFmtId="0" fontId="0" fillId="8" borderId="32" xfId="0" applyFill="1" applyBorder="1" applyAlignment="1">
      <alignment horizontal="center" vertical="center" wrapText="1"/>
    </xf>
    <xf numFmtId="0" fontId="0" fillId="8" borderId="32" xfId="0" applyFill="1" applyBorder="1" applyAlignment="1">
      <alignment horizontal="center" vertical="center"/>
    </xf>
    <xf numFmtId="0" fontId="0" fillId="8" borderId="46" xfId="0" applyFill="1" applyBorder="1"/>
    <xf numFmtId="0" fontId="0" fillId="8" borderId="32" xfId="0" applyFill="1" applyBorder="1"/>
    <xf numFmtId="0" fontId="0" fillId="8" borderId="47" xfId="0" applyFill="1" applyBorder="1"/>
    <xf numFmtId="0" fontId="0" fillId="0" borderId="18" xfId="0" applyFill="1" applyBorder="1" applyAlignment="1">
      <alignment horizontal="center" vertical="center"/>
    </xf>
    <xf numFmtId="0" fontId="0" fillId="0" borderId="2" xfId="0" applyFill="1" applyBorder="1" applyAlignment="1">
      <alignment horizontal="right" vertical="center"/>
    </xf>
    <xf numFmtId="0" fontId="0" fillId="0" borderId="33" xfId="0" applyFill="1" applyBorder="1" applyAlignment="1">
      <alignment horizontal="center" wrapText="1"/>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8" borderId="4" xfId="0" applyFill="1" applyBorder="1"/>
    <xf numFmtId="0" fontId="0" fillId="8" borderId="4" xfId="0" applyFill="1" applyBorder="1" applyAlignment="1">
      <alignment horizontal="center" vertical="center" wrapText="1"/>
    </xf>
    <xf numFmtId="0" fontId="0" fillId="8" borderId="4" xfId="0" applyFill="1" applyBorder="1" applyAlignment="1" applyProtection="1">
      <alignment horizontal="center" vertical="center" wrapText="1"/>
      <protection locked="0"/>
    </xf>
    <xf numFmtId="0" fontId="0" fillId="8" borderId="2" xfId="0" applyFill="1" applyBorder="1" applyAlignment="1">
      <alignment horizontal="center" vertical="center"/>
    </xf>
    <xf numFmtId="0" fontId="0" fillId="8" borderId="24" xfId="0" applyFill="1" applyBorder="1" applyAlignment="1" applyProtection="1">
      <alignment horizontal="center" vertical="center"/>
      <protection locked="0"/>
    </xf>
    <xf numFmtId="0" fontId="0" fillId="8" borderId="2" xfId="0" applyFill="1" applyBorder="1" applyAlignment="1" applyProtection="1">
      <alignment horizontal="center" vertical="center" wrapText="1"/>
    </xf>
    <xf numFmtId="0" fontId="0" fillId="8" borderId="2" xfId="0" applyFill="1" applyBorder="1"/>
    <xf numFmtId="0" fontId="0" fillId="8" borderId="4" xfId="0" applyFill="1" applyBorder="1" applyAlignment="1">
      <alignment horizontal="center" vertical="center"/>
    </xf>
    <xf numFmtId="0" fontId="0" fillId="8" borderId="1" xfId="0"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xf>
    <xf numFmtId="0" fontId="0" fillId="8" borderId="2" xfId="0" applyFill="1" applyBorder="1" applyAlignment="1">
      <alignment horizontal="center" vertical="center" wrapText="1"/>
    </xf>
    <xf numFmtId="0" fontId="0" fillId="8" borderId="4" xfId="0" applyFill="1" applyBorder="1" applyAlignment="1" applyProtection="1">
      <alignment horizontal="center" vertical="center"/>
      <protection locked="0"/>
    </xf>
    <xf numFmtId="0" fontId="0" fillId="8" borderId="30" xfId="0" applyFill="1" applyBorder="1"/>
    <xf numFmtId="0" fontId="0" fillId="8" borderId="29" xfId="0" applyFill="1" applyBorder="1" applyAlignment="1">
      <alignment horizontal="center" vertical="center"/>
    </xf>
    <xf numFmtId="0" fontId="0" fillId="8" borderId="30" xfId="0" applyFill="1" applyBorder="1" applyAlignment="1" applyProtection="1">
      <alignment horizontal="center" vertical="center"/>
      <protection locked="0"/>
    </xf>
    <xf numFmtId="0" fontId="0" fillId="8" borderId="30" xfId="0" applyFill="1" applyBorder="1" applyAlignment="1">
      <alignment horizontal="center" vertical="center" wrapText="1"/>
    </xf>
    <xf numFmtId="0" fontId="0" fillId="8" borderId="33" xfId="0" applyFill="1" applyBorder="1" applyAlignment="1" applyProtection="1">
      <alignment horizontal="center" vertical="center"/>
      <protection locked="0"/>
    </xf>
    <xf numFmtId="0" fontId="0" fillId="8" borderId="33" xfId="0" applyFill="1" applyBorder="1" applyAlignment="1">
      <alignment horizontal="center" vertical="center" wrapText="1"/>
    </xf>
    <xf numFmtId="0" fontId="0" fillId="8" borderId="38"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8"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4" xfId="0" applyBorder="1" applyAlignment="1">
      <alignment horizontal="left"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0" fillId="0" borderId="4" xfId="0" applyFill="1" applyBorder="1" applyAlignment="1">
      <alignment vertical="center" wrapText="1"/>
    </xf>
    <xf numFmtId="0" fontId="4" fillId="0" borderId="3" xfId="0" applyFont="1" applyFill="1" applyBorder="1" applyAlignment="1">
      <alignment horizontal="center" vertical="center" wrapText="1"/>
    </xf>
    <xf numFmtId="0" fontId="0" fillId="0" borderId="32" xfId="0" applyFill="1" applyBorder="1" applyAlignment="1">
      <alignment horizontal="left" vertical="center" wrapText="1"/>
    </xf>
    <xf numFmtId="0" fontId="4" fillId="0" borderId="4" xfId="0" applyFont="1" applyFill="1" applyBorder="1" applyAlignment="1">
      <alignment horizontal="center" vertical="center" wrapText="1"/>
    </xf>
    <xf numFmtId="0" fontId="0" fillId="0" borderId="9" xfId="0" quotePrefix="1" applyBorder="1" applyAlignment="1">
      <alignment horizontal="center" vertical="center" wrapText="1"/>
    </xf>
    <xf numFmtId="0" fontId="0" fillId="0" borderId="20" xfId="0" applyBorder="1" applyAlignment="1">
      <alignment horizontal="center" vertical="center"/>
    </xf>
    <xf numFmtId="0" fontId="0" fillId="8" borderId="1" xfId="0" applyFill="1" applyBorder="1" applyAlignment="1">
      <alignment horizontal="center" vertical="center" wrapText="1"/>
    </xf>
    <xf numFmtId="0" fontId="0" fillId="0" borderId="34" xfId="0" applyBorder="1" applyAlignment="1">
      <alignment horizontal="center" vertical="center"/>
    </xf>
    <xf numFmtId="0" fontId="0" fillId="8" borderId="8" xfId="0" applyFill="1" applyBorder="1" applyAlignment="1">
      <alignment horizontal="center" vertical="center" wrapText="1"/>
    </xf>
    <xf numFmtId="0" fontId="0" fillId="8" borderId="6" xfId="0" applyFill="1" applyBorder="1" applyAlignment="1">
      <alignment horizontal="center" vertical="center" wrapText="1"/>
    </xf>
    <xf numFmtId="0" fontId="0" fillId="0" borderId="1" xfId="0" applyFill="1" applyBorder="1" applyAlignment="1">
      <alignment horizontal="center" vertical="center" wrapText="1"/>
    </xf>
    <xf numFmtId="0" fontId="0" fillId="8" borderId="49" xfId="0" applyFill="1" applyBorder="1" applyAlignment="1">
      <alignment horizontal="center" vertical="center" wrapText="1"/>
    </xf>
    <xf numFmtId="0" fontId="0" fillId="0" borderId="35" xfId="0" applyFill="1" applyBorder="1" applyAlignment="1">
      <alignment horizontal="center" vertical="center" wrapText="1"/>
    </xf>
    <xf numFmtId="0" fontId="0" fillId="8" borderId="50" xfId="0" applyFill="1" applyBorder="1" applyAlignment="1">
      <alignment horizontal="center" vertical="center" wrapText="1"/>
    </xf>
    <xf numFmtId="0" fontId="0" fillId="0" borderId="9" xfId="0" applyFill="1" applyBorder="1" applyAlignment="1">
      <alignment horizontal="center" vertical="center"/>
    </xf>
    <xf numFmtId="0" fontId="0" fillId="0" borderId="13" xfId="0" applyBorder="1" applyAlignment="1">
      <alignment horizontal="center" vertical="center" wrapText="1"/>
    </xf>
    <xf numFmtId="0" fontId="0" fillId="0" borderId="15" xfId="0" quotePrefix="1" applyBorder="1" applyAlignment="1">
      <alignment horizontal="center" vertical="center" wrapText="1"/>
    </xf>
    <xf numFmtId="0" fontId="0" fillId="0" borderId="19" xfId="0" applyBorder="1" applyAlignment="1">
      <alignment horizontal="center" vertical="center"/>
    </xf>
    <xf numFmtId="0" fontId="0" fillId="0" borderId="37" xfId="0" applyFill="1" applyBorder="1" applyAlignment="1">
      <alignment horizontal="center" vertical="center"/>
    </xf>
    <xf numFmtId="0" fontId="0" fillId="0" borderId="37" xfId="0" quotePrefix="1" applyBorder="1" applyAlignment="1">
      <alignment horizontal="center" vertical="center" wrapText="1"/>
    </xf>
    <xf numFmtId="0" fontId="4" fillId="0" borderId="36" xfId="0" applyFont="1" applyFill="1" applyBorder="1" applyAlignment="1">
      <alignment horizontal="center" vertical="center"/>
    </xf>
    <xf numFmtId="0" fontId="0" fillId="8" borderId="51" xfId="0" applyFill="1" applyBorder="1" applyAlignment="1" applyProtection="1">
      <alignment horizontal="center" vertical="center"/>
      <protection locked="0"/>
    </xf>
    <xf numFmtId="0" fontId="0" fillId="8" borderId="51" xfId="0" applyFill="1" applyBorder="1" applyAlignment="1">
      <alignment horizontal="center" vertical="center" wrapText="1"/>
    </xf>
    <xf numFmtId="0" fontId="4" fillId="0" borderId="2" xfId="0" applyFont="1" applyBorder="1" applyAlignment="1">
      <alignment horizontal="center" vertical="center" wrapText="1"/>
    </xf>
    <xf numFmtId="0" fontId="0" fillId="7" borderId="12" xfId="0" applyFill="1" applyBorder="1" applyAlignment="1">
      <alignment horizontal="center" vertical="center" textRotation="90"/>
    </xf>
    <xf numFmtId="0" fontId="0" fillId="7" borderId="10" xfId="0" applyFill="1" applyBorder="1" applyAlignment="1">
      <alignment horizontal="center" vertical="center" textRotation="90"/>
    </xf>
    <xf numFmtId="0" fontId="0" fillId="7" borderId="12"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22" xfId="0" applyFill="1" applyBorder="1" applyAlignment="1">
      <alignment horizontal="center" vertical="center" textRotation="90"/>
    </xf>
    <xf numFmtId="0" fontId="0" fillId="7" borderId="23" xfId="0" applyFill="1" applyBorder="1" applyAlignment="1">
      <alignment horizontal="center" vertical="center" textRotation="90"/>
    </xf>
    <xf numFmtId="0" fontId="6" fillId="9" borderId="41"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26" xfId="0" applyFont="1" applyFill="1" applyBorder="1" applyAlignment="1">
      <alignment horizontal="center" vertical="center"/>
    </xf>
    <xf numFmtId="0" fontId="6" fillId="10" borderId="41" xfId="0" applyFont="1" applyFill="1" applyBorder="1" applyAlignment="1">
      <alignment horizontal="center" vertical="center"/>
    </xf>
    <xf numFmtId="0" fontId="6" fillId="10" borderId="40" xfId="0" applyFont="1" applyFill="1" applyBorder="1" applyAlignment="1">
      <alignment horizontal="center" vertical="center"/>
    </xf>
    <xf numFmtId="0" fontId="6" fillId="10" borderId="42"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29" xfId="0"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0" borderId="22" xfId="0" applyFont="1" applyBorder="1" applyAlignment="1">
      <alignment horizontal="center" vertical="center" textRotation="90" wrapText="1"/>
    </xf>
    <xf numFmtId="0" fontId="0" fillId="0" borderId="27" xfId="0" applyFont="1" applyBorder="1" applyAlignment="1">
      <alignment horizontal="center" vertical="center" textRotation="90" wrapText="1"/>
    </xf>
    <xf numFmtId="0" fontId="0" fillId="0" borderId="23"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5" fillId="0" borderId="3" xfId="0" applyFont="1" applyFill="1" applyBorder="1" applyAlignment="1" applyProtection="1">
      <alignment vertical="center" wrapText="1"/>
    </xf>
    <xf numFmtId="0" fontId="5" fillId="0" borderId="4" xfId="0" applyFont="1" applyFill="1" applyBorder="1" applyAlignment="1" applyProtection="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5" fillId="0" borderId="5" xfId="0" applyFont="1" applyFill="1" applyBorder="1" applyAlignment="1" applyProtection="1">
      <alignment vertical="center" wrapText="1"/>
    </xf>
    <xf numFmtId="0" fontId="0" fillId="0" borderId="5" xfId="0" applyFont="1" applyFill="1" applyBorder="1" applyAlignment="1">
      <alignment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verdenelli/AppData/Local/Microsoft/Windows/Temporary%20Internet%20Files/Content.Outlook/FKAERYEZ/form%20rilevazione%20attivit&#224;_semplificato_UPA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precontenzioso e affari giuridici</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tabSelected="1" workbookViewId="0">
      <selection activeCell="C2" sqref="C2:C4"/>
    </sheetView>
  </sheetViews>
  <sheetFormatPr defaultRowHeight="14.5" x14ac:dyDescent="0.35"/>
  <cols>
    <col min="1" max="1" width="9.1796875" customWidth="1"/>
    <col min="2" max="2" width="71.26953125" customWidth="1"/>
    <col min="3" max="3" width="79.7265625" bestFit="1" customWidth="1"/>
  </cols>
  <sheetData>
    <row r="1" spans="2:3" ht="15.65" x14ac:dyDescent="0.3">
      <c r="B1" s="1" t="s">
        <v>0</v>
      </c>
      <c r="C1" s="1"/>
    </row>
    <row r="2" spans="2:3" x14ac:dyDescent="0.35">
      <c r="B2" s="7" t="s">
        <v>98</v>
      </c>
      <c r="C2" s="6" t="s">
        <v>70</v>
      </c>
    </row>
    <row r="3" spans="2:3" x14ac:dyDescent="0.3">
      <c r="B3" s="7" t="s">
        <v>170</v>
      </c>
      <c r="C3" s="6" t="str">
        <f>VLOOKUP(C2,[3]competenze!$A$1:$D$31,2,0)</f>
        <v>UPAG</v>
      </c>
    </row>
    <row r="4" spans="2:3" ht="28.9" x14ac:dyDescent="0.3">
      <c r="B4" s="8" t="s">
        <v>99</v>
      </c>
      <c r="C4" s="23" t="str">
        <f>VLOOKUP(C2,[3]competenze!$A$2:$D$31,4,0)</f>
        <v xml:space="preserve">Chimenti </v>
      </c>
    </row>
    <row r="5" spans="2:3" ht="72.5" x14ac:dyDescent="0.35">
      <c r="B5" s="11" t="s">
        <v>100</v>
      </c>
      <c r="C5" s="10" t="str">
        <f>VLOOKUP(C2,[3]competenze!$A$1:$D$31,3,0)</f>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
    </row>
    <row r="6" spans="2:3" x14ac:dyDescent="0.3">
      <c r="B6" s="2"/>
      <c r="C6" s="2"/>
    </row>
    <row r="7" spans="2:3" x14ac:dyDescent="0.3">
      <c r="B7" s="2"/>
      <c r="C7" s="2"/>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[3]competenze!#REF!</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topLeftCell="F22" zoomScale="70" zoomScaleNormal="70" workbookViewId="0">
      <selection activeCell="X10" sqref="X10"/>
    </sheetView>
  </sheetViews>
  <sheetFormatPr defaultColWidth="9.1796875" defaultRowHeight="14.5" x14ac:dyDescent="0.35"/>
  <cols>
    <col min="1" max="2" width="7" style="2" customWidth="1"/>
    <col min="3" max="3" width="23.54296875" style="2" customWidth="1"/>
    <col min="4" max="4" width="16" style="2" customWidth="1"/>
    <col min="5" max="5" width="6.7265625" style="17" customWidth="1"/>
    <col min="6" max="6" width="28.1796875" style="2" customWidth="1"/>
    <col min="7" max="7" width="22.453125" style="2" customWidth="1"/>
    <col min="8" max="8" width="18.1796875" style="28" customWidth="1"/>
    <col min="9" max="9" width="8.453125" style="2" customWidth="1"/>
    <col min="10" max="10" width="173.54296875" style="2" customWidth="1"/>
    <col min="11" max="11" width="22.54296875" style="2" customWidth="1"/>
    <col min="12" max="13" width="16.453125" style="17" customWidth="1"/>
    <col min="14" max="14" width="40.81640625" style="2" customWidth="1"/>
    <col min="15" max="15" width="42.54296875" style="2" customWidth="1"/>
    <col min="16" max="16" width="22.54296875" style="2" customWidth="1"/>
    <col min="17" max="17" width="42.54296875" style="2" customWidth="1"/>
    <col min="18" max="18" width="22.54296875" style="2" customWidth="1"/>
    <col min="19" max="19" width="22.81640625" style="2" customWidth="1"/>
    <col min="20" max="20" width="19" style="29" customWidth="1"/>
    <col min="21" max="21" width="23.1796875" style="39" customWidth="1"/>
    <col min="22" max="22" width="24" style="2" customWidth="1"/>
    <col min="23" max="25" width="19" style="2" customWidth="1"/>
    <col min="26" max="16384" width="9.1796875" style="2"/>
  </cols>
  <sheetData>
    <row r="1" spans="1:25" ht="27" thickBot="1" x14ac:dyDescent="0.3">
      <c r="A1" s="182" t="s">
        <v>120</v>
      </c>
      <c r="B1" s="183"/>
      <c r="C1" s="183"/>
      <c r="D1" s="183"/>
      <c r="E1" s="183"/>
      <c r="F1" s="183"/>
      <c r="G1" s="183"/>
      <c r="H1" s="183"/>
      <c r="I1" s="183"/>
      <c r="J1" s="183"/>
      <c r="K1" s="183"/>
      <c r="L1" s="183"/>
      <c r="M1" s="183"/>
      <c r="N1" s="183"/>
      <c r="O1" s="165" t="s">
        <v>244</v>
      </c>
      <c r="P1" s="166"/>
      <c r="Q1" s="166"/>
      <c r="R1" s="166"/>
      <c r="S1" s="166"/>
      <c r="T1" s="166"/>
      <c r="U1" s="167"/>
      <c r="V1" s="168" t="s">
        <v>245</v>
      </c>
      <c r="W1" s="169"/>
      <c r="X1" s="169"/>
      <c r="Y1" s="170"/>
    </row>
    <row r="2" spans="1:25" ht="54.75" customHeight="1" x14ac:dyDescent="0.35">
      <c r="A2" s="163" t="s">
        <v>1</v>
      </c>
      <c r="B2" s="159" t="s">
        <v>94</v>
      </c>
      <c r="C2" s="161" t="s">
        <v>95</v>
      </c>
      <c r="D2" s="161" t="s">
        <v>133</v>
      </c>
      <c r="E2" s="159" t="s">
        <v>96</v>
      </c>
      <c r="F2" s="161" t="s">
        <v>129</v>
      </c>
      <c r="G2" s="161" t="s">
        <v>132</v>
      </c>
      <c r="H2" s="161" t="s">
        <v>134</v>
      </c>
      <c r="I2" s="159" t="s">
        <v>97</v>
      </c>
      <c r="J2" s="161" t="s">
        <v>130</v>
      </c>
      <c r="K2" s="161" t="s">
        <v>131</v>
      </c>
      <c r="L2" s="161" t="s">
        <v>101</v>
      </c>
      <c r="M2" s="161" t="s">
        <v>137</v>
      </c>
      <c r="N2" s="161" t="s">
        <v>190</v>
      </c>
      <c r="O2" s="171" t="s">
        <v>246</v>
      </c>
      <c r="P2" s="173" t="s">
        <v>247</v>
      </c>
      <c r="Q2" s="174"/>
      <c r="R2" s="174"/>
      <c r="S2" s="175"/>
      <c r="T2" s="176" t="s">
        <v>264</v>
      </c>
      <c r="U2" s="171" t="s">
        <v>265</v>
      </c>
      <c r="V2" s="178" t="s">
        <v>268</v>
      </c>
      <c r="W2" s="178" t="s">
        <v>269</v>
      </c>
      <c r="X2" s="171" t="s">
        <v>270</v>
      </c>
      <c r="Y2" s="180" t="s">
        <v>271</v>
      </c>
    </row>
    <row r="3" spans="1:25" ht="54.75" customHeight="1" thickBot="1" x14ac:dyDescent="0.4">
      <c r="A3" s="164"/>
      <c r="B3" s="160"/>
      <c r="C3" s="162"/>
      <c r="D3" s="162"/>
      <c r="E3" s="160"/>
      <c r="F3" s="162"/>
      <c r="G3" s="162"/>
      <c r="H3" s="162"/>
      <c r="I3" s="160"/>
      <c r="J3" s="162"/>
      <c r="K3" s="162"/>
      <c r="L3" s="162"/>
      <c r="M3" s="162"/>
      <c r="N3" s="162"/>
      <c r="O3" s="172"/>
      <c r="P3" s="101" t="s">
        <v>248</v>
      </c>
      <c r="Q3" s="101" t="s">
        <v>262</v>
      </c>
      <c r="R3" s="101" t="s">
        <v>249</v>
      </c>
      <c r="S3" s="101" t="s">
        <v>250</v>
      </c>
      <c r="T3" s="177"/>
      <c r="U3" s="172"/>
      <c r="V3" s="179"/>
      <c r="W3" s="179"/>
      <c r="X3" s="172"/>
      <c r="Y3" s="181"/>
    </row>
    <row r="4" spans="1:25" ht="96.75" customHeight="1" x14ac:dyDescent="0.35">
      <c r="A4" s="200" t="str">
        <f>'[3]Sezione generale'!$C$2</f>
        <v>Ufficio precontenzioso e affari giuridici</v>
      </c>
      <c r="B4" s="203">
        <v>1</v>
      </c>
      <c r="C4" s="204" t="s">
        <v>192</v>
      </c>
      <c r="D4" s="203" t="s">
        <v>172</v>
      </c>
      <c r="E4" s="124" t="s">
        <v>102</v>
      </c>
      <c r="F4" s="64" t="s">
        <v>193</v>
      </c>
      <c r="G4" s="65" t="s">
        <v>172</v>
      </c>
      <c r="H4" s="66" t="s">
        <v>194</v>
      </c>
      <c r="I4" s="67" t="s">
        <v>107</v>
      </c>
      <c r="J4" s="68" t="s">
        <v>238</v>
      </c>
      <c r="K4" s="34" t="s">
        <v>172</v>
      </c>
      <c r="L4" s="40" t="s">
        <v>179</v>
      </c>
      <c r="M4" s="69" t="s">
        <v>180</v>
      </c>
      <c r="N4" s="70" t="s">
        <v>237</v>
      </c>
      <c r="O4" s="54" t="s">
        <v>261</v>
      </c>
      <c r="P4" s="54" t="s">
        <v>259</v>
      </c>
      <c r="Q4" s="150" t="s">
        <v>266</v>
      </c>
      <c r="R4" s="55" t="s">
        <v>252</v>
      </c>
      <c r="S4" s="90" t="s">
        <v>260</v>
      </c>
      <c r="T4" s="125" t="s">
        <v>275</v>
      </c>
      <c r="U4" s="54" t="s">
        <v>276</v>
      </c>
      <c r="V4" s="126" t="s">
        <v>274</v>
      </c>
      <c r="W4" s="151" t="s">
        <v>272</v>
      </c>
      <c r="X4" s="34" t="s">
        <v>273</v>
      </c>
      <c r="Y4" s="152" t="s">
        <v>169</v>
      </c>
    </row>
    <row r="5" spans="1:25" ht="37.5" customHeight="1" x14ac:dyDescent="0.35">
      <c r="A5" s="201"/>
      <c r="B5" s="190"/>
      <c r="C5" s="205"/>
      <c r="D5" s="190"/>
      <c r="E5" s="192" t="s">
        <v>103</v>
      </c>
      <c r="F5" s="207" t="s">
        <v>195</v>
      </c>
      <c r="G5" s="212" t="s">
        <v>172</v>
      </c>
      <c r="H5" s="184" t="s">
        <v>194</v>
      </c>
      <c r="I5" s="93" t="s">
        <v>108</v>
      </c>
      <c r="J5" s="127" t="s">
        <v>242</v>
      </c>
      <c r="K5" s="93" t="s">
        <v>172</v>
      </c>
      <c r="L5" s="94" t="s">
        <v>181</v>
      </c>
      <c r="M5" s="32" t="s">
        <v>180</v>
      </c>
      <c r="N5" s="100" t="s">
        <v>191</v>
      </c>
      <c r="O5" s="103"/>
      <c r="P5" s="103"/>
      <c r="Q5" s="103"/>
      <c r="R5" s="104"/>
      <c r="S5" s="35"/>
      <c r="T5" s="143"/>
      <c r="U5" s="112"/>
      <c r="V5" s="51"/>
      <c r="W5" s="102"/>
      <c r="X5" s="102"/>
      <c r="Y5" s="36"/>
    </row>
    <row r="6" spans="1:25" ht="37.5" customHeight="1" x14ac:dyDescent="0.35">
      <c r="A6" s="201"/>
      <c r="B6" s="190"/>
      <c r="C6" s="205"/>
      <c r="D6" s="190"/>
      <c r="E6" s="193"/>
      <c r="F6" s="211"/>
      <c r="G6" s="212"/>
      <c r="H6" s="185"/>
      <c r="I6" s="93" t="s">
        <v>135</v>
      </c>
      <c r="J6" s="127" t="s">
        <v>243</v>
      </c>
      <c r="K6" s="93" t="s">
        <v>172</v>
      </c>
      <c r="L6" s="94" t="s">
        <v>181</v>
      </c>
      <c r="M6" s="32" t="s">
        <v>180</v>
      </c>
      <c r="N6" s="100" t="s">
        <v>241</v>
      </c>
      <c r="O6" s="102"/>
      <c r="P6" s="105"/>
      <c r="Q6" s="105"/>
      <c r="R6" s="106"/>
      <c r="S6" s="107"/>
      <c r="T6" s="144"/>
      <c r="U6" s="112"/>
      <c r="V6" s="37"/>
      <c r="W6" s="108"/>
      <c r="X6" s="108"/>
      <c r="Y6" s="38"/>
    </row>
    <row r="7" spans="1:25" ht="37.5" customHeight="1" x14ac:dyDescent="0.35">
      <c r="A7" s="201"/>
      <c r="B7" s="190"/>
      <c r="C7" s="205"/>
      <c r="D7" s="190"/>
      <c r="E7" s="194"/>
      <c r="F7" s="208"/>
      <c r="G7" s="188"/>
      <c r="H7" s="186"/>
      <c r="I7" s="93" t="s">
        <v>234</v>
      </c>
      <c r="J7" s="127" t="s">
        <v>196</v>
      </c>
      <c r="K7" s="93" t="s">
        <v>172</v>
      </c>
      <c r="L7" s="16" t="s">
        <v>181</v>
      </c>
      <c r="M7" s="138" t="s">
        <v>183</v>
      </c>
      <c r="N7" s="100" t="s">
        <v>191</v>
      </c>
      <c r="O7" s="112"/>
      <c r="P7" s="109"/>
      <c r="Q7" s="120"/>
      <c r="R7" s="110"/>
      <c r="S7" s="107"/>
      <c r="T7" s="141"/>
      <c r="U7" s="112"/>
      <c r="V7" s="37"/>
      <c r="W7" s="108"/>
      <c r="X7" s="108"/>
      <c r="Y7" s="38"/>
    </row>
    <row r="8" spans="1:25" ht="78.75" customHeight="1" x14ac:dyDescent="0.35">
      <c r="A8" s="201"/>
      <c r="B8" s="190"/>
      <c r="C8" s="205"/>
      <c r="D8" s="190"/>
      <c r="E8" s="96" t="s">
        <v>104</v>
      </c>
      <c r="F8" s="24" t="s">
        <v>197</v>
      </c>
      <c r="G8" s="131" t="s">
        <v>172</v>
      </c>
      <c r="H8" s="132" t="s">
        <v>198</v>
      </c>
      <c r="I8" s="93" t="s">
        <v>109</v>
      </c>
      <c r="J8" s="15" t="s">
        <v>199</v>
      </c>
      <c r="K8" s="93" t="s">
        <v>172</v>
      </c>
      <c r="L8" s="16" t="s">
        <v>179</v>
      </c>
      <c r="M8" s="100" t="s">
        <v>180</v>
      </c>
      <c r="N8" s="99" t="s">
        <v>235</v>
      </c>
      <c r="O8" s="130" t="s">
        <v>267</v>
      </c>
      <c r="P8" s="98" t="s">
        <v>259</v>
      </c>
      <c r="Q8" s="53" t="s">
        <v>266</v>
      </c>
      <c r="R8" s="60" t="s">
        <v>252</v>
      </c>
      <c r="S8" s="61" t="s">
        <v>260</v>
      </c>
      <c r="T8" s="123" t="s">
        <v>275</v>
      </c>
      <c r="U8" s="96" t="s">
        <v>276</v>
      </c>
      <c r="V8" s="149" t="s">
        <v>274</v>
      </c>
      <c r="W8" s="139" t="s">
        <v>272</v>
      </c>
      <c r="X8" s="93" t="s">
        <v>273</v>
      </c>
      <c r="Y8" s="140" t="s">
        <v>169</v>
      </c>
    </row>
    <row r="9" spans="1:25" ht="39.75" customHeight="1" x14ac:dyDescent="0.35">
      <c r="A9" s="201"/>
      <c r="B9" s="190"/>
      <c r="C9" s="205"/>
      <c r="D9" s="190"/>
      <c r="E9" s="192" t="s">
        <v>105</v>
      </c>
      <c r="F9" s="207" t="s">
        <v>200</v>
      </c>
      <c r="G9" s="187" t="s">
        <v>175</v>
      </c>
      <c r="H9" s="184" t="s">
        <v>201</v>
      </c>
      <c r="I9" s="93" t="s">
        <v>110</v>
      </c>
      <c r="J9" s="15" t="s">
        <v>231</v>
      </c>
      <c r="K9" s="93" t="s">
        <v>174</v>
      </c>
      <c r="L9" s="16" t="s">
        <v>181</v>
      </c>
      <c r="M9" s="99" t="s">
        <v>183</v>
      </c>
      <c r="N9" s="100" t="s">
        <v>191</v>
      </c>
      <c r="O9" s="112"/>
      <c r="P9" s="105"/>
      <c r="Q9" s="80"/>
      <c r="R9" s="110"/>
      <c r="S9" s="81"/>
      <c r="T9" s="141"/>
      <c r="U9" s="112"/>
      <c r="V9" s="37"/>
      <c r="W9" s="108"/>
      <c r="X9" s="108"/>
      <c r="Y9" s="38"/>
    </row>
    <row r="10" spans="1:25" ht="110.25" customHeight="1" x14ac:dyDescent="0.35">
      <c r="A10" s="201"/>
      <c r="B10" s="190"/>
      <c r="C10" s="205"/>
      <c r="D10" s="190"/>
      <c r="E10" s="194"/>
      <c r="F10" s="208"/>
      <c r="G10" s="188"/>
      <c r="H10" s="186"/>
      <c r="I10" s="20" t="s">
        <v>136</v>
      </c>
      <c r="J10" s="24" t="s">
        <v>202</v>
      </c>
      <c r="K10" s="93" t="s">
        <v>175</v>
      </c>
      <c r="L10" s="19" t="s">
        <v>181</v>
      </c>
      <c r="M10" s="99" t="s">
        <v>183</v>
      </c>
      <c r="N10" s="33" t="s">
        <v>229</v>
      </c>
      <c r="O10" s="96" t="s">
        <v>261</v>
      </c>
      <c r="P10" s="94" t="s">
        <v>259</v>
      </c>
      <c r="Q10" s="53" t="s">
        <v>266</v>
      </c>
      <c r="R10" s="121" t="s">
        <v>252</v>
      </c>
      <c r="S10" s="59" t="s">
        <v>260</v>
      </c>
      <c r="T10" s="145" t="s">
        <v>277</v>
      </c>
      <c r="U10" s="96" t="s">
        <v>278</v>
      </c>
      <c r="V10" s="149" t="s">
        <v>274</v>
      </c>
      <c r="W10" s="139" t="s">
        <v>272</v>
      </c>
      <c r="X10" s="158" t="s">
        <v>283</v>
      </c>
      <c r="Y10" s="140" t="s">
        <v>169</v>
      </c>
    </row>
    <row r="11" spans="1:25" ht="68.25" customHeight="1" x14ac:dyDescent="0.35">
      <c r="A11" s="201"/>
      <c r="B11" s="190"/>
      <c r="C11" s="205"/>
      <c r="D11" s="190"/>
      <c r="E11" s="96" t="s">
        <v>106</v>
      </c>
      <c r="F11" s="25" t="s">
        <v>203</v>
      </c>
      <c r="G11" s="26" t="s">
        <v>172</v>
      </c>
      <c r="H11" s="20" t="s">
        <v>204</v>
      </c>
      <c r="I11" s="27" t="s">
        <v>111</v>
      </c>
      <c r="J11" s="31" t="s">
        <v>205</v>
      </c>
      <c r="K11" s="93" t="s">
        <v>174</v>
      </c>
      <c r="L11" s="19" t="s">
        <v>179</v>
      </c>
      <c r="M11" s="100" t="s">
        <v>180</v>
      </c>
      <c r="N11" s="100" t="s">
        <v>191</v>
      </c>
      <c r="O11" s="112"/>
      <c r="P11" s="109"/>
      <c r="Q11" s="120"/>
      <c r="R11" s="110"/>
      <c r="S11" s="82"/>
      <c r="T11" s="141"/>
      <c r="U11" s="112"/>
      <c r="V11" s="37"/>
      <c r="W11" s="108"/>
      <c r="X11" s="108"/>
      <c r="Y11" s="38"/>
    </row>
    <row r="12" spans="1:25" ht="29" x14ac:dyDescent="0.35">
      <c r="A12" s="201"/>
      <c r="B12" s="190"/>
      <c r="C12" s="205"/>
      <c r="D12" s="190"/>
      <c r="E12" s="96" t="s">
        <v>186</v>
      </c>
      <c r="F12" s="25" t="s">
        <v>206</v>
      </c>
      <c r="G12" s="26" t="s">
        <v>174</v>
      </c>
      <c r="H12" s="20" t="s">
        <v>194</v>
      </c>
      <c r="I12" s="27" t="s">
        <v>184</v>
      </c>
      <c r="J12" s="30" t="s">
        <v>232</v>
      </c>
      <c r="K12" s="93" t="s">
        <v>174</v>
      </c>
      <c r="L12" s="19" t="s">
        <v>179</v>
      </c>
      <c r="M12" s="99" t="s">
        <v>180</v>
      </c>
      <c r="N12" s="99" t="s">
        <v>191</v>
      </c>
      <c r="O12" s="112"/>
      <c r="P12" s="109"/>
      <c r="Q12" s="109"/>
      <c r="R12" s="111"/>
      <c r="S12" s="82"/>
      <c r="T12" s="82"/>
      <c r="U12" s="112"/>
      <c r="V12" s="37"/>
      <c r="W12" s="108"/>
      <c r="X12" s="108"/>
      <c r="Y12" s="38"/>
    </row>
    <row r="13" spans="1:25" ht="75" customHeight="1" x14ac:dyDescent="0.35">
      <c r="A13" s="201"/>
      <c r="B13" s="191"/>
      <c r="C13" s="206"/>
      <c r="D13" s="191"/>
      <c r="E13" s="49" t="s">
        <v>187</v>
      </c>
      <c r="F13" s="71" t="s">
        <v>207</v>
      </c>
      <c r="G13" s="72" t="s">
        <v>172</v>
      </c>
      <c r="H13" s="73" t="s">
        <v>201</v>
      </c>
      <c r="I13" s="73" t="s">
        <v>185</v>
      </c>
      <c r="J13" s="74" t="s">
        <v>208</v>
      </c>
      <c r="K13" s="73" t="s">
        <v>172</v>
      </c>
      <c r="L13" s="75" t="s">
        <v>179</v>
      </c>
      <c r="M13" s="42" t="s">
        <v>183</v>
      </c>
      <c r="N13" s="42" t="s">
        <v>191</v>
      </c>
      <c r="O13" s="117"/>
      <c r="P13" s="115"/>
      <c r="Q13" s="115"/>
      <c r="R13" s="116"/>
      <c r="S13" s="83"/>
      <c r="T13" s="146"/>
      <c r="U13" s="117"/>
      <c r="V13" s="52"/>
      <c r="W13" s="114"/>
      <c r="X13" s="114"/>
      <c r="Y13" s="43"/>
    </row>
    <row r="14" spans="1:25" ht="84.75" customHeight="1" x14ac:dyDescent="0.35">
      <c r="A14" s="201"/>
      <c r="B14" s="189">
        <v>2</v>
      </c>
      <c r="C14" s="189" t="s">
        <v>209</v>
      </c>
      <c r="D14" s="189" t="s">
        <v>172</v>
      </c>
      <c r="E14" s="48" t="s">
        <v>112</v>
      </c>
      <c r="F14" s="47" t="s">
        <v>193</v>
      </c>
      <c r="G14" s="76" t="s">
        <v>172</v>
      </c>
      <c r="H14" s="48" t="s">
        <v>194</v>
      </c>
      <c r="I14" s="48" t="s">
        <v>116</v>
      </c>
      <c r="J14" s="77" t="s">
        <v>239</v>
      </c>
      <c r="K14" s="48" t="s">
        <v>172</v>
      </c>
      <c r="L14" s="45" t="s">
        <v>179</v>
      </c>
      <c r="M14" s="78" t="s">
        <v>180</v>
      </c>
      <c r="N14" s="76" t="s">
        <v>236</v>
      </c>
      <c r="O14" s="48" t="s">
        <v>261</v>
      </c>
      <c r="P14" s="45" t="s">
        <v>259</v>
      </c>
      <c r="Q14" s="48" t="s">
        <v>266</v>
      </c>
      <c r="R14" s="58" t="s">
        <v>252</v>
      </c>
      <c r="S14" s="48" t="s">
        <v>260</v>
      </c>
      <c r="T14" s="147" t="s">
        <v>275</v>
      </c>
      <c r="U14" s="48" t="s">
        <v>276</v>
      </c>
      <c r="V14" s="153" t="s">
        <v>274</v>
      </c>
      <c r="W14" s="154" t="s">
        <v>272</v>
      </c>
      <c r="X14" s="44" t="s">
        <v>273</v>
      </c>
      <c r="Y14" s="142" t="s">
        <v>169</v>
      </c>
    </row>
    <row r="15" spans="1:25" ht="37.5" customHeight="1" x14ac:dyDescent="0.35">
      <c r="A15" s="201"/>
      <c r="B15" s="190"/>
      <c r="C15" s="190"/>
      <c r="D15" s="190"/>
      <c r="E15" s="192" t="s">
        <v>113</v>
      </c>
      <c r="F15" s="195" t="s">
        <v>210</v>
      </c>
      <c r="G15" s="192" t="s">
        <v>172</v>
      </c>
      <c r="H15" s="192" t="s">
        <v>194</v>
      </c>
      <c r="I15" s="96" t="s">
        <v>117</v>
      </c>
      <c r="J15" s="127" t="s">
        <v>242</v>
      </c>
      <c r="K15" s="96" t="s">
        <v>172</v>
      </c>
      <c r="L15" s="95" t="s">
        <v>181</v>
      </c>
      <c r="M15" s="100" t="s">
        <v>180</v>
      </c>
      <c r="N15" s="100" t="s">
        <v>191</v>
      </c>
      <c r="O15" s="112"/>
      <c r="P15" s="109"/>
      <c r="Q15" s="109"/>
      <c r="R15" s="113"/>
      <c r="S15" s="112"/>
      <c r="T15" s="144"/>
      <c r="U15" s="112"/>
      <c r="V15" s="51"/>
      <c r="W15" s="102"/>
      <c r="X15" s="102"/>
      <c r="Y15" s="36"/>
    </row>
    <row r="16" spans="1:25" ht="37.5" customHeight="1" x14ac:dyDescent="0.35">
      <c r="A16" s="201"/>
      <c r="B16" s="190"/>
      <c r="C16" s="190"/>
      <c r="D16" s="190"/>
      <c r="E16" s="193"/>
      <c r="F16" s="196"/>
      <c r="G16" s="193"/>
      <c r="H16" s="193"/>
      <c r="I16" s="96" t="s">
        <v>211</v>
      </c>
      <c r="J16" s="127" t="s">
        <v>243</v>
      </c>
      <c r="K16" s="96" t="s">
        <v>172</v>
      </c>
      <c r="L16" s="95" t="s">
        <v>181</v>
      </c>
      <c r="M16" s="100" t="s">
        <v>180</v>
      </c>
      <c r="N16" s="100" t="s">
        <v>191</v>
      </c>
      <c r="O16" s="112"/>
      <c r="P16" s="109"/>
      <c r="Q16" s="109"/>
      <c r="R16" s="111"/>
      <c r="S16" s="103"/>
      <c r="T16" s="82"/>
      <c r="U16" s="112"/>
      <c r="V16" s="37"/>
      <c r="W16" s="108"/>
      <c r="X16" s="108"/>
      <c r="Y16" s="38"/>
    </row>
    <row r="17" spans="1:25" ht="39" customHeight="1" x14ac:dyDescent="0.35">
      <c r="A17" s="201"/>
      <c r="B17" s="190"/>
      <c r="C17" s="190"/>
      <c r="D17" s="190"/>
      <c r="E17" s="194"/>
      <c r="F17" s="197"/>
      <c r="G17" s="194"/>
      <c r="H17" s="194"/>
      <c r="I17" s="96" t="s">
        <v>240</v>
      </c>
      <c r="J17" s="134" t="s">
        <v>212</v>
      </c>
      <c r="K17" s="96" t="s">
        <v>172</v>
      </c>
      <c r="L17" s="95" t="s">
        <v>181</v>
      </c>
      <c r="M17" s="99" t="s">
        <v>183</v>
      </c>
      <c r="N17" s="100" t="s">
        <v>191</v>
      </c>
      <c r="O17" s="112"/>
      <c r="P17" s="109"/>
      <c r="Q17" s="109"/>
      <c r="R17" s="111"/>
      <c r="S17" s="112"/>
      <c r="T17" s="141"/>
      <c r="U17" s="112"/>
      <c r="V17" s="37"/>
      <c r="W17" s="108"/>
      <c r="X17" s="108"/>
      <c r="Y17" s="38"/>
    </row>
    <row r="18" spans="1:25" ht="39" customHeight="1" x14ac:dyDescent="0.35">
      <c r="A18" s="201"/>
      <c r="B18" s="190"/>
      <c r="C18" s="190"/>
      <c r="D18" s="190"/>
      <c r="E18" s="192" t="s">
        <v>114</v>
      </c>
      <c r="F18" s="198" t="s">
        <v>189</v>
      </c>
      <c r="G18" s="192" t="s">
        <v>175</v>
      </c>
      <c r="H18" s="192" t="s">
        <v>194</v>
      </c>
      <c r="I18" s="96" t="s">
        <v>118</v>
      </c>
      <c r="J18" s="134" t="s">
        <v>213</v>
      </c>
      <c r="K18" s="96" t="s">
        <v>174</v>
      </c>
      <c r="L18" s="95" t="s">
        <v>181</v>
      </c>
      <c r="M18" s="99" t="s">
        <v>183</v>
      </c>
      <c r="N18" s="100" t="s">
        <v>191</v>
      </c>
      <c r="O18" s="103"/>
      <c r="P18" s="109"/>
      <c r="Q18" s="109"/>
      <c r="R18" s="113"/>
      <c r="S18" s="103"/>
      <c r="T18" s="141"/>
      <c r="U18" s="112"/>
      <c r="V18" s="51"/>
      <c r="W18" s="102"/>
      <c r="X18" s="102"/>
      <c r="Y18" s="36"/>
    </row>
    <row r="19" spans="1:25" ht="129.75" customHeight="1" x14ac:dyDescent="0.35">
      <c r="A19" s="201"/>
      <c r="B19" s="190"/>
      <c r="C19" s="190"/>
      <c r="D19" s="190"/>
      <c r="E19" s="194"/>
      <c r="F19" s="199"/>
      <c r="G19" s="194"/>
      <c r="H19" s="194"/>
      <c r="I19" s="96" t="s">
        <v>188</v>
      </c>
      <c r="J19" s="21" t="s">
        <v>214</v>
      </c>
      <c r="K19" s="96" t="s">
        <v>175</v>
      </c>
      <c r="L19" s="95" t="s">
        <v>181</v>
      </c>
      <c r="M19" s="99" t="s">
        <v>183</v>
      </c>
      <c r="N19" s="99" t="s">
        <v>229</v>
      </c>
      <c r="O19" s="96" t="s">
        <v>261</v>
      </c>
      <c r="P19" s="94" t="s">
        <v>259</v>
      </c>
      <c r="Q19" s="53" t="s">
        <v>266</v>
      </c>
      <c r="R19" s="58" t="s">
        <v>252</v>
      </c>
      <c r="S19" s="48" t="s">
        <v>260</v>
      </c>
      <c r="T19" s="147" t="s">
        <v>277</v>
      </c>
      <c r="U19" s="96" t="s">
        <v>282</v>
      </c>
      <c r="V19" s="149" t="s">
        <v>274</v>
      </c>
      <c r="W19" s="139" t="s">
        <v>272</v>
      </c>
      <c r="X19" s="158" t="s">
        <v>273</v>
      </c>
      <c r="Y19" s="140" t="s">
        <v>169</v>
      </c>
    </row>
    <row r="20" spans="1:25" ht="39.75" customHeight="1" x14ac:dyDescent="0.35">
      <c r="A20" s="201"/>
      <c r="B20" s="190"/>
      <c r="C20" s="190"/>
      <c r="D20" s="190"/>
      <c r="E20" s="96" t="s">
        <v>115</v>
      </c>
      <c r="F20" s="22" t="s">
        <v>215</v>
      </c>
      <c r="G20" s="96" t="s">
        <v>172</v>
      </c>
      <c r="H20" s="129" t="s">
        <v>204</v>
      </c>
      <c r="I20" s="96" t="s">
        <v>119</v>
      </c>
      <c r="J20" s="18" t="s">
        <v>216</v>
      </c>
      <c r="K20" s="96" t="s">
        <v>172</v>
      </c>
      <c r="L20" s="95" t="s">
        <v>179</v>
      </c>
      <c r="M20" s="100" t="s">
        <v>180</v>
      </c>
      <c r="N20" s="100" t="s">
        <v>191</v>
      </c>
      <c r="O20" s="112"/>
      <c r="P20" s="109"/>
      <c r="Q20" s="109"/>
      <c r="R20" s="118"/>
      <c r="S20" s="119"/>
      <c r="T20" s="141"/>
      <c r="U20" s="112"/>
      <c r="V20" s="37"/>
      <c r="W20" s="108"/>
      <c r="X20" s="108"/>
      <c r="Y20" s="38"/>
    </row>
    <row r="21" spans="1:25" ht="39.75" customHeight="1" x14ac:dyDescent="0.35">
      <c r="A21" s="201"/>
      <c r="B21" s="191"/>
      <c r="C21" s="191"/>
      <c r="D21" s="191"/>
      <c r="E21" s="49" t="s">
        <v>217</v>
      </c>
      <c r="F21" s="41" t="s">
        <v>218</v>
      </c>
      <c r="G21" s="49" t="s">
        <v>174</v>
      </c>
      <c r="H21" s="49" t="s">
        <v>194</v>
      </c>
      <c r="I21" s="49" t="s">
        <v>227</v>
      </c>
      <c r="J21" s="50" t="s">
        <v>219</v>
      </c>
      <c r="K21" s="49" t="s">
        <v>174</v>
      </c>
      <c r="L21" s="46" t="s">
        <v>179</v>
      </c>
      <c r="M21" s="42" t="s">
        <v>183</v>
      </c>
      <c r="N21" s="155" t="s">
        <v>191</v>
      </c>
      <c r="O21" s="117"/>
      <c r="P21" s="115"/>
      <c r="Q21" s="115"/>
      <c r="R21" s="156"/>
      <c r="S21" s="157"/>
      <c r="T21" s="83"/>
      <c r="U21" s="117"/>
      <c r="V21" s="52"/>
      <c r="W21" s="114"/>
      <c r="X21" s="114"/>
      <c r="Y21" s="43"/>
    </row>
    <row r="22" spans="1:25" ht="54" customHeight="1" x14ac:dyDescent="0.35">
      <c r="A22" s="201"/>
      <c r="B22" s="189">
        <v>3</v>
      </c>
      <c r="C22" s="189" t="s">
        <v>220</v>
      </c>
      <c r="D22" s="189" t="s">
        <v>172</v>
      </c>
      <c r="E22" s="48" t="s">
        <v>121</v>
      </c>
      <c r="F22" s="63" t="s">
        <v>221</v>
      </c>
      <c r="G22" s="48" t="s">
        <v>172</v>
      </c>
      <c r="H22" s="48" t="s">
        <v>194</v>
      </c>
      <c r="I22" s="48" t="s">
        <v>125</v>
      </c>
      <c r="J22" s="137" t="s">
        <v>222</v>
      </c>
      <c r="K22" s="48" t="s">
        <v>172</v>
      </c>
      <c r="L22" s="45" t="s">
        <v>181</v>
      </c>
      <c r="M22" s="76" t="s">
        <v>183</v>
      </c>
      <c r="N22" s="78" t="s">
        <v>191</v>
      </c>
      <c r="O22" s="85"/>
      <c r="P22" s="86"/>
      <c r="Q22" s="86"/>
      <c r="R22" s="84"/>
      <c r="S22" s="85"/>
      <c r="T22" s="148"/>
      <c r="U22" s="119"/>
      <c r="V22" s="87"/>
      <c r="W22" s="88"/>
      <c r="X22" s="88"/>
      <c r="Y22" s="89"/>
    </row>
    <row r="23" spans="1:25" ht="39.75" customHeight="1" x14ac:dyDescent="0.35">
      <c r="A23" s="201"/>
      <c r="B23" s="190"/>
      <c r="C23" s="190"/>
      <c r="D23" s="190"/>
      <c r="E23" s="192" t="s">
        <v>122</v>
      </c>
      <c r="F23" s="209" t="s">
        <v>189</v>
      </c>
      <c r="G23" s="192" t="s">
        <v>174</v>
      </c>
      <c r="H23" s="192" t="s">
        <v>194</v>
      </c>
      <c r="I23" s="129" t="s">
        <v>126</v>
      </c>
      <c r="J23" s="21" t="s">
        <v>213</v>
      </c>
      <c r="K23" s="128" t="s">
        <v>174</v>
      </c>
      <c r="L23" s="98" t="s">
        <v>181</v>
      </c>
      <c r="M23" s="136" t="s">
        <v>183</v>
      </c>
      <c r="N23" s="100" t="s">
        <v>191</v>
      </c>
      <c r="O23" s="108"/>
      <c r="P23" s="105"/>
      <c r="Q23" s="105"/>
      <c r="R23" s="111"/>
      <c r="S23" s="112"/>
      <c r="T23" s="141"/>
      <c r="U23" s="112"/>
      <c r="V23" s="37"/>
      <c r="W23" s="108"/>
      <c r="X23" s="108"/>
      <c r="Y23" s="38"/>
    </row>
    <row r="24" spans="1:25" ht="87.75" customHeight="1" x14ac:dyDescent="0.35">
      <c r="A24" s="201"/>
      <c r="B24" s="190"/>
      <c r="C24" s="190"/>
      <c r="D24" s="190"/>
      <c r="E24" s="194"/>
      <c r="F24" s="210"/>
      <c r="G24" s="194"/>
      <c r="H24" s="194"/>
      <c r="I24" s="96" t="s">
        <v>223</v>
      </c>
      <c r="J24" s="134" t="s">
        <v>224</v>
      </c>
      <c r="K24" s="130" t="s">
        <v>174</v>
      </c>
      <c r="L24" s="97" t="s">
        <v>181</v>
      </c>
      <c r="M24" s="136" t="s">
        <v>183</v>
      </c>
      <c r="N24" s="99" t="s">
        <v>229</v>
      </c>
      <c r="O24" s="91" t="s">
        <v>261</v>
      </c>
      <c r="P24" s="95" t="s">
        <v>259</v>
      </c>
      <c r="Q24" s="92" t="s">
        <v>266</v>
      </c>
      <c r="R24" s="122" t="s">
        <v>252</v>
      </c>
      <c r="S24" s="96" t="s">
        <v>260</v>
      </c>
      <c r="T24" s="147" t="s">
        <v>277</v>
      </c>
      <c r="U24" s="96" t="s">
        <v>279</v>
      </c>
      <c r="V24" s="149" t="s">
        <v>274</v>
      </c>
      <c r="W24" s="139" t="s">
        <v>272</v>
      </c>
      <c r="X24" s="93" t="s">
        <v>273</v>
      </c>
      <c r="Y24" s="140" t="s">
        <v>169</v>
      </c>
    </row>
    <row r="25" spans="1:25" ht="101.5" x14ac:dyDescent="0.35">
      <c r="A25" s="201"/>
      <c r="B25" s="190"/>
      <c r="C25" s="190"/>
      <c r="D25" s="190"/>
      <c r="E25" s="96" t="s">
        <v>123</v>
      </c>
      <c r="F25" s="135" t="s">
        <v>225</v>
      </c>
      <c r="G25" s="96" t="s">
        <v>172</v>
      </c>
      <c r="H25" s="129" t="s">
        <v>194</v>
      </c>
      <c r="I25" s="96" t="s">
        <v>127</v>
      </c>
      <c r="J25" s="133" t="s">
        <v>226</v>
      </c>
      <c r="K25" s="130" t="s">
        <v>172</v>
      </c>
      <c r="L25" s="95" t="s">
        <v>181</v>
      </c>
      <c r="M25" s="99" t="s">
        <v>183</v>
      </c>
      <c r="N25" s="99" t="s">
        <v>229</v>
      </c>
      <c r="O25" s="56" t="s">
        <v>261</v>
      </c>
      <c r="P25" s="94" t="s">
        <v>259</v>
      </c>
      <c r="Q25" s="48" t="s">
        <v>266</v>
      </c>
      <c r="R25" s="57" t="s">
        <v>252</v>
      </c>
      <c r="S25" s="129" t="s">
        <v>260</v>
      </c>
      <c r="T25" s="147" t="s">
        <v>281</v>
      </c>
      <c r="U25" s="96" t="s">
        <v>280</v>
      </c>
      <c r="V25" s="149" t="s">
        <v>274</v>
      </c>
      <c r="W25" s="139" t="s">
        <v>272</v>
      </c>
      <c r="X25" s="93" t="s">
        <v>273</v>
      </c>
      <c r="Y25" s="140" t="s">
        <v>169</v>
      </c>
    </row>
    <row r="26" spans="1:25" ht="53.25" customHeight="1" thickBot="1" x14ac:dyDescent="0.4">
      <c r="A26" s="202"/>
      <c r="B26" s="191"/>
      <c r="C26" s="191"/>
      <c r="D26" s="191"/>
      <c r="E26" s="49" t="s">
        <v>124</v>
      </c>
      <c r="F26" s="62" t="s">
        <v>228</v>
      </c>
      <c r="G26" s="49" t="s">
        <v>174</v>
      </c>
      <c r="H26" s="49" t="s">
        <v>194</v>
      </c>
      <c r="I26" s="49" t="s">
        <v>128</v>
      </c>
      <c r="J26" s="50" t="s">
        <v>233</v>
      </c>
      <c r="K26" s="49" t="s">
        <v>174</v>
      </c>
      <c r="L26" s="46" t="s">
        <v>179</v>
      </c>
      <c r="M26" s="42" t="s">
        <v>183</v>
      </c>
      <c r="N26" s="79" t="s">
        <v>191</v>
      </c>
      <c r="O26" s="114"/>
      <c r="P26" s="115"/>
      <c r="Q26" s="115"/>
      <c r="R26" s="116"/>
      <c r="S26" s="117"/>
      <c r="T26" s="146"/>
      <c r="U26" s="117"/>
      <c r="V26" s="52"/>
      <c r="W26" s="114"/>
      <c r="X26" s="114"/>
      <c r="Y26" s="43"/>
    </row>
  </sheetData>
  <sheetProtection formatRows="0"/>
  <mergeCells count="55">
    <mergeCell ref="G23:G24"/>
    <mergeCell ref="H23:H24"/>
    <mergeCell ref="E5:E7"/>
    <mergeCell ref="A4:A26"/>
    <mergeCell ref="B4:B13"/>
    <mergeCell ref="C4:C13"/>
    <mergeCell ref="D4:D13"/>
    <mergeCell ref="E9:E10"/>
    <mergeCell ref="F9:F10"/>
    <mergeCell ref="B22:B26"/>
    <mergeCell ref="C22:C26"/>
    <mergeCell ref="D22:D26"/>
    <mergeCell ref="E23:E24"/>
    <mergeCell ref="F23:F24"/>
    <mergeCell ref="F5:F7"/>
    <mergeCell ref="G5:G7"/>
    <mergeCell ref="H5:H7"/>
    <mergeCell ref="G9:G10"/>
    <mergeCell ref="H9:H10"/>
    <mergeCell ref="B14:B21"/>
    <mergeCell ref="C14:C21"/>
    <mergeCell ref="D14:D21"/>
    <mergeCell ref="E15:E17"/>
    <mergeCell ref="F15:F17"/>
    <mergeCell ref="G15:G17"/>
    <mergeCell ref="H15:H17"/>
    <mergeCell ref="E18:E19"/>
    <mergeCell ref="F18:F19"/>
    <mergeCell ref="G18:G19"/>
    <mergeCell ref="H18:H19"/>
    <mergeCell ref="N2:N3"/>
    <mergeCell ref="M2:M3"/>
    <mergeCell ref="L2:L3"/>
    <mergeCell ref="O1:U1"/>
    <mergeCell ref="V1:Y1"/>
    <mergeCell ref="O2:O3"/>
    <mergeCell ref="P2:S2"/>
    <mergeCell ref="T2:T3"/>
    <mergeCell ref="U2:U3"/>
    <mergeCell ref="V2:V3"/>
    <mergeCell ref="W2:W3"/>
    <mergeCell ref="X2:X3"/>
    <mergeCell ref="Y2:Y3"/>
    <mergeCell ref="A1:N1"/>
    <mergeCell ref="K2:K3"/>
    <mergeCell ref="J2:J3"/>
    <mergeCell ref="I2:I3"/>
    <mergeCell ref="H2:H3"/>
    <mergeCell ref="G2:G3"/>
    <mergeCell ref="A2:A3"/>
    <mergeCell ref="F2:F3"/>
    <mergeCell ref="E2:E3"/>
    <mergeCell ref="D2:D3"/>
    <mergeCell ref="C2:C3"/>
    <mergeCell ref="B2:B3"/>
  </mergeCells>
  <pageMargins left="0.70866141732283472" right="0.70866141732283472" top="0.74803149606299213" bottom="0.74803149606299213" header="0.31496062992125984" footer="0.31496062992125984"/>
  <pageSetup paperSize="8" scale="27"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Parametri!$D$10:$D$12</xm:f>
          </x14:formula1>
          <xm:sqref>M4:M26</xm:sqref>
        </x14:dataValidation>
        <x14:dataValidation type="list" allowBlank="1" showInputMessage="1" showErrorMessage="1">
          <x14:formula1>
            <xm:f>Parametri!$B$10:$B$11</xm:f>
          </x14:formula1>
          <xm:sqref>L4:L26</xm:sqref>
        </x14:dataValidation>
        <x14:dataValidation type="list" allowBlank="1" showInputMessage="1" showErrorMessage="1">
          <x14:formula1>
            <xm:f>[3]Parametri!#REF!</xm:f>
          </x14:formula1>
          <xm:sqref>D4 D22:D23 D14</xm:sqref>
        </x14:dataValidation>
        <x14:dataValidation type="list" allowBlank="1" showInputMessage="1" showErrorMessage="1">
          <x14:formula1>
            <xm:f>Parametri!$B$3:$B$7</xm:f>
          </x14:formula1>
          <xm:sqref>K4:K26 G4:G26</xm:sqref>
        </x14:dataValidation>
        <x14:dataValidation type="list" allowBlank="1" showInputMessage="1" showErrorMessage="1">
          <x14:formula1>
            <xm:f>Parametri!$F$17:$F$19</xm:f>
          </x14:formula1>
          <xm:sqref>S4:S26</xm:sqref>
        </x14:dataValidation>
        <x14:dataValidation type="list" allowBlank="1" showInputMessage="1" showErrorMessage="1">
          <x14:formula1>
            <xm:f>Parametri!$D$17:$D$18</xm:f>
          </x14:formula1>
          <xm:sqref>P4:P26</xm:sqref>
        </x14:dataValidation>
        <x14:dataValidation type="list" allowBlank="1" showInputMessage="1" showErrorMessage="1">
          <x14:formula1>
            <xm:f>Parametri!$B$17:$B$21</xm:f>
          </x14:formula1>
          <xm:sqref>R4:R26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169</v>
      </c>
    </row>
    <row r="2" spans="1:37" ht="87" x14ac:dyDescent="0.35">
      <c r="A2" s="13" t="s">
        <v>65</v>
      </c>
      <c r="B2" s="13" t="s">
        <v>4</v>
      </c>
      <c r="C2" s="13" t="s">
        <v>168</v>
      </c>
      <c r="D2" s="4" t="s">
        <v>158</v>
      </c>
    </row>
    <row r="3" spans="1:37" ht="43.5" x14ac:dyDescent="0.35">
      <c r="A3" s="13" t="s">
        <v>66</v>
      </c>
      <c r="B3" s="13" t="s">
        <v>6</v>
      </c>
      <c r="C3" s="13" t="s">
        <v>167</v>
      </c>
      <c r="D3" s="4" t="s">
        <v>158</v>
      </c>
    </row>
    <row r="4" spans="1:37" ht="43.5" x14ac:dyDescent="0.35">
      <c r="A4" s="13" t="s">
        <v>7</v>
      </c>
      <c r="B4" s="13" t="s">
        <v>8</v>
      </c>
      <c r="C4" s="13" t="s">
        <v>166</v>
      </c>
      <c r="D4" s="4" t="s">
        <v>158</v>
      </c>
    </row>
    <row r="5" spans="1:37" ht="29" x14ac:dyDescent="0.35">
      <c r="A5" s="13" t="s">
        <v>9</v>
      </c>
      <c r="B5" s="13" t="s">
        <v>10</v>
      </c>
      <c r="C5" s="13" t="s">
        <v>165</v>
      </c>
      <c r="D5" s="4" t="s">
        <v>158</v>
      </c>
    </row>
    <row r="6" spans="1:37" ht="246.5" x14ac:dyDescent="0.35">
      <c r="A6" s="13" t="s">
        <v>67</v>
      </c>
      <c r="B6" s="13" t="s">
        <v>11</v>
      </c>
      <c r="C6" s="13" t="s">
        <v>164</v>
      </c>
      <c r="D6" s="4" t="s">
        <v>230</v>
      </c>
    </row>
    <row r="7" spans="1:37" ht="116" x14ac:dyDescent="0.35">
      <c r="A7" s="13" t="s">
        <v>68</v>
      </c>
      <c r="B7" s="13" t="s">
        <v>12</v>
      </c>
      <c r="C7" s="13" t="s">
        <v>163</v>
      </c>
      <c r="D7" s="4" t="s">
        <v>13</v>
      </c>
      <c r="AK7" s="2" t="s">
        <v>5</v>
      </c>
    </row>
    <row r="8" spans="1:37" ht="87" x14ac:dyDescent="0.35">
      <c r="A8" s="13" t="s">
        <v>69</v>
      </c>
      <c r="B8" s="13" t="s">
        <v>14</v>
      </c>
      <c r="C8" s="13" t="s">
        <v>162</v>
      </c>
      <c r="D8" s="4" t="s">
        <v>15</v>
      </c>
      <c r="AK8" s="2" t="s">
        <v>5</v>
      </c>
    </row>
    <row r="9" spans="1:37" ht="72.5" x14ac:dyDescent="0.35">
      <c r="A9" s="13" t="s">
        <v>70</v>
      </c>
      <c r="B9" s="13" t="s">
        <v>16</v>
      </c>
      <c r="C9" s="13" t="s">
        <v>161</v>
      </c>
      <c r="D9" s="4" t="s">
        <v>17</v>
      </c>
      <c r="AK9" s="2" t="s">
        <v>5</v>
      </c>
    </row>
    <row r="10" spans="1:37" ht="72.5" x14ac:dyDescent="0.35">
      <c r="A10" s="13" t="s">
        <v>71</v>
      </c>
      <c r="B10" s="13" t="s">
        <v>18</v>
      </c>
      <c r="C10" s="13" t="s">
        <v>160</v>
      </c>
      <c r="D10" s="4" t="s">
        <v>19</v>
      </c>
      <c r="AK10" s="2" t="s">
        <v>5</v>
      </c>
    </row>
    <row r="11" spans="1:37" ht="145" x14ac:dyDescent="0.35">
      <c r="A11" s="13" t="s">
        <v>72</v>
      </c>
      <c r="B11" s="13" t="s">
        <v>20</v>
      </c>
      <c r="C11" s="13" t="s">
        <v>159</v>
      </c>
      <c r="D11" s="4" t="s">
        <v>158</v>
      </c>
      <c r="AK11" s="2" t="s">
        <v>21</v>
      </c>
    </row>
    <row r="12" spans="1:37" ht="101.5" x14ac:dyDescent="0.35">
      <c r="A12" s="13" t="s">
        <v>73</v>
      </c>
      <c r="B12" s="13" t="s">
        <v>22</v>
      </c>
      <c r="C12" s="13" t="s">
        <v>157</v>
      </c>
      <c r="D12" s="4" t="s">
        <v>23</v>
      </c>
      <c r="AK12" s="2" t="s">
        <v>21</v>
      </c>
    </row>
    <row r="13" spans="1:37" ht="130.5" x14ac:dyDescent="0.35">
      <c r="A13" s="13" t="s">
        <v>74</v>
      </c>
      <c r="B13" s="13" t="s">
        <v>24</v>
      </c>
      <c r="C13" s="13" t="s">
        <v>156</v>
      </c>
      <c r="D13" s="4" t="s">
        <v>25</v>
      </c>
      <c r="AK13" s="2" t="s">
        <v>21</v>
      </c>
    </row>
    <row r="14" spans="1:37" ht="72.5" x14ac:dyDescent="0.35">
      <c r="A14" s="13" t="s">
        <v>75</v>
      </c>
      <c r="B14" s="13" t="s">
        <v>26</v>
      </c>
      <c r="C14" s="13" t="s">
        <v>155</v>
      </c>
      <c r="D14" s="4" t="s">
        <v>27</v>
      </c>
      <c r="AK14" s="2" t="s">
        <v>21</v>
      </c>
    </row>
    <row r="15" spans="1:37" ht="72.5" x14ac:dyDescent="0.35">
      <c r="A15" s="13" t="s">
        <v>76</v>
      </c>
      <c r="B15" s="13" t="s">
        <v>28</v>
      </c>
      <c r="C15" s="13" t="s">
        <v>154</v>
      </c>
      <c r="D15" s="4" t="s">
        <v>29</v>
      </c>
      <c r="AK15" s="2" t="s">
        <v>21</v>
      </c>
    </row>
    <row r="16" spans="1:37" ht="130.5" x14ac:dyDescent="0.35">
      <c r="A16" s="13" t="s">
        <v>77</v>
      </c>
      <c r="B16" s="13" t="s">
        <v>30</v>
      </c>
      <c r="C16" s="13" t="s">
        <v>153</v>
      </c>
      <c r="D16" s="4" t="s">
        <v>31</v>
      </c>
      <c r="AK16" s="2" t="s">
        <v>21</v>
      </c>
    </row>
    <row r="17" spans="1:37" ht="116" x14ac:dyDescent="0.35">
      <c r="A17" s="13" t="s">
        <v>78</v>
      </c>
      <c r="B17" s="13" t="s">
        <v>33</v>
      </c>
      <c r="C17" s="13" t="s">
        <v>152</v>
      </c>
      <c r="D17" s="4" t="s">
        <v>34</v>
      </c>
      <c r="AK17" s="2" t="s">
        <v>32</v>
      </c>
    </row>
    <row r="18" spans="1:37" ht="130.5" x14ac:dyDescent="0.35">
      <c r="A18" s="13" t="s">
        <v>79</v>
      </c>
      <c r="B18" s="13" t="s">
        <v>35</v>
      </c>
      <c r="C18" s="13" t="s">
        <v>151</v>
      </c>
      <c r="D18" s="4" t="s">
        <v>36</v>
      </c>
      <c r="AK18" s="2" t="s">
        <v>32</v>
      </c>
    </row>
    <row r="19" spans="1:37" ht="87" x14ac:dyDescent="0.35">
      <c r="A19" s="13" t="s">
        <v>80</v>
      </c>
      <c r="B19" s="13" t="s">
        <v>37</v>
      </c>
      <c r="C19" s="13" t="s">
        <v>150</v>
      </c>
      <c r="D19" s="4" t="s">
        <v>38</v>
      </c>
      <c r="AK19" s="2" t="s">
        <v>32</v>
      </c>
    </row>
    <row r="20" spans="1:37" ht="87" x14ac:dyDescent="0.35">
      <c r="A20" s="13" t="s">
        <v>81</v>
      </c>
      <c r="B20" s="13" t="s">
        <v>39</v>
      </c>
      <c r="C20" s="13" t="s">
        <v>149</v>
      </c>
      <c r="D20" s="4" t="s">
        <v>40</v>
      </c>
      <c r="AK20" s="2" t="s">
        <v>32</v>
      </c>
    </row>
    <row r="21" spans="1:37" ht="87" x14ac:dyDescent="0.35">
      <c r="A21" s="13" t="s">
        <v>82</v>
      </c>
      <c r="B21" s="13" t="s">
        <v>47</v>
      </c>
      <c r="C21" s="13" t="s">
        <v>148</v>
      </c>
      <c r="D21" s="4" t="s">
        <v>48</v>
      </c>
      <c r="AK21" s="2" t="s">
        <v>32</v>
      </c>
    </row>
    <row r="22" spans="1:37" ht="116" x14ac:dyDescent="0.35">
      <c r="A22" s="13" t="s">
        <v>83</v>
      </c>
      <c r="B22" s="13" t="s">
        <v>41</v>
      </c>
      <c r="C22" s="13" t="s">
        <v>147</v>
      </c>
      <c r="D22" s="4" t="s">
        <v>42</v>
      </c>
      <c r="AK22" s="2" t="s">
        <v>32</v>
      </c>
    </row>
    <row r="23" spans="1:37" ht="43.5" x14ac:dyDescent="0.35">
      <c r="A23" s="13" t="s">
        <v>84</v>
      </c>
      <c r="B23" s="13" t="s">
        <v>43</v>
      </c>
      <c r="C23" s="13" t="s">
        <v>146</v>
      </c>
      <c r="D23" s="4" t="s">
        <v>44</v>
      </c>
      <c r="AK23" s="2" t="s">
        <v>32</v>
      </c>
    </row>
    <row r="24" spans="1:37" ht="116" x14ac:dyDescent="0.35">
      <c r="A24" s="13" t="s">
        <v>85</v>
      </c>
      <c r="B24" s="13" t="s">
        <v>45</v>
      </c>
      <c r="C24" s="13" t="s">
        <v>145</v>
      </c>
      <c r="D24" s="4" t="s">
        <v>46</v>
      </c>
      <c r="AK24" s="2" t="s">
        <v>32</v>
      </c>
    </row>
    <row r="25" spans="1:37" ht="101.5" x14ac:dyDescent="0.35">
      <c r="A25" s="13" t="s">
        <v>86</v>
      </c>
      <c r="B25" s="13" t="s">
        <v>50</v>
      </c>
      <c r="C25" s="13" t="s">
        <v>144</v>
      </c>
      <c r="D25" s="4" t="s">
        <v>51</v>
      </c>
      <c r="AK25" s="2" t="s">
        <v>49</v>
      </c>
    </row>
    <row r="26" spans="1:37" ht="72.5" x14ac:dyDescent="0.35">
      <c r="A26" s="13" t="s">
        <v>87</v>
      </c>
      <c r="B26" s="13" t="s">
        <v>52</v>
      </c>
      <c r="C26" s="13" t="s">
        <v>143</v>
      </c>
      <c r="D26" s="4" t="s">
        <v>53</v>
      </c>
      <c r="AK26" s="2" t="s">
        <v>49</v>
      </c>
    </row>
    <row r="27" spans="1:37" ht="145" x14ac:dyDescent="0.35">
      <c r="A27" s="13" t="s">
        <v>88</v>
      </c>
      <c r="B27" s="13" t="s">
        <v>54</v>
      </c>
      <c r="C27" s="13" t="s">
        <v>142</v>
      </c>
      <c r="D27" s="4" t="s">
        <v>55</v>
      </c>
      <c r="AK27" s="2" t="s">
        <v>49</v>
      </c>
    </row>
    <row r="28" spans="1:37" ht="101.5" x14ac:dyDescent="0.35">
      <c r="A28" s="13" t="s">
        <v>89</v>
      </c>
      <c r="B28" s="13" t="s">
        <v>56</v>
      </c>
      <c r="C28" s="13" t="s">
        <v>141</v>
      </c>
      <c r="D28" s="4" t="s">
        <v>57</v>
      </c>
      <c r="AK28" s="2" t="s">
        <v>49</v>
      </c>
    </row>
    <row r="29" spans="1:37" ht="87" x14ac:dyDescent="0.35">
      <c r="A29" s="13" t="s">
        <v>90</v>
      </c>
      <c r="B29" s="13" t="s">
        <v>58</v>
      </c>
      <c r="C29" s="13" t="s">
        <v>140</v>
      </c>
      <c r="D29" s="4" t="s">
        <v>59</v>
      </c>
      <c r="AK29" s="2" t="s">
        <v>49</v>
      </c>
    </row>
    <row r="30" spans="1:37" ht="72.5" x14ac:dyDescent="0.35">
      <c r="A30" s="13" t="s">
        <v>91</v>
      </c>
      <c r="B30" s="13" t="s">
        <v>60</v>
      </c>
      <c r="C30" s="13" t="s">
        <v>139</v>
      </c>
      <c r="D30" s="4" t="s">
        <v>61</v>
      </c>
      <c r="AK30" s="2" t="s">
        <v>49</v>
      </c>
    </row>
    <row r="31" spans="1:37" ht="87" x14ac:dyDescent="0.35">
      <c r="A31" s="13" t="s">
        <v>93</v>
      </c>
      <c r="B31" s="13" t="s">
        <v>92</v>
      </c>
      <c r="C31" s="13" t="s">
        <v>138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171</v>
      </c>
      <c r="B2" s="2"/>
      <c r="C2" s="2"/>
      <c r="D2" s="2"/>
      <c r="E2" s="2"/>
    </row>
    <row r="3" spans="1:5" ht="18" x14ac:dyDescent="0.35">
      <c r="A3" s="2"/>
      <c r="B3" s="14" t="s">
        <v>172</v>
      </c>
      <c r="C3" s="2"/>
      <c r="D3" s="2"/>
      <c r="E3" s="2"/>
    </row>
    <row r="4" spans="1:5" ht="18" x14ac:dyDescent="0.35">
      <c r="A4" s="2"/>
      <c r="B4" s="14" t="s">
        <v>173</v>
      </c>
      <c r="C4" s="2"/>
      <c r="D4" s="2"/>
      <c r="E4" s="2"/>
    </row>
    <row r="5" spans="1:5" ht="18" x14ac:dyDescent="0.35">
      <c r="A5" s="2"/>
      <c r="B5" s="14" t="s">
        <v>174</v>
      </c>
      <c r="C5" s="2"/>
      <c r="D5" s="2"/>
      <c r="E5" s="2"/>
    </row>
    <row r="6" spans="1:5" ht="18" x14ac:dyDescent="0.35">
      <c r="A6" s="2"/>
      <c r="B6" s="14" t="s">
        <v>175</v>
      </c>
      <c r="C6" s="2"/>
      <c r="D6" s="2"/>
      <c r="E6" s="2"/>
    </row>
    <row r="7" spans="1:5" ht="18" x14ac:dyDescent="0.35">
      <c r="A7" s="2"/>
      <c r="B7" s="14" t="s">
        <v>176</v>
      </c>
      <c r="C7" s="2"/>
      <c r="D7" s="2"/>
      <c r="E7" s="2"/>
    </row>
    <row r="8" spans="1:5" s="2" customFormat="1" ht="18" x14ac:dyDescent="0.35">
      <c r="B8" s="14"/>
    </row>
    <row r="9" spans="1:5" x14ac:dyDescent="0.35">
      <c r="A9" s="7" t="s">
        <v>177</v>
      </c>
      <c r="B9" s="2"/>
      <c r="C9" s="213" t="s">
        <v>178</v>
      </c>
      <c r="D9" s="213"/>
      <c r="E9" s="2"/>
    </row>
    <row r="10" spans="1:5" x14ac:dyDescent="0.3">
      <c r="A10" s="2"/>
      <c r="B10" s="2" t="s">
        <v>179</v>
      </c>
      <c r="C10" s="2"/>
      <c r="D10" s="2" t="s">
        <v>180</v>
      </c>
      <c r="E10" s="2"/>
    </row>
    <row r="11" spans="1:5" x14ac:dyDescent="0.35">
      <c r="A11" s="2"/>
      <c r="B11" s="2" t="s">
        <v>181</v>
      </c>
      <c r="C11" s="2"/>
      <c r="D11" s="2" t="s">
        <v>182</v>
      </c>
      <c r="E11" s="2"/>
    </row>
    <row r="12" spans="1:5" x14ac:dyDescent="0.35">
      <c r="A12" s="2"/>
      <c r="B12" s="2"/>
      <c r="C12" s="2"/>
      <c r="D12" s="2" t="s">
        <v>183</v>
      </c>
      <c r="E12" s="2"/>
    </row>
    <row r="17" spans="2:7" ht="15" x14ac:dyDescent="0.25">
      <c r="B17" s="2" t="s">
        <v>252</v>
      </c>
      <c r="D17" s="2" t="s">
        <v>251</v>
      </c>
      <c r="F17" s="2" t="s">
        <v>251</v>
      </c>
    </row>
    <row r="18" spans="2:7" ht="15" x14ac:dyDescent="0.25">
      <c r="B18" s="2" t="s">
        <v>253</v>
      </c>
      <c r="D18" s="2" t="s">
        <v>259</v>
      </c>
      <c r="F18" s="2" t="s">
        <v>263</v>
      </c>
    </row>
    <row r="19" spans="2:7" ht="15" x14ac:dyDescent="0.25">
      <c r="B19" s="2" t="s">
        <v>254</v>
      </c>
      <c r="F19" s="2" t="s">
        <v>260</v>
      </c>
    </row>
    <row r="20" spans="2:7" ht="15" x14ac:dyDescent="0.25">
      <c r="B20" s="2" t="s">
        <v>255</v>
      </c>
    </row>
    <row r="21" spans="2:7" ht="15" x14ac:dyDescent="0.25">
      <c r="B21" s="2" t="s">
        <v>256</v>
      </c>
    </row>
    <row r="25" spans="2:7" x14ac:dyDescent="0.35">
      <c r="B25" s="2"/>
      <c r="C25" s="2"/>
      <c r="D25" s="2" t="s">
        <v>257</v>
      </c>
      <c r="E25" s="2" t="s">
        <v>257</v>
      </c>
      <c r="F25" s="2" t="s">
        <v>257</v>
      </c>
      <c r="G25" s="2" t="s">
        <v>258</v>
      </c>
    </row>
    <row r="26" spans="2:7" x14ac:dyDescent="0.35">
      <c r="B26" s="2" t="s">
        <v>259</v>
      </c>
      <c r="C26" s="2">
        <f>'[4]Mappatura processi'!Q7</f>
        <v>0</v>
      </c>
      <c r="D26" s="2" t="str">
        <f>IF(OR(C26 = "Media", C26="Alta",C26="Altissima"),"Altissimo","")</f>
        <v/>
      </c>
      <c r="E26" s="2" t="str">
        <f>IF(C26="Bassa","Alto","")</f>
        <v/>
      </c>
      <c r="F26" s="2" t="str">
        <f>IF(C26="Molto bassa","Medio","")</f>
        <v/>
      </c>
      <c r="G26" s="2" t="str">
        <f>CONCATENATE(D26,E26,F26)</f>
        <v/>
      </c>
    </row>
    <row r="27" spans="2:7" x14ac:dyDescent="0.35">
      <c r="B27" s="2" t="s">
        <v>259</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259</v>
      </c>
      <c r="C28" s="2">
        <f>'[4]Mappatura processi'!Q9</f>
        <v>0</v>
      </c>
      <c r="D28" s="2" t="str">
        <f t="shared" si="0"/>
        <v/>
      </c>
      <c r="E28" s="2" t="str">
        <f t="shared" si="1"/>
        <v/>
      </c>
      <c r="F28" s="2" t="str">
        <f t="shared" si="2"/>
        <v/>
      </c>
      <c r="G28" s="2" t="str">
        <f t="shared" si="3"/>
        <v/>
      </c>
    </row>
    <row r="29" spans="2:7" x14ac:dyDescent="0.35">
      <c r="B29" s="2" t="s">
        <v>259</v>
      </c>
      <c r="C29" s="2">
        <f>'[4]Mappatura processi'!Q10</f>
        <v>0</v>
      </c>
      <c r="D29" s="2" t="str">
        <f t="shared" si="0"/>
        <v/>
      </c>
      <c r="E29" s="2" t="str">
        <f t="shared" si="1"/>
        <v/>
      </c>
      <c r="F29" s="2" t="str">
        <f t="shared" si="2"/>
        <v/>
      </c>
      <c r="G29" s="2" t="str">
        <f t="shared" si="3"/>
        <v/>
      </c>
    </row>
    <row r="30" spans="2:7" x14ac:dyDescent="0.35">
      <c r="B30" s="2" t="s">
        <v>259</v>
      </c>
      <c r="C30" s="2">
        <f>'[4]Mappatura processi'!Q11</f>
        <v>0</v>
      </c>
      <c r="D30" s="2" t="str">
        <f t="shared" si="0"/>
        <v/>
      </c>
      <c r="E30" s="2" t="str">
        <f t="shared" si="1"/>
        <v/>
      </c>
      <c r="F30" s="2" t="str">
        <f t="shared" si="2"/>
        <v/>
      </c>
      <c r="G30" s="2" t="str">
        <f t="shared" si="3"/>
        <v/>
      </c>
    </row>
    <row r="31" spans="2:7" x14ac:dyDescent="0.35">
      <c r="B31" s="2"/>
      <c r="C31" s="2">
        <f>'[4]Mappatura processi'!Q12</f>
        <v>0</v>
      </c>
      <c r="D31" s="2" t="str">
        <f t="shared" si="0"/>
        <v/>
      </c>
      <c r="E31" s="2" t="str">
        <f t="shared" si="1"/>
        <v/>
      </c>
      <c r="F31" s="2" t="str">
        <f t="shared" si="2"/>
        <v/>
      </c>
      <c r="G31" s="2" t="str">
        <f t="shared" si="3"/>
        <v/>
      </c>
    </row>
    <row r="32" spans="2:7" x14ac:dyDescent="0.35">
      <c r="B32" s="2"/>
      <c r="C32" s="2">
        <f>'[4]Mappatura processi'!Q13</f>
        <v>0</v>
      </c>
      <c r="D32" s="2" t="str">
        <f t="shared" si="0"/>
        <v/>
      </c>
      <c r="E32" s="2" t="str">
        <f t="shared" si="1"/>
        <v/>
      </c>
      <c r="F32" s="2" t="str">
        <f t="shared" si="2"/>
        <v/>
      </c>
      <c r="G32" s="2" t="str">
        <f t="shared" si="3"/>
        <v/>
      </c>
    </row>
    <row r="33" spans="2:7" x14ac:dyDescent="0.35">
      <c r="B33" s="2"/>
      <c r="C33" s="2">
        <f>'[4]Mappatura processi'!Q14</f>
        <v>0</v>
      </c>
      <c r="D33" s="2" t="str">
        <f t="shared" si="0"/>
        <v/>
      </c>
      <c r="E33" s="2" t="str">
        <f t="shared" si="1"/>
        <v/>
      </c>
      <c r="F33" s="2" t="str">
        <f t="shared" si="2"/>
        <v/>
      </c>
      <c r="G33" s="2" t="str">
        <f t="shared" si="3"/>
        <v/>
      </c>
    </row>
    <row r="34" spans="2:7" x14ac:dyDescent="0.35">
      <c r="B34" s="2"/>
      <c r="C34" s="2">
        <f>'[4]Mappatura processi'!Q15</f>
        <v>0</v>
      </c>
      <c r="D34" s="2" t="str">
        <f t="shared" si="0"/>
        <v/>
      </c>
      <c r="E34" s="2" t="str">
        <f t="shared" si="1"/>
        <v/>
      </c>
      <c r="F34" s="2" t="str">
        <f t="shared" si="2"/>
        <v/>
      </c>
      <c r="G34" s="2" t="str">
        <f t="shared" si="3"/>
        <v/>
      </c>
    </row>
    <row r="35" spans="2:7" x14ac:dyDescent="0.35">
      <c r="B35" s="2"/>
      <c r="C35" s="2">
        <f>'[4]Mappatura processi'!Q16</f>
        <v>0</v>
      </c>
      <c r="D35" s="2" t="str">
        <f t="shared" si="0"/>
        <v/>
      </c>
      <c r="E35" s="2" t="str">
        <f t="shared" si="1"/>
        <v/>
      </c>
      <c r="F35" s="2" t="str">
        <f t="shared" si="2"/>
        <v/>
      </c>
      <c r="G35" s="2" t="str">
        <f t="shared" si="3"/>
        <v/>
      </c>
    </row>
    <row r="36" spans="2:7" x14ac:dyDescent="0.35">
      <c r="B36" s="2"/>
      <c r="C36" s="2">
        <f>'[4]Mappatura processi'!Q17</f>
        <v>0</v>
      </c>
      <c r="D36" s="2" t="str">
        <f t="shared" si="0"/>
        <v/>
      </c>
      <c r="E36" s="2" t="str">
        <f t="shared" si="1"/>
        <v/>
      </c>
      <c r="F36" s="2" t="str">
        <f t="shared" si="2"/>
        <v/>
      </c>
      <c r="G36" s="2" t="str">
        <f t="shared" si="3"/>
        <v/>
      </c>
    </row>
    <row r="37" spans="2:7" x14ac:dyDescent="0.35">
      <c r="B37" s="2"/>
      <c r="C37" s="2">
        <f>'[4]Mappatura processi'!Q18</f>
        <v>0</v>
      </c>
      <c r="D37" s="2" t="str">
        <f t="shared" si="0"/>
        <v/>
      </c>
      <c r="E37" s="2" t="str">
        <f t="shared" si="1"/>
        <v/>
      </c>
      <c r="F37" s="2" t="str">
        <f t="shared" si="2"/>
        <v/>
      </c>
      <c r="G37" s="2" t="str">
        <f t="shared" si="3"/>
        <v/>
      </c>
    </row>
    <row r="38" spans="2:7" x14ac:dyDescent="0.35">
      <c r="B38" s="2"/>
      <c r="C38" s="2">
        <f>'[4]Mappatura processi'!Q19</f>
        <v>0</v>
      </c>
      <c r="D38" s="2" t="str">
        <f t="shared" si="0"/>
        <v/>
      </c>
      <c r="E38" s="2" t="str">
        <f t="shared" si="1"/>
        <v/>
      </c>
      <c r="F38" s="2" t="str">
        <f t="shared" si="2"/>
        <v/>
      </c>
      <c r="G38" s="2" t="str">
        <f t="shared" si="3"/>
        <v/>
      </c>
    </row>
    <row r="39" spans="2:7" x14ac:dyDescent="0.35">
      <c r="B39" s="2"/>
      <c r="C39" s="2">
        <f>'[4]Mappatura processi'!Q20</f>
        <v>0</v>
      </c>
      <c r="D39" s="2" t="str">
        <f t="shared" si="0"/>
        <v/>
      </c>
      <c r="E39" s="2" t="str">
        <f t="shared" si="1"/>
        <v/>
      </c>
      <c r="F39" s="2" t="str">
        <f t="shared" si="2"/>
        <v/>
      </c>
      <c r="G39" s="2" t="str">
        <f t="shared" si="3"/>
        <v/>
      </c>
    </row>
    <row r="40" spans="2:7" x14ac:dyDescent="0.35">
      <c r="B40" s="2"/>
      <c r="C40" s="2">
        <f>'[4]Mappatura processi'!Q21</f>
        <v>0</v>
      </c>
      <c r="D40" s="2" t="str">
        <f t="shared" si="0"/>
        <v/>
      </c>
      <c r="E40" s="2" t="str">
        <f t="shared" si="1"/>
        <v/>
      </c>
      <c r="F40" s="2" t="str">
        <f t="shared" si="2"/>
        <v/>
      </c>
      <c r="G40" s="2" t="str">
        <f t="shared" si="3"/>
        <v/>
      </c>
    </row>
    <row r="41" spans="2:7" x14ac:dyDescent="0.35">
      <c r="B41" s="2"/>
      <c r="C41" s="2">
        <f>'[4]Mappatura processi'!Q22</f>
        <v>0</v>
      </c>
      <c r="D41" s="2" t="str">
        <f t="shared" si="0"/>
        <v/>
      </c>
      <c r="E41" s="2" t="str">
        <f t="shared" si="1"/>
        <v/>
      </c>
      <c r="F41" s="2" t="str">
        <f t="shared" si="2"/>
        <v/>
      </c>
      <c r="G41" s="2" t="str">
        <f t="shared" si="3"/>
        <v/>
      </c>
    </row>
    <row r="42" spans="2:7" x14ac:dyDescent="0.35">
      <c r="B42" s="2"/>
      <c r="C42" s="2">
        <f>'[4]Mappatura processi'!Q23</f>
        <v>0</v>
      </c>
      <c r="D42" s="2" t="str">
        <f t="shared" si="0"/>
        <v/>
      </c>
      <c r="E42" s="2" t="str">
        <f t="shared" si="1"/>
        <v/>
      </c>
      <c r="F42" s="2" t="str">
        <f t="shared" si="2"/>
        <v/>
      </c>
      <c r="G42" s="2" t="str">
        <f t="shared" si="3"/>
        <v/>
      </c>
    </row>
    <row r="43" spans="2:7" x14ac:dyDescent="0.35">
      <c r="B43" s="2"/>
      <c r="C43" s="2">
        <f>'[4]Mappatura processi'!Q24</f>
        <v>0</v>
      </c>
      <c r="D43" s="2" t="str">
        <f t="shared" si="0"/>
        <v/>
      </c>
      <c r="E43" s="2" t="str">
        <f t="shared" si="1"/>
        <v/>
      </c>
      <c r="F43" s="2" t="str">
        <f t="shared" si="2"/>
        <v/>
      </c>
      <c r="G43" s="2" t="str">
        <f t="shared" si="3"/>
        <v/>
      </c>
    </row>
    <row r="44" spans="2:7" x14ac:dyDescent="0.35">
      <c r="B44" s="2"/>
      <c r="C44" s="2">
        <f>'[4]Mappatura processi'!Q25</f>
        <v>0</v>
      </c>
      <c r="D44" s="2" t="str">
        <f t="shared" si="0"/>
        <v/>
      </c>
      <c r="E44" s="2" t="str">
        <f t="shared" si="1"/>
        <v/>
      </c>
      <c r="F44" s="2" t="str">
        <f t="shared" si="2"/>
        <v/>
      </c>
      <c r="G44" s="2" t="str">
        <f t="shared" si="3"/>
        <v/>
      </c>
    </row>
    <row r="45" spans="2:7" x14ac:dyDescent="0.35">
      <c r="B45" s="2"/>
      <c r="C45" s="2">
        <f>'[4]Mappatura processi'!Q26</f>
        <v>0</v>
      </c>
      <c r="D45" s="2" t="str">
        <f t="shared" si="0"/>
        <v/>
      </c>
      <c r="E45" s="2" t="str">
        <f t="shared" si="1"/>
        <v/>
      </c>
      <c r="F45" s="2" t="str">
        <f t="shared" si="2"/>
        <v/>
      </c>
      <c r="G45" s="2" t="str">
        <f t="shared" si="3"/>
        <v/>
      </c>
    </row>
    <row r="46" spans="2:7" x14ac:dyDescent="0.35">
      <c r="B46" s="2"/>
      <c r="C46" s="2">
        <f>'[4]Mappatura processi'!Q27</f>
        <v>0</v>
      </c>
      <c r="D46" s="2" t="str">
        <f t="shared" si="0"/>
        <v/>
      </c>
      <c r="E46" s="2" t="str">
        <f t="shared" si="1"/>
        <v/>
      </c>
      <c r="F46" s="2" t="str">
        <f t="shared" si="2"/>
        <v/>
      </c>
      <c r="G46" s="2" t="str">
        <f t="shared" si="3"/>
        <v/>
      </c>
    </row>
    <row r="47" spans="2:7" x14ac:dyDescent="0.35">
      <c r="B47" s="2"/>
      <c r="C47" s="2">
        <f>'[4]Mappatura processi'!Q28</f>
        <v>0</v>
      </c>
      <c r="D47" s="2" t="str">
        <f t="shared" si="0"/>
        <v/>
      </c>
      <c r="E47" s="2" t="str">
        <f t="shared" si="1"/>
        <v/>
      </c>
      <c r="F47" s="2" t="str">
        <f t="shared" si="2"/>
        <v/>
      </c>
      <c r="G47" s="2" t="str">
        <f t="shared" si="3"/>
        <v/>
      </c>
    </row>
    <row r="48" spans="2:7" x14ac:dyDescent="0.35">
      <c r="B48" s="2"/>
      <c r="C48" s="2">
        <f>'[4]Mappatura processi'!Q29</f>
        <v>0</v>
      </c>
      <c r="D48" s="2" t="str">
        <f t="shared" si="0"/>
        <v/>
      </c>
      <c r="E48" s="2" t="str">
        <f t="shared" si="1"/>
        <v/>
      </c>
      <c r="F48" s="2" t="str">
        <f t="shared" si="2"/>
        <v/>
      </c>
      <c r="G48" s="2" t="str">
        <f t="shared" si="3"/>
        <v/>
      </c>
    </row>
    <row r="49" spans="2:7" x14ac:dyDescent="0.35">
      <c r="B49" s="2"/>
      <c r="C49" s="2">
        <f>'[4]Mappatura processi'!Q30</f>
        <v>0</v>
      </c>
      <c r="D49" s="2" t="str">
        <f t="shared" si="0"/>
        <v/>
      </c>
      <c r="E49" s="2" t="str">
        <f t="shared" si="1"/>
        <v/>
      </c>
      <c r="F49" s="2" t="str">
        <f t="shared" si="2"/>
        <v/>
      </c>
      <c r="G49" s="2" t="str">
        <f t="shared" si="3"/>
        <v/>
      </c>
    </row>
    <row r="50" spans="2:7" x14ac:dyDescent="0.35">
      <c r="B50" s="2"/>
      <c r="C50" s="2">
        <f>'[4]Mappatura processi'!Q31</f>
        <v>0</v>
      </c>
      <c r="D50" s="2" t="str">
        <f t="shared" si="0"/>
        <v/>
      </c>
      <c r="E50" s="2" t="str">
        <f t="shared" si="1"/>
        <v/>
      </c>
      <c r="F50" s="2" t="str">
        <f t="shared" si="2"/>
        <v/>
      </c>
      <c r="G50" s="2" t="str">
        <f t="shared" si="3"/>
        <v/>
      </c>
    </row>
    <row r="51" spans="2:7" x14ac:dyDescent="0.35">
      <c r="B51" s="2"/>
      <c r="C51" s="2">
        <f>'[4]Mappatura processi'!Q32</f>
        <v>0</v>
      </c>
      <c r="D51" s="2" t="str">
        <f t="shared" si="0"/>
        <v/>
      </c>
      <c r="E51" s="2" t="str">
        <f t="shared" si="1"/>
        <v/>
      </c>
      <c r="F51" s="2" t="str">
        <f t="shared" si="2"/>
        <v/>
      </c>
      <c r="G51" s="2" t="str">
        <f t="shared" si="3"/>
        <v/>
      </c>
    </row>
    <row r="52" spans="2:7" x14ac:dyDescent="0.35">
      <c r="B52" s="2"/>
      <c r="C52" s="2">
        <f>'[4]Mappatura processi'!Q33</f>
        <v>0</v>
      </c>
      <c r="D52" s="2" t="str">
        <f t="shared" si="0"/>
        <v/>
      </c>
      <c r="E52" s="2" t="str">
        <f t="shared" si="1"/>
        <v/>
      </c>
      <c r="F52" s="2" t="str">
        <f t="shared" si="2"/>
        <v/>
      </c>
      <c r="G52" s="2" t="str">
        <f t="shared" si="3"/>
        <v/>
      </c>
    </row>
    <row r="53" spans="2:7" x14ac:dyDescent="0.35">
      <c r="B53" s="2"/>
      <c r="C53" s="2">
        <f>'[4]Mappatura processi'!Q34</f>
        <v>0</v>
      </c>
      <c r="D53" s="2" t="str">
        <f t="shared" si="0"/>
        <v/>
      </c>
      <c r="E53" s="2" t="str">
        <f t="shared" si="1"/>
        <v/>
      </c>
      <c r="F53" s="2" t="str">
        <f t="shared" si="2"/>
        <v/>
      </c>
      <c r="G53" s="2" t="str">
        <f t="shared" si="3"/>
        <v/>
      </c>
    </row>
    <row r="54" spans="2:7" x14ac:dyDescent="0.35">
      <c r="B54" s="2"/>
      <c r="C54" s="2">
        <f>'[4]Mappatura processi'!Q35</f>
        <v>0</v>
      </c>
      <c r="D54" s="2" t="str">
        <f t="shared" si="0"/>
        <v/>
      </c>
      <c r="E54" s="2" t="str">
        <f t="shared" si="1"/>
        <v/>
      </c>
      <c r="F54" s="2" t="str">
        <f t="shared" si="2"/>
        <v/>
      </c>
      <c r="G54" s="2" t="str">
        <f t="shared" si="3"/>
        <v/>
      </c>
    </row>
    <row r="55" spans="2:7" x14ac:dyDescent="0.35">
      <c r="B55" s="2"/>
      <c r="C55" s="2">
        <f>'[4]Mappatura processi'!Q36</f>
        <v>0</v>
      </c>
      <c r="D55" s="2" t="str">
        <f t="shared" si="0"/>
        <v/>
      </c>
      <c r="E55" s="2" t="str">
        <f t="shared" si="1"/>
        <v/>
      </c>
      <c r="F55" s="2" t="str">
        <f t="shared" si="2"/>
        <v/>
      </c>
      <c r="G55" s="2" t="str">
        <f t="shared" si="3"/>
        <v/>
      </c>
    </row>
    <row r="56" spans="2:7" x14ac:dyDescent="0.35">
      <c r="B56" s="2"/>
      <c r="C56" s="2">
        <f>'[4]Mappatura processi'!Q37</f>
        <v>0</v>
      </c>
      <c r="D56" s="2" t="str">
        <f t="shared" si="0"/>
        <v/>
      </c>
      <c r="E56" s="2" t="str">
        <f t="shared" si="1"/>
        <v/>
      </c>
      <c r="F56" s="2" t="str">
        <f t="shared" si="2"/>
        <v/>
      </c>
      <c r="G56" s="2" t="str">
        <f t="shared" si="3"/>
        <v/>
      </c>
    </row>
    <row r="57" spans="2:7" x14ac:dyDescent="0.35">
      <c r="B57" s="2"/>
      <c r="C57" s="2">
        <f>'[4]Mappatura processi'!Q38</f>
        <v>0</v>
      </c>
      <c r="D57" s="2" t="str">
        <f t="shared" si="0"/>
        <v/>
      </c>
      <c r="E57" s="2" t="str">
        <f t="shared" si="1"/>
        <v/>
      </c>
      <c r="F57" s="2" t="str">
        <f t="shared" si="2"/>
        <v/>
      </c>
      <c r="G57" s="2" t="str">
        <f t="shared" si="3"/>
        <v/>
      </c>
    </row>
    <row r="58" spans="2:7" x14ac:dyDescent="0.35">
      <c r="B58" s="2"/>
      <c r="C58" s="2">
        <f>'[4]Mappatura processi'!Q39</f>
        <v>0</v>
      </c>
      <c r="D58" s="2" t="str">
        <f t="shared" si="0"/>
        <v/>
      </c>
      <c r="E58" s="2" t="str">
        <f t="shared" si="1"/>
        <v/>
      </c>
      <c r="F58" s="2" t="str">
        <f t="shared" si="2"/>
        <v/>
      </c>
      <c r="G58" s="2" t="str">
        <f t="shared" si="3"/>
        <v/>
      </c>
    </row>
    <row r="59" spans="2:7" x14ac:dyDescent="0.35">
      <c r="B59" s="2"/>
      <c r="C59" s="2">
        <f>'[4]Mappatura processi'!Q40</f>
        <v>0</v>
      </c>
      <c r="D59" s="2" t="str">
        <f t="shared" si="0"/>
        <v/>
      </c>
      <c r="E59" s="2" t="str">
        <f t="shared" si="1"/>
        <v/>
      </c>
      <c r="F59" s="2" t="str">
        <f t="shared" si="2"/>
        <v/>
      </c>
      <c r="G59" s="2" t="str">
        <f t="shared" si="3"/>
        <v/>
      </c>
    </row>
    <row r="60" spans="2:7" x14ac:dyDescent="0.35">
      <c r="B60" s="2"/>
      <c r="C60" s="2">
        <f>'[4]Mappatura processi'!Q41</f>
        <v>0</v>
      </c>
      <c r="D60" s="2" t="str">
        <f t="shared" si="0"/>
        <v/>
      </c>
      <c r="E60" s="2" t="str">
        <f t="shared" si="1"/>
        <v/>
      </c>
      <c r="F60" s="2" t="str">
        <f t="shared" si="2"/>
        <v/>
      </c>
      <c r="G60" s="2" t="str">
        <f t="shared" si="3"/>
        <v/>
      </c>
    </row>
    <row r="61" spans="2:7" x14ac:dyDescent="0.35">
      <c r="B61" s="2"/>
      <c r="C61" s="2">
        <f>'[4]Mappatura processi'!Q42</f>
        <v>0</v>
      </c>
      <c r="D61" s="2" t="str">
        <f t="shared" si="0"/>
        <v/>
      </c>
      <c r="E61" s="2" t="str">
        <f t="shared" si="1"/>
        <v/>
      </c>
      <c r="F61" s="2" t="str">
        <f t="shared" si="2"/>
        <v/>
      </c>
      <c r="G61" s="2" t="str">
        <f t="shared" si="3"/>
        <v/>
      </c>
    </row>
    <row r="62" spans="2:7" x14ac:dyDescent="0.35">
      <c r="B62" s="2"/>
      <c r="C62" s="2">
        <f>'[4]Mappatura processi'!Q43</f>
        <v>0</v>
      </c>
      <c r="D62" s="2" t="str">
        <f t="shared" si="0"/>
        <v/>
      </c>
      <c r="E62" s="2" t="str">
        <f t="shared" si="1"/>
        <v/>
      </c>
      <c r="F62" s="2" t="str">
        <f t="shared" si="2"/>
        <v/>
      </c>
      <c r="G62" s="2" t="str">
        <f t="shared" si="3"/>
        <v/>
      </c>
    </row>
    <row r="63" spans="2:7" x14ac:dyDescent="0.35">
      <c r="B63" s="2"/>
      <c r="C63" s="2">
        <f>'[4]Mappatura processi'!Q44</f>
        <v>0</v>
      </c>
      <c r="D63" s="2" t="str">
        <f t="shared" si="0"/>
        <v/>
      </c>
      <c r="E63" s="2" t="str">
        <f t="shared" si="1"/>
        <v/>
      </c>
      <c r="F63" s="2" t="str">
        <f t="shared" si="2"/>
        <v/>
      </c>
      <c r="G63" s="2" t="str">
        <f t="shared" si="3"/>
        <v/>
      </c>
    </row>
    <row r="64" spans="2:7" x14ac:dyDescent="0.35">
      <c r="B64" s="2"/>
      <c r="C64" s="2">
        <f>'[4]Mappatura processi'!Q45</f>
        <v>0</v>
      </c>
      <c r="D64" s="2" t="str">
        <f t="shared" si="0"/>
        <v/>
      </c>
      <c r="E64" s="2" t="str">
        <f t="shared" si="1"/>
        <v/>
      </c>
      <c r="F64" s="2" t="str">
        <f t="shared" si="2"/>
        <v/>
      </c>
      <c r="G64" s="2" t="str">
        <f t="shared" si="3"/>
        <v/>
      </c>
    </row>
    <row r="65" spans="2:7" x14ac:dyDescent="0.35">
      <c r="B65" s="2"/>
      <c r="C65" s="2">
        <f>'[4]Mappatura processi'!Q46</f>
        <v>0</v>
      </c>
      <c r="D65" s="2" t="str">
        <f t="shared" si="0"/>
        <v/>
      </c>
      <c r="E65" s="2" t="str">
        <f t="shared" si="1"/>
        <v/>
      </c>
      <c r="F65" s="2" t="str">
        <f t="shared" si="2"/>
        <v/>
      </c>
      <c r="G65" s="2" t="str">
        <f t="shared" si="3"/>
        <v/>
      </c>
    </row>
    <row r="66" spans="2:7" x14ac:dyDescent="0.35">
      <c r="B66" s="2"/>
      <c r="C66" s="2">
        <f>'[4]Mappatura processi'!Q47</f>
        <v>0</v>
      </c>
      <c r="D66" s="2" t="str">
        <f t="shared" si="0"/>
        <v/>
      </c>
      <c r="E66" s="2" t="str">
        <f t="shared" si="1"/>
        <v/>
      </c>
      <c r="F66" s="2" t="str">
        <f t="shared" si="2"/>
        <v/>
      </c>
      <c r="G66" s="2" t="str">
        <f t="shared" si="3"/>
        <v/>
      </c>
    </row>
    <row r="67" spans="2:7" x14ac:dyDescent="0.35">
      <c r="B67" s="2"/>
      <c r="C67" s="2">
        <f>'[4]Mappatura processi'!Q48</f>
        <v>0</v>
      </c>
      <c r="D67" s="2" t="str">
        <f t="shared" si="0"/>
        <v/>
      </c>
      <c r="E67" s="2" t="str">
        <f t="shared" si="1"/>
        <v/>
      </c>
      <c r="F67" s="2" t="str">
        <f t="shared" si="2"/>
        <v/>
      </c>
      <c r="G67" s="2" t="str">
        <f t="shared" si="3"/>
        <v/>
      </c>
    </row>
    <row r="68" spans="2:7" x14ac:dyDescent="0.35">
      <c r="B68" s="2"/>
      <c r="C68" s="2">
        <f>'[4]Mappatura processi'!Q49</f>
        <v>0</v>
      </c>
      <c r="D68" s="2" t="str">
        <f t="shared" si="0"/>
        <v/>
      </c>
      <c r="E68" s="2" t="str">
        <f t="shared" si="1"/>
        <v/>
      </c>
      <c r="F68" s="2" t="str">
        <f t="shared" si="2"/>
        <v/>
      </c>
      <c r="G68" s="2" t="str">
        <f t="shared" si="3"/>
        <v/>
      </c>
    </row>
    <row r="69" spans="2:7" x14ac:dyDescent="0.35">
      <c r="B69" s="2"/>
      <c r="C69" s="2">
        <f>'[4]Mappatura processi'!Q50</f>
        <v>0</v>
      </c>
      <c r="D69" s="2" t="str">
        <f t="shared" si="0"/>
        <v/>
      </c>
      <c r="E69" s="2" t="str">
        <f t="shared" si="1"/>
        <v/>
      </c>
      <c r="F69" s="2" t="str">
        <f t="shared" si="2"/>
        <v/>
      </c>
      <c r="G69" s="2" t="str">
        <f t="shared" si="3"/>
        <v/>
      </c>
    </row>
    <row r="70" spans="2:7" x14ac:dyDescent="0.35">
      <c r="B70" s="2"/>
      <c r="C70" s="2">
        <f>'[4]Mappatura processi'!Q51</f>
        <v>0</v>
      </c>
      <c r="D70" s="2" t="str">
        <f t="shared" si="0"/>
        <v/>
      </c>
      <c r="E70" s="2" t="str">
        <f t="shared" si="1"/>
        <v/>
      </c>
      <c r="F70" s="2" t="str">
        <f t="shared" si="2"/>
        <v/>
      </c>
      <c r="G70" s="2" t="str">
        <f t="shared" si="3"/>
        <v/>
      </c>
    </row>
    <row r="71" spans="2:7" x14ac:dyDescent="0.35">
      <c r="B71" s="2"/>
      <c r="C71" s="2">
        <f>'[4]Mappatura processi'!Q52</f>
        <v>0</v>
      </c>
      <c r="D71" s="2" t="str">
        <f t="shared" si="0"/>
        <v/>
      </c>
      <c r="E71" s="2" t="str">
        <f t="shared" si="1"/>
        <v/>
      </c>
      <c r="F71" s="2" t="str">
        <f t="shared" si="2"/>
        <v/>
      </c>
      <c r="G71" s="2" t="str">
        <f t="shared" si="3"/>
        <v/>
      </c>
    </row>
    <row r="72" spans="2:7" x14ac:dyDescent="0.35">
      <c r="B72" s="2"/>
      <c r="C72" s="2">
        <f>'[4]Mappatura processi'!Q53</f>
        <v>0</v>
      </c>
      <c r="D72" s="2" t="str">
        <f t="shared" si="0"/>
        <v/>
      </c>
      <c r="E72" s="2" t="str">
        <f t="shared" si="1"/>
        <v/>
      </c>
      <c r="F72" s="2" t="str">
        <f t="shared" si="2"/>
        <v/>
      </c>
      <c r="G72" s="2" t="str">
        <f t="shared" si="3"/>
        <v/>
      </c>
    </row>
    <row r="73" spans="2:7" x14ac:dyDescent="0.35">
      <c r="B73" s="2"/>
      <c r="C73" s="2">
        <f>'[4]Mappatura processi'!Q54</f>
        <v>0</v>
      </c>
      <c r="D73" s="2" t="str">
        <f t="shared" si="0"/>
        <v/>
      </c>
      <c r="E73" s="2" t="str">
        <f t="shared" si="1"/>
        <v/>
      </c>
      <c r="F73" s="2" t="str">
        <f t="shared" si="2"/>
        <v/>
      </c>
      <c r="G73" s="2" t="str">
        <f t="shared" si="3"/>
        <v/>
      </c>
    </row>
    <row r="74" spans="2:7" x14ac:dyDescent="0.35">
      <c r="B74" s="2"/>
      <c r="C74" s="2">
        <f>'[4]Mappatura processi'!Q55</f>
        <v>0</v>
      </c>
      <c r="D74" s="2" t="str">
        <f t="shared" si="0"/>
        <v/>
      </c>
      <c r="E74" s="2" t="str">
        <f t="shared" si="1"/>
        <v/>
      </c>
      <c r="F74" s="2" t="str">
        <f t="shared" si="2"/>
        <v/>
      </c>
      <c r="G74" s="2" t="str">
        <f t="shared" si="3"/>
        <v/>
      </c>
    </row>
    <row r="75" spans="2:7" x14ac:dyDescent="0.35">
      <c r="B75" s="2"/>
      <c r="C75" s="2">
        <f>'[4]Mappatura processi'!Q56</f>
        <v>0</v>
      </c>
      <c r="D75" s="2" t="str">
        <f t="shared" si="0"/>
        <v/>
      </c>
      <c r="E75" s="2" t="str">
        <f t="shared" si="1"/>
        <v/>
      </c>
      <c r="F75" s="2" t="str">
        <f t="shared" si="2"/>
        <v/>
      </c>
      <c r="G75" s="2" t="str">
        <f t="shared" si="3"/>
        <v/>
      </c>
    </row>
    <row r="76" spans="2:7" x14ac:dyDescent="0.35">
      <c r="B76" s="2"/>
      <c r="C76" s="2">
        <f>'[4]Mappatura processi'!Q57</f>
        <v>0</v>
      </c>
      <c r="D76" s="2" t="str">
        <f t="shared" si="0"/>
        <v/>
      </c>
      <c r="E76" s="2" t="str">
        <f t="shared" si="1"/>
        <v/>
      </c>
      <c r="F76" s="2" t="str">
        <f t="shared" si="2"/>
        <v/>
      </c>
      <c r="G76" s="2" t="str">
        <f t="shared" si="3"/>
        <v/>
      </c>
    </row>
    <row r="77" spans="2:7" x14ac:dyDescent="0.35">
      <c r="B77" s="2"/>
      <c r="C77" s="2">
        <f>'[4]Mappatura processi'!Q58</f>
        <v>0</v>
      </c>
      <c r="D77" s="2" t="str">
        <f t="shared" si="0"/>
        <v/>
      </c>
      <c r="E77" s="2" t="str">
        <f t="shared" si="1"/>
        <v/>
      </c>
      <c r="F77" s="2" t="str">
        <f t="shared" si="2"/>
        <v/>
      </c>
      <c r="G77" s="2" t="str">
        <f t="shared" si="3"/>
        <v/>
      </c>
    </row>
    <row r="78" spans="2:7" x14ac:dyDescent="0.35">
      <c r="B78" s="2"/>
      <c r="C78" s="2">
        <f>'[4]Mappatura processi'!Q59</f>
        <v>0</v>
      </c>
      <c r="D78" s="2" t="str">
        <f t="shared" si="0"/>
        <v/>
      </c>
      <c r="E78" s="2" t="str">
        <f t="shared" si="1"/>
        <v/>
      </c>
      <c r="F78" s="2" t="str">
        <f t="shared" si="2"/>
        <v/>
      </c>
      <c r="G78" s="2" t="str">
        <f t="shared" si="3"/>
        <v/>
      </c>
    </row>
    <row r="79" spans="2:7" x14ac:dyDescent="0.35">
      <c r="B79" s="2"/>
      <c r="C79" s="2">
        <f>'[4]Mappatura processi'!Q60</f>
        <v>0</v>
      </c>
      <c r="D79" s="2" t="str">
        <f t="shared" si="0"/>
        <v/>
      </c>
      <c r="E79" s="2" t="str">
        <f t="shared" si="1"/>
        <v/>
      </c>
      <c r="F79" s="2" t="str">
        <f t="shared" si="2"/>
        <v/>
      </c>
      <c r="G79" s="2" t="str">
        <f t="shared" si="3"/>
        <v/>
      </c>
    </row>
    <row r="80" spans="2:7" x14ac:dyDescent="0.35">
      <c r="B80" s="2"/>
      <c r="C80" s="2">
        <f>'[4]Mappatura processi'!Q61</f>
        <v>0</v>
      </c>
      <c r="D80" s="2" t="str">
        <f t="shared" si="0"/>
        <v/>
      </c>
      <c r="E80" s="2" t="str">
        <f t="shared" si="1"/>
        <v/>
      </c>
      <c r="F80" s="2" t="str">
        <f t="shared" si="2"/>
        <v/>
      </c>
      <c r="G80" s="2" t="str">
        <f t="shared" si="3"/>
        <v/>
      </c>
    </row>
    <row r="81" spans="2:7" x14ac:dyDescent="0.35">
      <c r="B81" s="2"/>
      <c r="C81" s="2">
        <f>'[4]Mappatura processi'!Q62</f>
        <v>0</v>
      </c>
      <c r="D81" s="2" t="str">
        <f t="shared" si="0"/>
        <v/>
      </c>
      <c r="E81" s="2" t="str">
        <f t="shared" si="1"/>
        <v/>
      </c>
      <c r="F81" s="2" t="str">
        <f t="shared" si="2"/>
        <v/>
      </c>
      <c r="G81" s="2" t="str">
        <f t="shared" si="3"/>
        <v/>
      </c>
    </row>
    <row r="82" spans="2:7" x14ac:dyDescent="0.35">
      <c r="B82" s="2"/>
      <c r="C82" s="2">
        <f>'[4]Mappatura processi'!Q63</f>
        <v>0</v>
      </c>
      <c r="D82" s="2" t="str">
        <f t="shared" si="0"/>
        <v/>
      </c>
      <c r="E82" s="2" t="str">
        <f t="shared" si="1"/>
        <v/>
      </c>
      <c r="F82" s="2" t="str">
        <f t="shared" si="2"/>
        <v/>
      </c>
      <c r="G82" s="2" t="str">
        <f t="shared" si="3"/>
        <v/>
      </c>
    </row>
    <row r="83" spans="2:7" x14ac:dyDescent="0.35">
      <c r="B83" s="2"/>
      <c r="C83" s="2">
        <f>'[4]Mappatura processi'!Q64</f>
        <v>0</v>
      </c>
      <c r="D83" s="2" t="str">
        <f t="shared" si="0"/>
        <v/>
      </c>
      <c r="E83" s="2" t="str">
        <f t="shared" si="1"/>
        <v/>
      </c>
      <c r="F83" s="2" t="str">
        <f t="shared" si="2"/>
        <v/>
      </c>
      <c r="G83" s="2" t="str">
        <f t="shared" si="3"/>
        <v/>
      </c>
    </row>
    <row r="84" spans="2:7" x14ac:dyDescent="0.35">
      <c r="B84" s="2"/>
      <c r="C84" s="2">
        <f>'[4]Mappatura processi'!Q65</f>
        <v>0</v>
      </c>
      <c r="D84" s="2" t="str">
        <f t="shared" si="0"/>
        <v/>
      </c>
      <c r="E84" s="2" t="str">
        <f t="shared" si="1"/>
        <v/>
      </c>
      <c r="F84" s="2" t="str">
        <f t="shared" si="2"/>
        <v/>
      </c>
      <c r="G84" s="2" t="str">
        <f t="shared" si="3"/>
        <v/>
      </c>
    </row>
    <row r="85" spans="2:7" x14ac:dyDescent="0.35">
      <c r="B85" s="2"/>
      <c r="C85" s="2">
        <f>'[4]Mappatura processi'!Q66</f>
        <v>0</v>
      </c>
      <c r="D85" s="2" t="str">
        <f t="shared" si="0"/>
        <v/>
      </c>
      <c r="E85" s="2" t="str">
        <f t="shared" si="1"/>
        <v/>
      </c>
      <c r="F85" s="2" t="str">
        <f t="shared" si="2"/>
        <v/>
      </c>
      <c r="G85" s="2" t="str">
        <f t="shared" si="3"/>
        <v/>
      </c>
    </row>
    <row r="86" spans="2:7" x14ac:dyDescent="0.35">
      <c r="B86" s="2"/>
      <c r="C86" s="2">
        <f>'[4]Mappatura processi'!Q67</f>
        <v>0</v>
      </c>
      <c r="D86" s="2" t="str">
        <f t="shared" si="0"/>
        <v/>
      </c>
      <c r="E86" s="2" t="str">
        <f t="shared" si="1"/>
        <v/>
      </c>
      <c r="F86" s="2" t="str">
        <f t="shared" si="2"/>
        <v/>
      </c>
      <c r="G86" s="2" t="str">
        <f t="shared" si="3"/>
        <v/>
      </c>
    </row>
    <row r="87" spans="2:7" x14ac:dyDescent="0.35">
      <c r="B87" s="2"/>
      <c r="C87" s="2">
        <f>'[4]Mappatura processi'!Q68</f>
        <v>0</v>
      </c>
      <c r="D87" s="2" t="str">
        <f t="shared" si="0"/>
        <v/>
      </c>
      <c r="E87" s="2" t="str">
        <f t="shared" si="1"/>
        <v/>
      </c>
      <c r="F87" s="2" t="str">
        <f t="shared" si="2"/>
        <v/>
      </c>
      <c r="G87" s="2" t="str">
        <f t="shared" si="3"/>
        <v/>
      </c>
    </row>
    <row r="88" spans="2:7" x14ac:dyDescent="0.35">
      <c r="B88" s="2"/>
      <c r="C88" s="2">
        <f>'[4]Mappatura processi'!Q69</f>
        <v>0</v>
      </c>
      <c r="D88" s="2" t="str">
        <f t="shared" si="0"/>
        <v/>
      </c>
      <c r="E88" s="2" t="str">
        <f t="shared" si="1"/>
        <v/>
      </c>
      <c r="F88" s="2" t="str">
        <f t="shared" si="2"/>
        <v/>
      </c>
      <c r="G88" s="2" t="str">
        <f t="shared" si="3"/>
        <v/>
      </c>
    </row>
    <row r="89" spans="2:7" x14ac:dyDescent="0.35">
      <c r="B89" s="2"/>
      <c r="C89" s="2">
        <f>'[4]Mappatura processi'!Q70</f>
        <v>0</v>
      </c>
      <c r="D89" s="2" t="str">
        <f t="shared" si="0"/>
        <v/>
      </c>
      <c r="E89" s="2" t="str">
        <f t="shared" si="1"/>
        <v/>
      </c>
      <c r="F89" s="2" t="str">
        <f t="shared" si="2"/>
        <v/>
      </c>
      <c r="G89" s="2" t="str">
        <f t="shared" si="3"/>
        <v/>
      </c>
    </row>
    <row r="90" spans="2:7" x14ac:dyDescent="0.35">
      <c r="B90" s="2"/>
      <c r="C90" s="2">
        <f>'[4]Mappatura processi'!Q71</f>
        <v>0</v>
      </c>
      <c r="D90" s="2" t="str">
        <f t="shared" si="0"/>
        <v/>
      </c>
      <c r="E90" s="2" t="str">
        <f t="shared" si="1"/>
        <v/>
      </c>
      <c r="F90" s="2" t="str">
        <f t="shared" si="2"/>
        <v/>
      </c>
      <c r="G90" s="2" t="str">
        <f t="shared" si="3"/>
        <v/>
      </c>
    </row>
    <row r="91" spans="2:7" x14ac:dyDescent="0.3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'[4]Mappatura processi'!Q73</f>
        <v>0</v>
      </c>
      <c r="D92" s="2" t="str">
        <f t="shared" si="4"/>
        <v/>
      </c>
      <c r="E92" s="2" t="str">
        <f t="shared" si="5"/>
        <v/>
      </c>
      <c r="F92" s="2" t="str">
        <f t="shared" si="6"/>
        <v/>
      </c>
      <c r="G92" s="2" t="str">
        <f t="shared" si="7"/>
        <v/>
      </c>
    </row>
    <row r="93" spans="2:7" x14ac:dyDescent="0.35">
      <c r="B93" s="2"/>
      <c r="C93" s="2">
        <f>'[4]Mappatura processi'!Q74</f>
        <v>0</v>
      </c>
      <c r="D93" s="2" t="str">
        <f t="shared" si="4"/>
        <v/>
      </c>
      <c r="E93" s="2" t="str">
        <f t="shared" si="5"/>
        <v/>
      </c>
      <c r="F93" s="2" t="str">
        <f t="shared" si="6"/>
        <v/>
      </c>
      <c r="G93" s="2" t="str">
        <f t="shared" si="7"/>
        <v/>
      </c>
    </row>
    <row r="94" spans="2:7" x14ac:dyDescent="0.35">
      <c r="B94" s="2"/>
      <c r="C94" s="2">
        <f>'[4]Mappatura processi'!Q75</f>
        <v>0</v>
      </c>
      <c r="D94" s="2" t="str">
        <f t="shared" si="4"/>
        <v/>
      </c>
      <c r="E94" s="2" t="str">
        <f t="shared" si="5"/>
        <v/>
      </c>
      <c r="F94" s="2" t="str">
        <f t="shared" si="6"/>
        <v/>
      </c>
      <c r="G94" s="2" t="str">
        <f t="shared" si="7"/>
        <v/>
      </c>
    </row>
    <row r="95" spans="2:7" x14ac:dyDescent="0.35">
      <c r="B95" s="2"/>
      <c r="C95" s="2">
        <f>'[4]Mappatura processi'!Q76</f>
        <v>0</v>
      </c>
      <c r="D95" s="2" t="str">
        <f t="shared" si="4"/>
        <v/>
      </c>
      <c r="E95" s="2" t="str">
        <f t="shared" si="5"/>
        <v/>
      </c>
      <c r="F95" s="2" t="str">
        <f t="shared" si="6"/>
        <v/>
      </c>
      <c r="G95" s="2" t="str">
        <f t="shared" si="7"/>
        <v/>
      </c>
    </row>
    <row r="96" spans="2:7" x14ac:dyDescent="0.35">
      <c r="B96" s="2"/>
      <c r="C96" s="2">
        <f>'[4]Mappatura processi'!Q77</f>
        <v>0</v>
      </c>
      <c r="D96" s="2" t="str">
        <f t="shared" si="4"/>
        <v/>
      </c>
      <c r="E96" s="2" t="str">
        <f t="shared" si="5"/>
        <v/>
      </c>
      <c r="F96" s="2" t="str">
        <f t="shared" si="6"/>
        <v/>
      </c>
      <c r="G96" s="2" t="str">
        <f t="shared" si="7"/>
        <v/>
      </c>
    </row>
    <row r="97" spans="2:7" x14ac:dyDescent="0.35">
      <c r="B97" s="2"/>
      <c r="C97" s="2">
        <f>'[4]Mappatura processi'!Q78</f>
        <v>0</v>
      </c>
      <c r="D97" s="2" t="str">
        <f t="shared" si="4"/>
        <v/>
      </c>
      <c r="E97" s="2" t="str">
        <f t="shared" si="5"/>
        <v/>
      </c>
      <c r="F97" s="2" t="str">
        <f t="shared" si="6"/>
        <v/>
      </c>
      <c r="G97" s="2" t="str">
        <f t="shared" si="7"/>
        <v/>
      </c>
    </row>
    <row r="98" spans="2:7" x14ac:dyDescent="0.35">
      <c r="B98" s="2"/>
      <c r="C98" s="2">
        <f>'[4]Mappatura processi'!Q79</f>
        <v>0</v>
      </c>
      <c r="D98" s="2" t="str">
        <f t="shared" si="4"/>
        <v/>
      </c>
      <c r="E98" s="2" t="str">
        <f t="shared" si="5"/>
        <v/>
      </c>
      <c r="F98" s="2" t="str">
        <f t="shared" si="6"/>
        <v/>
      </c>
      <c r="G98" s="2" t="str">
        <f t="shared" si="7"/>
        <v/>
      </c>
    </row>
    <row r="99" spans="2:7" x14ac:dyDescent="0.35">
      <c r="B99" s="2"/>
      <c r="C99" s="2">
        <f>'[4]Mappatura processi'!Q80</f>
        <v>0</v>
      </c>
      <c r="D99" s="2" t="str">
        <f t="shared" si="4"/>
        <v/>
      </c>
      <c r="E99" s="2" t="str">
        <f t="shared" si="5"/>
        <v/>
      </c>
      <c r="F99" s="2" t="str">
        <f t="shared" si="6"/>
        <v/>
      </c>
      <c r="G99" s="2" t="str">
        <f t="shared" si="7"/>
        <v/>
      </c>
    </row>
    <row r="100" spans="2:7" x14ac:dyDescent="0.35">
      <c r="B100" s="2"/>
      <c r="C100" s="2">
        <f>'[4]Mappatura processi'!Q81</f>
        <v>0</v>
      </c>
      <c r="D100" s="2" t="str">
        <f t="shared" si="4"/>
        <v/>
      </c>
      <c r="E100" s="2" t="str">
        <f t="shared" si="5"/>
        <v/>
      </c>
      <c r="F100" s="2" t="str">
        <f t="shared" si="6"/>
        <v/>
      </c>
      <c r="G100" s="2" t="str">
        <f t="shared" si="7"/>
        <v/>
      </c>
    </row>
    <row r="101" spans="2:7" x14ac:dyDescent="0.35">
      <c r="B101" s="2"/>
      <c r="C101" s="2">
        <f>'[4]Mappatura processi'!Q82</f>
        <v>0</v>
      </c>
      <c r="D101" s="2" t="str">
        <f t="shared" si="4"/>
        <v/>
      </c>
      <c r="E101" s="2" t="str">
        <f t="shared" si="5"/>
        <v/>
      </c>
      <c r="F101" s="2" t="str">
        <f t="shared" si="6"/>
        <v/>
      </c>
      <c r="G101" s="2" t="str">
        <f t="shared" si="7"/>
        <v/>
      </c>
    </row>
    <row r="102" spans="2:7" x14ac:dyDescent="0.35">
      <c r="B102" s="2"/>
      <c r="C102" s="2">
        <f>'[4]Mappatura processi'!Q83</f>
        <v>0</v>
      </c>
      <c r="D102" s="2" t="str">
        <f t="shared" si="4"/>
        <v/>
      </c>
      <c r="E102" s="2" t="str">
        <f t="shared" si="5"/>
        <v/>
      </c>
      <c r="F102" s="2" t="str">
        <f t="shared" si="6"/>
        <v/>
      </c>
      <c r="G102" s="2" t="str">
        <f t="shared" si="7"/>
        <v/>
      </c>
    </row>
    <row r="103" spans="2:7" x14ac:dyDescent="0.35">
      <c r="B103" s="2"/>
      <c r="C103" s="2">
        <f>'[4]Mappatura processi'!Q84</f>
        <v>0</v>
      </c>
      <c r="D103" s="2" t="str">
        <f t="shared" si="4"/>
        <v/>
      </c>
      <c r="E103" s="2" t="str">
        <f t="shared" si="5"/>
        <v/>
      </c>
      <c r="F103" s="2" t="str">
        <f t="shared" si="6"/>
        <v/>
      </c>
      <c r="G103" s="2" t="str">
        <f t="shared" si="7"/>
        <v/>
      </c>
    </row>
    <row r="104" spans="2:7" x14ac:dyDescent="0.35">
      <c r="B104" s="2"/>
      <c r="C104" s="2">
        <f>'[4]Mappatura processi'!Q85</f>
        <v>0</v>
      </c>
      <c r="D104" s="2" t="str">
        <f t="shared" si="4"/>
        <v/>
      </c>
      <c r="E104" s="2" t="str">
        <f t="shared" si="5"/>
        <v/>
      </c>
      <c r="F104" s="2" t="str">
        <f t="shared" si="6"/>
        <v/>
      </c>
      <c r="G104" s="2" t="str">
        <f t="shared" si="7"/>
        <v/>
      </c>
    </row>
    <row r="105" spans="2:7" x14ac:dyDescent="0.35">
      <c r="B105" s="2"/>
      <c r="C105" s="2">
        <f>'[4]Mappatura processi'!Q86</f>
        <v>0</v>
      </c>
      <c r="D105" s="2" t="str">
        <f t="shared" si="4"/>
        <v/>
      </c>
      <c r="E105" s="2" t="str">
        <f t="shared" si="5"/>
        <v/>
      </c>
      <c r="F105" s="2" t="str">
        <f t="shared" si="6"/>
        <v/>
      </c>
      <c r="G105" s="2" t="str">
        <f t="shared" si="7"/>
        <v/>
      </c>
    </row>
    <row r="106" spans="2:7" x14ac:dyDescent="0.35">
      <c r="B106" s="2"/>
      <c r="C106" s="2">
        <f>'[4]Mappatura processi'!Q87</f>
        <v>0</v>
      </c>
      <c r="D106" s="2" t="str">
        <f t="shared" si="4"/>
        <v/>
      </c>
      <c r="E106" s="2" t="str">
        <f t="shared" si="5"/>
        <v/>
      </c>
      <c r="F106" s="2" t="str">
        <f t="shared" si="6"/>
        <v/>
      </c>
      <c r="G106" s="2" t="str">
        <f t="shared" si="7"/>
        <v/>
      </c>
    </row>
    <row r="107" spans="2:7" x14ac:dyDescent="0.35">
      <c r="B107" s="2"/>
      <c r="C107" s="2">
        <f>'[4]Mappatura processi'!Q88</f>
        <v>0</v>
      </c>
      <c r="D107" s="2" t="str">
        <f t="shared" si="4"/>
        <v/>
      </c>
      <c r="E107" s="2" t="str">
        <f t="shared" si="5"/>
        <v/>
      </c>
      <c r="F107" s="2" t="str">
        <f t="shared" si="6"/>
        <v/>
      </c>
      <c r="G107" s="2" t="str">
        <f t="shared" si="7"/>
        <v/>
      </c>
    </row>
    <row r="108" spans="2:7" x14ac:dyDescent="0.35">
      <c r="B108" s="2"/>
      <c r="C108" s="2">
        <f>'[4]Mappatura processi'!Q89</f>
        <v>0</v>
      </c>
      <c r="D108" s="2" t="str">
        <f t="shared" si="4"/>
        <v/>
      </c>
      <c r="E108" s="2" t="str">
        <f t="shared" si="5"/>
        <v/>
      </c>
      <c r="F108" s="2" t="str">
        <f t="shared" si="6"/>
        <v/>
      </c>
      <c r="G108" s="2" t="str">
        <f t="shared" si="7"/>
        <v/>
      </c>
    </row>
    <row r="109" spans="2:7" x14ac:dyDescent="0.35">
      <c r="B109" s="2"/>
      <c r="C109" s="2">
        <f>'[4]Mappatura processi'!Q90</f>
        <v>0</v>
      </c>
      <c r="D109" s="2" t="str">
        <f t="shared" si="4"/>
        <v/>
      </c>
      <c r="E109" s="2" t="str">
        <f t="shared" si="5"/>
        <v/>
      </c>
      <c r="F109" s="2" t="str">
        <f t="shared" si="6"/>
        <v/>
      </c>
      <c r="G109" s="2" t="str">
        <f t="shared" si="7"/>
        <v/>
      </c>
    </row>
    <row r="110" spans="2:7" x14ac:dyDescent="0.35">
      <c r="B110" s="2"/>
      <c r="C110" s="2">
        <f>'[4]Mappatura processi'!Q91</f>
        <v>0</v>
      </c>
      <c r="D110" s="2" t="str">
        <f t="shared" si="4"/>
        <v/>
      </c>
      <c r="E110" s="2" t="str">
        <f t="shared" si="5"/>
        <v/>
      </c>
      <c r="F110" s="2" t="str">
        <f t="shared" si="6"/>
        <v/>
      </c>
      <c r="G110" s="2" t="str">
        <f t="shared" si="7"/>
        <v/>
      </c>
    </row>
    <row r="111" spans="2:7" x14ac:dyDescent="0.35">
      <c r="B111" s="2"/>
      <c r="C111" s="2">
        <f>'[4]Mappatura processi'!Q92</f>
        <v>0</v>
      </c>
      <c r="D111" s="2" t="str">
        <f t="shared" si="4"/>
        <v/>
      </c>
      <c r="E111" s="2" t="str">
        <f t="shared" si="5"/>
        <v/>
      </c>
      <c r="F111" s="2" t="str">
        <f t="shared" si="6"/>
        <v/>
      </c>
      <c r="G111" s="2" t="str">
        <f t="shared" si="7"/>
        <v/>
      </c>
    </row>
    <row r="112" spans="2:7" x14ac:dyDescent="0.35">
      <c r="B112" s="2"/>
      <c r="C112" s="2">
        <f>'[4]Mappatura processi'!Q93</f>
        <v>0</v>
      </c>
      <c r="D112" s="2" t="str">
        <f t="shared" si="4"/>
        <v/>
      </c>
      <c r="E112" s="2" t="str">
        <f t="shared" si="5"/>
        <v/>
      </c>
      <c r="F112" s="2" t="str">
        <f t="shared" si="6"/>
        <v/>
      </c>
      <c r="G112" s="2" t="str">
        <f t="shared" si="7"/>
        <v/>
      </c>
    </row>
    <row r="113" spans="2:7" x14ac:dyDescent="0.35">
      <c r="B113" s="2"/>
      <c r="C113" s="2">
        <f>'[4]Mappatura processi'!Q94</f>
        <v>0</v>
      </c>
      <c r="D113" s="2" t="str">
        <f t="shared" si="4"/>
        <v/>
      </c>
      <c r="E113" s="2" t="str">
        <f t="shared" si="5"/>
        <v/>
      </c>
      <c r="F113" s="2" t="str">
        <f t="shared" si="6"/>
        <v/>
      </c>
      <c r="G113" s="2" t="str">
        <f t="shared" si="7"/>
        <v/>
      </c>
    </row>
    <row r="114" spans="2:7" x14ac:dyDescent="0.35">
      <c r="B114" s="2"/>
      <c r="C114" s="2">
        <f>'[4]Mappatura processi'!Q95</f>
        <v>0</v>
      </c>
      <c r="D114" s="2" t="str">
        <f t="shared" si="4"/>
        <v/>
      </c>
      <c r="E114" s="2" t="str">
        <f t="shared" si="5"/>
        <v/>
      </c>
      <c r="F114" s="2" t="str">
        <f t="shared" si="6"/>
        <v/>
      </c>
      <c r="G114" s="2" t="str">
        <f t="shared" si="7"/>
        <v/>
      </c>
    </row>
    <row r="115" spans="2:7" x14ac:dyDescent="0.35">
      <c r="B115" s="2"/>
      <c r="C115" s="2">
        <f>'[4]Mappatura processi'!Q96</f>
        <v>0</v>
      </c>
      <c r="D115" s="2" t="str">
        <f t="shared" si="4"/>
        <v/>
      </c>
      <c r="E115" s="2" t="str">
        <f t="shared" si="5"/>
        <v/>
      </c>
      <c r="F115" s="2" t="str">
        <f t="shared" si="6"/>
        <v/>
      </c>
      <c r="G115" s="2" t="str">
        <f t="shared" si="7"/>
        <v/>
      </c>
    </row>
    <row r="116" spans="2:7" x14ac:dyDescent="0.35">
      <c r="B116" s="2"/>
      <c r="C116" s="2">
        <f>'[4]Mappatura processi'!Q97</f>
        <v>0</v>
      </c>
      <c r="D116" s="2" t="str">
        <f t="shared" si="4"/>
        <v/>
      </c>
      <c r="E116" s="2" t="str">
        <f t="shared" si="5"/>
        <v/>
      </c>
      <c r="F116" s="2" t="str">
        <f t="shared" si="6"/>
        <v/>
      </c>
      <c r="G116" s="2" t="str">
        <f t="shared" si="7"/>
        <v/>
      </c>
    </row>
    <row r="117" spans="2:7" x14ac:dyDescent="0.35">
      <c r="B117" s="2"/>
      <c r="C117" s="2">
        <f>'[4]Mappatura processi'!Q98</f>
        <v>0</v>
      </c>
      <c r="D117" s="2" t="str">
        <f t="shared" si="4"/>
        <v/>
      </c>
      <c r="E117" s="2" t="str">
        <f t="shared" si="5"/>
        <v/>
      </c>
      <c r="F117" s="2" t="str">
        <f t="shared" si="6"/>
        <v/>
      </c>
      <c r="G117" s="2" t="str">
        <f t="shared" si="7"/>
        <v/>
      </c>
    </row>
    <row r="118" spans="2:7" x14ac:dyDescent="0.35">
      <c r="B118" s="2"/>
      <c r="C118" s="2">
        <f>'[4]Mappatura processi'!Q99</f>
        <v>0</v>
      </c>
      <c r="D118" s="2" t="str">
        <f t="shared" si="4"/>
        <v/>
      </c>
      <c r="E118" s="2" t="str">
        <f t="shared" si="5"/>
        <v/>
      </c>
      <c r="F118" s="2" t="str">
        <f t="shared" si="6"/>
        <v/>
      </c>
      <c r="G118" s="2" t="str">
        <f t="shared" si="7"/>
        <v/>
      </c>
    </row>
    <row r="119" spans="2:7" x14ac:dyDescent="0.35">
      <c r="B119" s="2"/>
      <c r="C119" s="2">
        <f>'[4]Mappatura processi'!Q100</f>
        <v>0</v>
      </c>
      <c r="D119" s="2" t="str">
        <f t="shared" si="4"/>
        <v/>
      </c>
      <c r="E119" s="2" t="str">
        <f t="shared" si="5"/>
        <v/>
      </c>
      <c r="F119" s="2" t="str">
        <f t="shared" si="6"/>
        <v/>
      </c>
      <c r="G119" s="2" t="str">
        <f t="shared" si="7"/>
        <v/>
      </c>
    </row>
    <row r="120" spans="2:7" x14ac:dyDescent="0.35">
      <c r="B120" s="2"/>
      <c r="C120" s="2">
        <f>'[4]Mappatura processi'!Q101</f>
        <v>0</v>
      </c>
      <c r="D120" s="2" t="str">
        <f t="shared" si="4"/>
        <v/>
      </c>
      <c r="E120" s="2" t="str">
        <f t="shared" si="5"/>
        <v/>
      </c>
      <c r="F120" s="2" t="str">
        <f t="shared" si="6"/>
        <v/>
      </c>
      <c r="G120" s="2" t="str">
        <f t="shared" si="7"/>
        <v/>
      </c>
    </row>
    <row r="121" spans="2:7" x14ac:dyDescent="0.35">
      <c r="B121" s="2"/>
      <c r="C121" s="2">
        <f>'[4]Mappatura processi'!Q102</f>
        <v>0</v>
      </c>
      <c r="D121" s="2" t="str">
        <f t="shared" si="4"/>
        <v/>
      </c>
      <c r="E121" s="2" t="str">
        <f t="shared" si="5"/>
        <v/>
      </c>
      <c r="F121" s="2" t="str">
        <f t="shared" si="6"/>
        <v/>
      </c>
      <c r="G121" s="2" t="str">
        <f t="shared" si="7"/>
        <v/>
      </c>
    </row>
    <row r="122" spans="2:7" x14ac:dyDescent="0.35">
      <c r="B122" s="2"/>
      <c r="C122" s="2">
        <f>'[4]Mappatura processi'!Q103</f>
        <v>0</v>
      </c>
      <c r="D122" s="2" t="str">
        <f t="shared" si="4"/>
        <v/>
      </c>
      <c r="E122" s="2" t="str">
        <f t="shared" si="5"/>
        <v/>
      </c>
      <c r="F122" s="2" t="str">
        <f t="shared" si="6"/>
        <v/>
      </c>
      <c r="G122" s="2" t="str">
        <f t="shared" si="7"/>
        <v/>
      </c>
    </row>
    <row r="123" spans="2:7" x14ac:dyDescent="0.35">
      <c r="B123" s="2"/>
      <c r="C123" s="2">
        <f>'[4]Mappatura processi'!Q104</f>
        <v>0</v>
      </c>
      <c r="D123" s="2" t="str">
        <f t="shared" si="4"/>
        <v/>
      </c>
      <c r="E123" s="2" t="str">
        <f t="shared" si="5"/>
        <v/>
      </c>
      <c r="F123" s="2" t="str">
        <f t="shared" si="6"/>
        <v/>
      </c>
      <c r="G123" s="2" t="str">
        <f t="shared" si="7"/>
        <v/>
      </c>
    </row>
    <row r="124" spans="2:7" x14ac:dyDescent="0.35">
      <c r="B124" s="2"/>
      <c r="C124" s="2">
        <f>'[4]Mappatura processi'!Q105</f>
        <v>0</v>
      </c>
      <c r="D124" s="2" t="str">
        <f t="shared" si="4"/>
        <v/>
      </c>
      <c r="E124" s="2" t="str">
        <f t="shared" si="5"/>
        <v/>
      </c>
      <c r="F124" s="2" t="str">
        <f t="shared" si="6"/>
        <v/>
      </c>
      <c r="G124" s="2" t="str">
        <f t="shared" si="7"/>
        <v/>
      </c>
    </row>
    <row r="125" spans="2:7" x14ac:dyDescent="0.35">
      <c r="B125" s="2"/>
      <c r="C125" s="2">
        <f>'[4]Mappatura processi'!Q106</f>
        <v>0</v>
      </c>
      <c r="D125" s="2" t="str">
        <f t="shared" si="4"/>
        <v/>
      </c>
      <c r="E125" s="2" t="str">
        <f t="shared" si="5"/>
        <v/>
      </c>
      <c r="F125" s="2" t="str">
        <f t="shared" si="6"/>
        <v/>
      </c>
      <c r="G125" s="2" t="str">
        <f t="shared" si="7"/>
        <v/>
      </c>
    </row>
    <row r="126" spans="2:7" x14ac:dyDescent="0.35">
      <c r="B126" s="2"/>
      <c r="C126" s="2">
        <f>'[4]Mappatura processi'!Q107</f>
        <v>0</v>
      </c>
      <c r="D126" s="2" t="str">
        <f t="shared" si="4"/>
        <v/>
      </c>
      <c r="E126" s="2" t="str">
        <f t="shared" si="5"/>
        <v/>
      </c>
      <c r="F126" s="2" t="str">
        <f t="shared" si="6"/>
        <v/>
      </c>
      <c r="G126" s="2" t="str">
        <f t="shared" si="7"/>
        <v/>
      </c>
    </row>
    <row r="127" spans="2:7" x14ac:dyDescent="0.35">
      <c r="B127" s="2"/>
      <c r="C127" s="2">
        <f>'[4]Mappatura processi'!Q108</f>
        <v>0</v>
      </c>
      <c r="D127" s="2" t="str">
        <f t="shared" si="4"/>
        <v/>
      </c>
      <c r="E127" s="2" t="str">
        <f t="shared" si="5"/>
        <v/>
      </c>
      <c r="F127" s="2" t="str">
        <f t="shared" si="6"/>
        <v/>
      </c>
      <c r="G127" s="2" t="str">
        <f t="shared" si="7"/>
        <v/>
      </c>
    </row>
    <row r="128" spans="2:7" x14ac:dyDescent="0.3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Sezione generale_old</vt:lpstr>
      <vt:lpstr>Sezione generale UPAG</vt:lpstr>
      <vt:lpstr>Mappatura processi UPAG</vt:lpstr>
      <vt:lpstr>competenze</vt:lpstr>
      <vt:lpstr>Parametri</vt:lpstr>
      <vt:lpstr>competenze!Area_stampa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2015-11-25T15:51:37Z</cp:lastPrinted>
  <dcterms:created xsi:type="dcterms:W3CDTF">2014-07-11T10:05:14Z</dcterms:created>
  <dcterms:modified xsi:type="dcterms:W3CDTF">2016-01-29T10:28:49Z</dcterms:modified>
</cp:coreProperties>
</file>