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mappature ex novo\"/>
    </mc:Choice>
  </mc:AlternateContent>
  <bookViews>
    <workbookView xWindow="0" yWindow="0" windowWidth="28800" windowHeight="10800" activeTab="2"/>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 r:id="rId8"/>
  </externalReferences>
  <definedNames>
    <definedName name="_xlnm.Print_Area" localSheetId="3">competenze!$B$1:$D$31</definedName>
    <definedName name="_xlnm.Print_Area" localSheetId="2">Mappatura_processi_Ufficio!$A$1:$G$10</definedName>
    <definedName name="attivita">Parametri!$B$14:$B$15</definedName>
    <definedName name="Direzione">!#REF!</definedName>
    <definedName name="Profilo_dirigente" localSheetId="3">[1]Parametri!$B$2:$B$6</definedName>
    <definedName name="Profilo_dirigente" localSheetId="0">[1]Parametri!$B$2:$B$6</definedName>
    <definedName name="Profilo_dirigente">!#REF!</definedName>
    <definedName name="soggetti">Parametri!$B$3:$B$11</definedName>
    <definedName name="statoattuazione">Parametri!$I$3:$I$5</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F136" i="5" l="1"/>
  <c r="E136" i="5"/>
  <c r="D136" i="5"/>
  <c r="G136" i="5" s="1"/>
  <c r="F135" i="5"/>
  <c r="E135" i="5"/>
  <c r="D135" i="5"/>
  <c r="G135" i="5" s="1"/>
  <c r="F134" i="5"/>
  <c r="E134" i="5"/>
  <c r="D134" i="5"/>
  <c r="G134" i="5" s="1"/>
  <c r="F133" i="5"/>
  <c r="E133" i="5"/>
  <c r="D133" i="5"/>
  <c r="G133" i="5" s="1"/>
  <c r="F132" i="5"/>
  <c r="E132" i="5"/>
  <c r="D132" i="5"/>
  <c r="G132" i="5" s="1"/>
  <c r="F131" i="5"/>
  <c r="E131" i="5"/>
  <c r="D131" i="5"/>
  <c r="G131" i="5" s="1"/>
  <c r="F130" i="5"/>
  <c r="E130" i="5"/>
  <c r="D130" i="5"/>
  <c r="G130" i="5" s="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C5" i="2"/>
  <c r="C3" i="2"/>
</calcChain>
</file>

<file path=xl/sharedStrings.xml><?xml version="1.0" encoding="utf-8"?>
<sst xmlns="http://schemas.openxmlformats.org/spreadsheetml/2006/main" count="852" uniqueCount="393">
  <si>
    <t>Sezione I: INFORMAZIONI DI CARATTERE GENERALE</t>
  </si>
  <si>
    <t xml:space="preserve">Denominazione Ufficio </t>
  </si>
  <si>
    <t>Acronimo Ufficio</t>
  </si>
  <si>
    <t>Nominativo Dirigente</t>
  </si>
  <si>
    <t>Antonella Cirillo</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</si>
  <si>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</si>
  <si>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</si>
  <si>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</si>
  <si>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</si>
  <si>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</si>
  <si>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</si>
  <si>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</si>
  <si>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</si>
  <si>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</si>
  <si>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</si>
  <si>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</si>
  <si>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</si>
  <si>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</si>
  <si>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</si>
  <si>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</si>
  <si>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</si>
  <si>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</si>
  <si>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</si>
  <si>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</si>
  <si>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</si>
  <si>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</si>
  <si>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</si>
  <si>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</si>
  <si>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</si>
  <si>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</si>
  <si>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</si>
  <si>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</si>
  <si>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</si>
  <si>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</si>
  <si>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</si>
  <si>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</si>
  <si>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REGOLAZIONE</t>
  </si>
  <si>
    <t xml:space="preserve"> Attività consultiva sulle fattispecie riguardanti situazioni di inconferibilità, incompatibilità e conflitto di interessi nonché in materia di prevenzione della corruzione e trasparenza </t>
  </si>
  <si>
    <t>Dirigente</t>
  </si>
  <si>
    <t xml:space="preserve">Ricezione ed analisi delle richieste di parere formulate dalle parti e valutazione dell'ammissibilità dell'istanza in base al Regolamento per l'esercizio della funziona consultiva </t>
  </si>
  <si>
    <t>Dirigente/Funzionario</t>
  </si>
  <si>
    <t>Alterazione della valutazione di ammissibilità al fine di arrecare un vantaggio o uno svantaggio a un determinato soggetto o categorie di soggetti</t>
  </si>
  <si>
    <t xml:space="preserve">Uso improprio o distorto della discrezionalità </t>
  </si>
  <si>
    <t>Altissimo</t>
  </si>
  <si>
    <t>Media</t>
  </si>
  <si>
    <t>Elevato livello di discrezionalità connesso all'esercizio dell'attività e rischio di distorsione degli orientamenti già assunti dall'Autorità</t>
  </si>
  <si>
    <t>CODICE DI COMPORTAMENTO</t>
  </si>
  <si>
    <t>Meccanismi di controllo su più livelli: valutazione da parte del dirigente e verifica di II^ livello -Applicazione dei criteri previsti dal Regolamento per l'esercizio della funzione consultiva svolta dall'ANAC del 21 novembre 2018</t>
  </si>
  <si>
    <t>MISURA DI CONTROLLO -MISURA DI REGOLAMENTAZIONE</t>
  </si>
  <si>
    <t>in attuazione</t>
  </si>
  <si>
    <t>misura attuata continuativamente nel corso dell'intera annualità</t>
  </si>
  <si>
    <t>percentuale delle valutazioni svolte congiuntamente da dirigente e funzionario -
applicazione dei criteri del regolamento (SI/NO)</t>
  </si>
  <si>
    <t>100%
SI</t>
  </si>
  <si>
    <t>dirigente</t>
  </si>
  <si>
    <t xml:space="preserve">Assegnazione al funzionario istruttore </t>
  </si>
  <si>
    <t xml:space="preserve">Dirigente </t>
  </si>
  <si>
    <t>Assegnazione della pratica a un funzionario potenzialmente incompatibile alla trattazione della questione/
mancata attivazione dei poteri di vigilanza al fine di favorire determinati soggetti</t>
  </si>
  <si>
    <t>Uso improprio o distorto della dicrezionalità</t>
  </si>
  <si>
    <t xml:space="preserve">MISURA DI DISCIPLINA DEL CONFLITTO DI INTERESSI </t>
  </si>
  <si>
    <t>Applicazione dei criteri previsti dal Regolamento per l'esercizio della funzione consultiva svolta dall'ANAC del 21 novembre 2018</t>
  </si>
  <si>
    <t>MISURA DI CONTROLLO E PARTECIPAZIONE</t>
  </si>
  <si>
    <t>applicazione dei criteri del regolamento (SI/NO)</t>
  </si>
  <si>
    <t>SI</t>
  </si>
  <si>
    <t>Istruttoria e predisposizione dello schema di parere da inviare al Consiglio</t>
  </si>
  <si>
    <t>Effettuazione di istruttoria parziale o non approfondita al fine di ottenere vantaggi dai soggetti o dalle categorie interessate</t>
  </si>
  <si>
    <t>Uso improprio o distorto della dicrezionalità e delle informazioni in possesso</t>
  </si>
  <si>
    <t>CODICE DI COMPORTAMENTO - MONITORAGGIO DEI TEMPI PROCEDIMENTALI</t>
  </si>
  <si>
    <t>Meccanismi di controllo su più livelli: valutazione da parte del funzionario e del dirigente - Formazione attraverso confronti interni all'ufficio</t>
  </si>
  <si>
    <t xml:space="preserve">MISURA DI CONTROLLO E DI FORMAZIONE </t>
  </si>
  <si>
    <t xml:space="preserve">misura attuata continuamente nel corso dell'intera annualità </t>
  </si>
  <si>
    <t>percentuale delle proposte di parere a firma congiunta (dirigente e funzionario);
percentuale delle istruttorie oggetto di confronto</t>
  </si>
  <si>
    <t>100%
60%</t>
  </si>
  <si>
    <t>Decisione del Consiglio</t>
  </si>
  <si>
    <t xml:space="preserve">Consiglio </t>
  </si>
  <si>
    <t xml:space="preserve">N.A. </t>
  </si>
  <si>
    <t>Predisposizione ed invio del parere al richiedente ed agli interessati e pubblicazione della delibera sul sito Anac</t>
  </si>
  <si>
    <t>Indebito differimento dei termini o mancata attuazione del deliberato consiliare</t>
  </si>
  <si>
    <t>Eventuali conseguenze legali dinanzi agli organi giudiziari competenti</t>
  </si>
  <si>
    <t>INFORMATIZZAZIONE DEI PROCESSI</t>
  </si>
  <si>
    <t>Tempestiva esecuzione delle delibere consiliari mediante l'apposito applicativo informatico</t>
  </si>
  <si>
    <t>MISURA DI INFORMATIZZAZIONE</t>
  </si>
  <si>
    <t>percentuali di delibere consiliari eseguite nel termine</t>
  </si>
  <si>
    <t>Accesso agli atti amministrativi</t>
  </si>
  <si>
    <t>scarsa responsabilizzazione interna</t>
  </si>
  <si>
    <t>Meccanismi di controllo su più livelli: valutazione da parte del funzionario e del dirigente - Applicazione dei criteri previsti dal Regolamento disciplinante i procedimenti relativi all'accesso</t>
  </si>
  <si>
    <t>MISURA DI CONTROLLO E DI REGOLAMENTAZIONE</t>
  </si>
  <si>
    <t>AREA DI RISCHIO SPECIFICA: RELAZIONI ESTERNE</t>
  </si>
  <si>
    <t>Riscontro delle richieste informative inoltrate dai RPCT</t>
  </si>
  <si>
    <t>Ricezione della richiesta ed esame, anche al fine di verificare se rientra nell'ambito di competenza dell'Autorità</t>
  </si>
  <si>
    <t>Errata valutazione al fine di  favorire (o sfavorire) l'istante</t>
  </si>
  <si>
    <t>Valutazione superficiale</t>
  </si>
  <si>
    <t>Alto</t>
  </si>
  <si>
    <t>Bassa</t>
  </si>
  <si>
    <t>Medio</t>
  </si>
  <si>
    <t>Si tratta normalmente di richieste a carattere generico ed oggetto di semplice soluzione anche attraverso il rinvio a linee guida o FAQ pubblicate sul sito.</t>
  </si>
  <si>
    <t>n.i.</t>
  </si>
  <si>
    <t>Meccanismi di controllo su più livelli: valutazione da parte del funzionario e del dirigente</t>
  </si>
  <si>
    <t>MISURA DI CONTROLLO</t>
  </si>
  <si>
    <t xml:space="preserve">percentuale delle valutazioni svolte congiuntamente da dirigente e funzionario </t>
  </si>
  <si>
    <t>Eventuale archiviazione per incompetenza dell'Autorità o dell'Ufficio</t>
  </si>
  <si>
    <t>Predisposizione ed invio della risposta</t>
  </si>
  <si>
    <t>Dirigente/Funzionario/Operativo</t>
  </si>
  <si>
    <t>Rappresentazione alterata  o incompleta degli elementi informativi richiesti</t>
  </si>
  <si>
    <t>Conoscenze inadeguate</t>
  </si>
  <si>
    <t>Gestione Forum RPCT</t>
  </si>
  <si>
    <t>Consultazione periodica del Forum per monitorare la natura delle questioni oggetto di discussione.</t>
  </si>
  <si>
    <t>Funzionario</t>
  </si>
  <si>
    <t xml:space="preserve">n.a. </t>
  </si>
  <si>
    <t>Inserimento di risposte a supporto dell'attività ordinaria dei RPCT.</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</si>
  <si>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</si>
  <si>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</si>
  <si>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</si>
  <si>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</si>
  <si>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</si>
  <si>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</si>
  <si>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</si>
  <si>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</si>
  <si>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</si>
  <si>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</si>
  <si>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</si>
  <si>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</si>
  <si>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</si>
  <si>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</si>
  <si>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</si>
  <si>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</si>
  <si>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</si>
  <si>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</si>
  <si>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</si>
  <si>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</si>
  <si>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</si>
  <si>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</si>
  <si>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</si>
  <si>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</si>
  <si>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</si>
  <si>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</si>
  <si>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</si>
  <si>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</si>
  <si>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</si>
  <si>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</si>
  <si>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</si>
  <si>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</si>
  <si>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</si>
  <si>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</si>
  <si>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</si>
  <si>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</si>
  <si>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</si>
  <si>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</si>
  <si>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</si>
  <si>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</si>
  <si>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</si>
  <si>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</si>
  <si>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</si>
  <si>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</si>
  <si>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</si>
  <si>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</si>
  <si>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</si>
  <si>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</si>
  <si>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</si>
  <si>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</si>
  <si>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</si>
  <si>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</si>
  <si>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</si>
  <si>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</si>
  <si>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</si>
  <si>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</si>
  <si>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</si>
  <si>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</si>
  <si>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</si>
  <si>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</si>
  <si>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</si>
  <si>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</si>
  <si>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</si>
  <si>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</si>
  <si>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</si>
  <si>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</si>
  <si>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</si>
  <si>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</si>
  <si>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</si>
  <si>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</si>
  <si>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</si>
  <si>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</si>
  <si>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</si>
  <si>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</si>
  <si>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</si>
  <si>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</si>
  <si>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</si>
  <si>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</si>
  <si>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</si>
  <si>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</si>
  <si>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</si>
  <si>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</si>
  <si>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</si>
  <si>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</si>
  <si>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</si>
  <si>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</si>
  <si>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</si>
  <si>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</si>
  <si>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</si>
  <si>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</si>
  <si>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</si>
  <si>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</si>
  <si>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</si>
  <si>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</si>
  <si>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</si>
  <si>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</si>
  <si>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</si>
  <si>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</si>
  <si>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</si>
  <si>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</si>
  <si>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</si>
  <si>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</si>
  <si>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</si>
  <si>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</si>
  <si>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</si>
  <si>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</si>
  <si>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</si>
  <si>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</si>
  <si>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</si>
  <si>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</si>
  <si>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</si>
  <si>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</si>
  <si>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</si>
  <si>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</si>
  <si>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</si>
  <si>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</si>
  <si>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</si>
  <si>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</si>
  <si>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</si>
  <si>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</si>
  <si>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</si>
  <si>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</si>
  <si>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</si>
  <si>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</si>
  <si>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</si>
  <si>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di I fascia in staff</t>
  </si>
  <si>
    <t>Dirigente ispettivo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</si>
  <si>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</si>
  <si>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</si>
  <si>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</si>
  <si>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</si>
  <si>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</si>
  <si>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</si>
  <si>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</si>
  <si>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</si>
  <si>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</si>
  <si>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</si>
  <si>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</si>
  <si>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</si>
  <si>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</si>
  <si>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</si>
  <si>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 xml:space="preserve">Alto </t>
  </si>
  <si>
    <t>Alta</t>
  </si>
  <si>
    <t>Altissima</t>
  </si>
  <si>
    <t>nascondere</t>
  </si>
  <si>
    <t>Risultato</t>
  </si>
  <si>
    <t>Protocolli di vigilanza collaborativa</t>
  </si>
  <si>
    <t>Gestione elenco Enti del terzo settore che forniscono supporto ai whistleblowers</t>
  </si>
  <si>
    <t>Convenzioni, accordi e protocolli di intesa</t>
  </si>
  <si>
    <t>Ricezione e catalogazione delle richieste pervenute, analisi della richiesta al fine di valutare la sussistenza dei presupposti per la redazione e/o eventuale  Comunicazione della decisione di non stipulare all'istante</t>
  </si>
  <si>
    <t>Presidente/Funzionario</t>
  </si>
  <si>
    <t>Errata valutazione sulla presenza o meno dei presupposti al fine di  favorire (o sfavorire) l'istante</t>
  </si>
  <si>
    <t>Scarsa responsabilizzazione interna</t>
  </si>
  <si>
    <t>Livello di discrezionalità connesso alla funzione e potenziale danno all'immagine dell'Autorità in caso di evento corruttivo</t>
  </si>
  <si>
    <t>Duplice valutazione istruttoria del dirigente e del funzionario preposto (firma congiunta del dirigente e del funzionario)</t>
  </si>
  <si>
    <t>misura di controllo</t>
  </si>
  <si>
    <t>misura attuata in modo continuativo nel corso dell'anno</t>
  </si>
  <si>
    <t xml:space="preserve">percentuale di richieste valutate congiuntamente su totale </t>
  </si>
  <si>
    <t>Predisposizione della bozza secondo i modelli in uso previa ricognizione degli eventuali protocolli già esistenti sull'argomento e/o con il medesimo soggetto e successiva condivisione con gli uffici interni e del soggetto interessato al protocollo.</t>
  </si>
  <si>
    <t>Proposta di modifica del protocollo al fine di avvantaggiare le altre parti sottoscrittrici dell'accordo</t>
  </si>
  <si>
    <t>Rispetto delle clausole-tipo per la stipula di accordi e convenzioni</t>
  </si>
  <si>
    <t>misura di regolamentazione</t>
  </si>
  <si>
    <t xml:space="preserve">percentuale di bozze di accordi, convenzioni e protocolli reedatte rispettendo le calusole tupo sul totale di accordo firmati </t>
  </si>
  <si>
    <t>Approvazione da parte del Consiglio e sottoscrizione Convenzioni, accordi e protocolli di intesa da parte degli aderenti e pubblicazione della convenzione, accordo o protocollo d'intesa sul sito istituzionale e nella sezione amministrazione trasparente</t>
  </si>
  <si>
    <t>Consiglio/Dirigente/Funzionario</t>
  </si>
  <si>
    <t xml:space="preserve">motivazione specifica </t>
  </si>
  <si>
    <t xml:space="preserve">numero di appunti contenenti le motivazioni delle scelte di contenuti e degli eventuali scostamenti dalle proposte di modifica sul totale di appunti </t>
  </si>
  <si>
    <t xml:space="preserve">Riconoscimento del patrocinio da parte dell'Autorità e  autorizzazione all'utilizzo del logo </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</si>
  <si>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</si>
  <si>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Osservanza delle direttive dell'amministrazione (comunicato del Presidente del 7 settembre 2016 e del “Regolamento concernente la collaborazione tra A.N.AC. ed altri Enti per lo svolgimento di attività formative” del 23 dicembre 2020)</t>
  </si>
  <si>
    <t xml:space="preserve">percentuale delle istruttorie che rispettano termini e previsioni sul totale </t>
  </si>
  <si>
    <t>Predisposizione dell'appunto al Consiglio contenente gli esiti dell'istruttoria</t>
  </si>
  <si>
    <t>Rappresentazione alterata  o incompleta delle risultanze istruttorie</t>
  </si>
  <si>
    <t>misura controllo</t>
  </si>
  <si>
    <t>percentuale di richieste valutate congiuntamente su totale</t>
  </si>
  <si>
    <t>Comunicazione della decisione (di accoglimento dell'istanza o di diniego) del Consiglio al soggetto pubblico o privato richiedente</t>
  </si>
  <si>
    <t>Indebito differimento dei termini per l'inoltro della comunicazione</t>
  </si>
  <si>
    <t>Rispetto dei termini procedimentali</t>
  </si>
  <si>
    <t>numer dei procedimenti definiti rispettando la tempistica su numero totale dei procedimenti assegnati</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</si>
  <si>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</si>
  <si>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</si>
  <si>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Errata valutazione sulla presenza o meno dei presupposti al fine di  favorire i soggetti oggetto di indagine</t>
  </si>
  <si>
    <t xml:space="preserve">Eventuale interlocuzione con la Procura richiedente per chiarimenti sulla richiesta </t>
  </si>
  <si>
    <t>Richiesta agli uffici interessati delle informazioni e/o della documentazione ed eventuale interlocuzione per chiarimenti</t>
  </si>
  <si>
    <t>Rappresentazione alterata  o incompleta della richiesta e degli elementi informativi</t>
  </si>
  <si>
    <t>Invio del riscontro,eventualmente  con allegata documentazione.</t>
  </si>
  <si>
    <t>Rappresentazione alterata  o incompleta delle risultanze istruttorie al fine di ottenere vantaggi dai soggetti oggetto di indagine</t>
  </si>
  <si>
    <t xml:space="preserve">Duplice valutazione dell'invio del riscontro  del dirigente e del funzionario preposto </t>
  </si>
  <si>
    <t xml:space="preserve">percentuale di riscontri valutati congiuntamente su totale </t>
  </si>
  <si>
    <t>Riscontro delle richieste dell'utente (cittadini, imprese e amministrazioni) aventi ad oggetto informazioni o problematiche di carattere generale/istituzionale sulle attività svolte dall’Autorità
 pervenute anche attraverso indicazioni dal contact center</t>
  </si>
  <si>
    <t>Ricezione della richiesta dell'utente e catalogazione del data base ed esame della richiesta, anche al fine di verificare se rientra nell'ambito di competenza dell'Autorità, così come individuato dal Comunicato del Presidente del 27 aprile 2017</t>
  </si>
  <si>
    <t>Osservanza delle direttive dell'amministrazione (Comunicato del Presidente del 27 aprile 2017)</t>
  </si>
  <si>
    <t>percentuale delle istruttorie che rispettano termini e previsioni sul totale</t>
  </si>
  <si>
    <t>Eventuale trasmissione all'ufficio competente di una segnalazione che rientra nell'ambito d'intervento dell'Autorità</t>
  </si>
  <si>
    <t xml:space="preserve">numero dei procedimenti definiti rispettando la tempistica su numero totale dei procedimenti assegnati </t>
  </si>
  <si>
    <t xml:space="preserve">Eventuale richiesta di elementi informativi al/agli ufficio/i competente/i al fine di predisporre una risposta all'utente </t>
  </si>
  <si>
    <t>Riscontro all'utente con trasmissione delle informazoni o delle indicazioni</t>
  </si>
  <si>
    <t>Gestione del flusso delle segnalazioni da parte di cittadini, imprese e amministrazioni  pervenute anche attraverso indicazioni dal contact center</t>
  </si>
  <si>
    <t xml:space="preserve">Ricezione del sollecito e catalogazione nel data base ed esame del sollecito </t>
  </si>
  <si>
    <t xml:space="preserve">percentuale delle verifiche effettuate congiuntamente su totale </t>
  </si>
  <si>
    <t>Comunicazione del sollecito all'ufficio competente e richiesta di elementi informativi sullo stato dell’istruttoria</t>
  </si>
  <si>
    <t xml:space="preserve">Duplice valutazione del dirigente e del funzionario preposto </t>
  </si>
  <si>
    <t xml:space="preserve">percentuale delle comunicazioni effettuate congiuntamente su totale </t>
  </si>
  <si>
    <t>Riscontro alla persona fisica/giuridica che ha inoltrato il sollecito (inoltro delle informazioni sulla pratica/segnalazione precedentemente inviata all'Autorità)</t>
  </si>
  <si>
    <t>Duplice valutazione del dirigente e del funzionario preposto</t>
  </si>
  <si>
    <t xml:space="preserve">percentuale dei riscontri effettuate congiuntamente su totale </t>
  </si>
  <si>
    <t>Eventuale archiviazione e comunicazione all'utente dei motivi</t>
  </si>
  <si>
    <t>Eventuale archiviazione in assenza dei presupposti necessari</t>
  </si>
  <si>
    <t xml:space="preserve">percentuale delle archiviazioni concordate congiuntamente su totale </t>
  </si>
  <si>
    <t>n.a.</t>
  </si>
  <si>
    <t>PROVVEDIMENTI AMPLIATIVI DELLA SFERA GIURIDICA DEI DESTINATARI PRIVI DI EFFETTO ECONOMICO DIRETTO ED IMMEDIATO PER IL DESTINATARIO</t>
  </si>
  <si>
    <t>Funzioni di Ufficio Unico per l'accesso civico generalizzato - UUACG</t>
  </si>
  <si>
    <t>Ricezione al protocollo delle istanze di accesso civico generalizzato e trasmissione all’ufficio responsabile del procedimento, ai sensi del regolamento unico sull'accesso agli atti</t>
  </si>
  <si>
    <t xml:space="preserve">Elusione delle procedure di accesso ai fini dell'occultamento dell'attività svolta </t>
  </si>
  <si>
    <t>Esercizio esclusivo della responsabilità di un processo da parte di pochi o di un unico soggetto</t>
  </si>
  <si>
    <t>Mancata gestione e pubblicazione delle richieste di accesso potrebbero avere effetti negativi sull'immagine e reputazione dell'Autorità oltre che favorire il perpetrarsi di condotte illecite</t>
  </si>
  <si>
    <t>Valutazione congiunta delle richieste di intervento (dirigente / collaboratore)</t>
  </si>
  <si>
    <t>Misura di controllo</t>
  </si>
  <si>
    <t>In attuazione</t>
  </si>
  <si>
    <t>Misure attuate continuativamente nel corso dell'intera annualità</t>
  </si>
  <si>
    <t>Valutazione congiunta delle richieste di accesso agli atti/richieste di accesso agli atti pervenute</t>
  </si>
  <si>
    <t>Dirigente / funzionario</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</si>
  <si>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</si>
  <si>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Mancata/Ritardata collaborazione al fine di favorire determinati soggetti</t>
  </si>
  <si>
    <t xml:space="preserve">Utilizzo di uno specifico data base , ad accesso aperto nella cartella condivisa dell'ufficio e ad aggiornamento continuo, recante l'elenco delle istanze di accesso ricevute con i relativi esiti </t>
  </si>
  <si>
    <t xml:space="preserve"> Misura di trasparenza     </t>
  </si>
  <si>
    <t>Aggiornamento del data base (SI / NO)</t>
  </si>
  <si>
    <t>Tenuta del registro degli accessi ai fini della sua pubblicazione a cadenza  semestrale</t>
  </si>
  <si>
    <t>Mancata/Ritardata pubblicazione al fine di favorire determinati soggetti</t>
  </si>
  <si>
    <t>Utilizzo di uno specifico data base  "registro accessi", ad accesso aperto nella cartella condivisa dell'ufficio ed aggiornamento continuo, recante l'elenco delle istanze di accesso ricevute con i relativi esiti da pubblicare sul sito web dell'Autorità</t>
  </si>
  <si>
    <t xml:space="preserve">Misura di trasparenza     </t>
  </si>
  <si>
    <t>Pubblicazione del registro degli accessi estratto dal data base utilizzato per la gestione dell'attività (SI / NO)</t>
  </si>
  <si>
    <t xml:space="preserve">Gestione della biblioteca  </t>
  </si>
  <si>
    <t>Gestione materiale ed economica del patrimonio bibliotecario.</t>
  </si>
  <si>
    <t>Pilotamento di procedure/attività ai fini della concessione di pivilegi/favori. Elusione delle procedure di svolgimento delle attività di controllo.</t>
  </si>
  <si>
    <t>Esercizio prolungato ed esclusivo della responsabilità di un processo da parte di pochi o di un unico soggetto.</t>
  </si>
  <si>
    <t>Data la presenza di misure di controllo si è ritenuto indicare una probabilità bassa del verificarsi dell'evento rischioso, considerata inoltre la tracciabilità delle pratiche inerenti il processo. Diversamente, si è valutato un impatto non massimo derivante dall'eventuale accadimento dell'evento rischioso, dato il tipo di attività.</t>
  </si>
  <si>
    <t>Duplice valutazione Funzionario/Consigliere</t>
  </si>
  <si>
    <t>Da gennaio 2016</t>
  </si>
  <si>
    <t xml:space="preserve">% di pratiche trattate dal funzionario sottoposte a verifica; </t>
  </si>
  <si>
    <t>Consigliere</t>
  </si>
  <si>
    <t xml:space="preserve">Gestione del Portale biblioteca </t>
  </si>
  <si>
    <t>Elusione delle procedure di svolgimento delle attività di controllo</t>
  </si>
  <si>
    <t>Verifica periodica dei servizi del portale;</t>
  </si>
  <si>
    <t>mensile</t>
  </si>
  <si>
    <t>Ricerca giurisprudenziale e dottrinale on demand</t>
  </si>
  <si>
    <t>Organizzazione di iniziative ed eventi di promozione della cultura della legalità e di attività istituzionali dell'Autorità</t>
  </si>
  <si>
    <t>Individuazione degli eventi da realizzarsi recependo le indicazioni del Consiglio e/o suggerimenti dagli uffici dell’Autorità;</t>
  </si>
  <si>
    <t>Valutazione dei fabbisogni e/o organizzazione logistica dell’evento;</t>
  </si>
  <si>
    <t>Errata valutazione  al fine di  favorire (o sfavorire) un eventuali fornitori</t>
  </si>
  <si>
    <t>bassa</t>
  </si>
  <si>
    <t>Duplice valutazione Dirigente/funzionario preposto</t>
  </si>
  <si>
    <t>Valutazione congiunta di tutti fabbisogni</t>
  </si>
  <si>
    <t xml:space="preserve">Riscontro ad eventuali richieste dell’utenza in relazione agli eventi svolti </t>
  </si>
  <si>
    <t>n.a</t>
  </si>
  <si>
    <t>UFFICIO RELAZIONI ESTERNE, ATTIVITA' CONSULTIVA E VIGILANZA COLLABORATIVA IN MATERIA DI ANTICORRUZIONE E TRASPARENZA</t>
  </si>
  <si>
    <t>Predisposizione Protocolli di Vigilanza Collaborativa</t>
  </si>
  <si>
    <t>Attività conseguente alla stipula di Protocolli di Vigilanza Collaborativa</t>
  </si>
  <si>
    <t>Report al Consiglio</t>
  </si>
  <si>
    <t>Rappresentazione alterata o incompleta dell'attività svolta</t>
  </si>
  <si>
    <t xml:space="preserve">Omessa analisi di alcuni ambiti rilevanti per la predisposizione del protocollo di vigilanza collaborativa </t>
  </si>
  <si>
    <t xml:space="preserve">Alterazione in senso favorevole al soggetto vigilato delle valutazioni istruttorie </t>
  </si>
  <si>
    <t>Manipolazione o utilizzo improprio delle informazioni o della documentazione</t>
  </si>
  <si>
    <t>1. Applicazione del Regolamento adottato con delibera n. 594 del 7 dicembre 2022
2. Meccanismi di controllo su più livelli: valutazione da parte del funzionario e del dirigente</t>
  </si>
  <si>
    <t>1. MISURA DI REGOLAMENTAZIONE 
2. MISURA DI CONTROLLO</t>
  </si>
  <si>
    <t xml:space="preserve">1. Rispetto delle disposizioni regolamentari (SI/NO)
2. percentuale delle valutazioni svolte congiuntamente da dirigente e funzionario </t>
  </si>
  <si>
    <t>1. si
2. 100%</t>
  </si>
  <si>
    <t>Predisposizione avviso pubblico per l'acquisizione delle manifestazioni d'interesse</t>
  </si>
  <si>
    <t>Stipula delle convenzioni</t>
  </si>
  <si>
    <t>Predisposizione/aggiornamento dell'elenco degli Enti del terzo settore</t>
  </si>
  <si>
    <t>Inserimento di clausole difformi rispetto al modello di convenzione allegato all'avviso</t>
  </si>
  <si>
    <t>Iscrizione di enti privi dei requisiti richiesti</t>
  </si>
  <si>
    <t>Discrezionalità nella verifica dei requisiti</t>
  </si>
  <si>
    <t>"confezionamento" dell'avviso al fine di agevolare determinati enti</t>
  </si>
  <si>
    <t>1. Inserimento della documentazione nella cartella condivisa dell'ufficio (SI/NO)
2. Pubblicazione dell'avviso (SI/NO)</t>
  </si>
  <si>
    <t>1. Inserimento della documentazione nella cartella condivisa dell'ufficio (SI/NO)
2. Pubblicazione del modello di convenzione in allegato all'avviso (SI/NO)</t>
  </si>
  <si>
    <t>Pubblicazione dell'elenco degli Enti del terzo settore</t>
  </si>
  <si>
    <t>MISURE DI TRASPARENZA</t>
  </si>
  <si>
    <t>1. SI
2. SI</t>
  </si>
  <si>
    <t>1. Condivisione della documentazione mediante risorse di rete
2. Pubblicazione degli atti</t>
  </si>
  <si>
    <t>Pubblicazione degli atti</t>
  </si>
  <si>
    <t xml:space="preserve">Ufficio Relazioni esterne, attività consultiva e vigilanza collaborativa in materia di anticorruzione e trasparenza </t>
  </si>
  <si>
    <t xml:space="preserve">
1. Attività consultiva sulle fattispecie di inconferibilità, incompatibilità e conflitto di interessi nonché in materia di prevenzione della corruzione e trasparenza:  attività di collaborazione, in forma di ausilio, all’operato degli RPCT delle pubbliche amministrazioni e società pubbliche sulla corretta applicazione del d.lgs. n. 39/2013 e degli indirizzi consolidati dell'Autorità in materia di anticorruzione e trasparenza nonché sulla gestione dei conflitti di interessi che riguardano i propri funzionari.
2. Riscontro delle richieste informative inoltrate dai RPCT: il processo ha lo scopo di fornire chiarimenti e supportare i RPCT nella risoluzione di problematiche a carattere generale.
3. Protocolli di vigilanza collaborativa in materia di anticorruzione e trasparenza: stipula di protocolli di vigilanza collaborativa al fine di supportare le amministrazioni nell'attuazione della normativa in materia di anticorruzione e trasparenza.
4. Gestione elenco Enti del terzo settore che supportano i whistleblowers: raccolta delle richieste degli Enti del terzo settore che forniscono strumenti di tutela a favore di dipendenti che segnalano illeciti e verifica dei requisiti al fine dell'iscrizione nell'elenco.
5. Gestione del Forum dei RPCT: il processo è finalizzato ad assicurare l'operatività della piattaforma e ad agevolare le relazioni tra A.N.AC. e RPCT.
6.Convenzioni, accordi e protocolli di intesa: il processo ha lo scopo di predisporre una bozza di accordo da sottoporre all'approvazione del Consiglio.
7. Gestione del flusso delle segnalazioni  da parte di cittadini, imprese e amministrazioni pervenute anche attraverso indicazioni dal contact center: il processo ha lo scopo di favorire la partecipazione degli utenti ai procedimenti avviati dall'Autorità.
8. Riconoscimento del patrocinio da parte dell'Autorità e  autorizzazione all'utilizzo del logo: il processo ha lo scopo di valutare la sussistenza delle condizioni previste dal Comunicato del Presidente del 7 settembre 2016 e dall'art. 4 del Regolamento concernente la collaborazione tra ANAC e altri Enti per lo svolgimento di attività formative del 23 dicembre 2020. 
9. Riscontro delle richieste informative da parte delle Procure della Repubblica: il processo ha lo scopo di fornire la massima collaborazione con le Procure della Repubblica, fornendo le informazioni, di cui si dispone, necessarie alle indagini.
10. Riscontro delle richieste dell'utente (cittadini, imprese e amministrazioni) aventi ad oggetto informazioni o problematiche di carattere generale/istituzionale sulle attività svolte dall’Autorità pervenute anche attraverso indicazioni dal contact center: il processo ha lo scopo di promuovere i rapporti con gli utenti.
11. Funzioni di Ufficio unico per l'accesso generalizzato (UUAG): il processo è finalizzato ad istruire e valutare le richieste di accesso civico generalizzato.
12. Gestione della biblioteca : il processo ha lo scopo di assicurare il funzionamento dei servizi di biblioteca.
13. Organizzazione di iniziative ed eventi di promozione della cultura della legalità e di attività istituzionali dell'Autorità: il processo ha lo scopo di favorire  i rapporti con la società civile attraverso l’organizzazione di iniziative ed eventi finalizzati alla promozione della cultura della legalità, nonché delle attività istituzionali dell’Autorità.</t>
  </si>
  <si>
    <t>URAV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</si>
</sst>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4" x14ac:knownFonts="1">
    <font>
      <sz val="11"/>
      <color rgb="FF000000"/>
      <name val="Calibri"/>
      <family val="2"/>
    </font>
    <font>
      <sz val="11"/>
      <color rgb="FF000000"/>
      <name val="Calibri"/>
      <family val="2"/>
    </font>
    <font>
      <sz val="16"/>
      <color rgb="FFFFFFFF"/>
      <name val="Calibri"/>
      <family val="2"/>
    </font>
    <font>
      <sz val="16"/>
      <color rgb="FF000000"/>
      <name val="Calibri"/>
      <family val="2"/>
    </font>
    <font>
      <sz val="12"/>
      <color rgb="FFFFFFFF"/>
      <name val="Calibri"/>
      <family val="2"/>
    </font>
    <font>
      <b/>
      <sz val="24"/>
      <color rgb="FFFFFFFF"/>
      <name val="Calibri"/>
      <family val="2"/>
    </font>
    <font>
      <b/>
      <sz val="24"/>
      <color rgb="FF000000"/>
      <name val="Garamond"/>
      <family val="1"/>
    </font>
    <font>
      <b/>
      <sz val="24"/>
      <color rgb="FF000000"/>
      <name val="Calibri"/>
      <family val="2"/>
    </font>
    <font>
      <sz val="24"/>
      <color rgb="FF000000"/>
      <name val="Garamond"/>
      <family val="1"/>
    </font>
    <font>
      <sz val="16"/>
      <color rgb="FF000000"/>
      <name val="Garamond"/>
      <family val="1"/>
    </font>
    <font>
      <sz val="26"/>
      <color rgb="FF000000"/>
      <name val="Garamond"/>
      <family val="1"/>
    </font>
    <font>
      <sz val="14"/>
      <color rgb="FF000000"/>
      <name val="Calibri"/>
      <family val="2"/>
    </font>
    <font>
      <sz val="11"/>
      <name val="Calibri"/>
      <family val="2"/>
    </font>
    <font>
      <sz val="12"/>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4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right/>
      <top style="medium">
        <color rgb="FFC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medium">
        <color rgb="FFC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C00000"/>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rgb="FF000000"/>
      </bottom>
      <diagonal/>
    </border>
    <border>
      <left style="thin">
        <color rgb="FF000000"/>
      </left>
      <right style="thin">
        <color rgb="FF000000"/>
      </right>
      <top style="medium">
        <color rgb="FF000000"/>
      </top>
      <bottom/>
      <diagonal/>
    </border>
    <border>
      <left style="thin">
        <color indexed="64"/>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indexed="64"/>
      </right>
      <top/>
      <bottom style="thin">
        <color indexed="64"/>
      </bottom>
      <diagonal/>
    </border>
    <border>
      <left style="thin">
        <color auto="1"/>
      </left>
      <right style="thin">
        <color rgb="FF000000"/>
      </right>
      <top style="thin">
        <color rgb="FF000000"/>
      </top>
      <bottom style="medium">
        <color indexed="64"/>
      </bottom>
      <diagonal/>
    </border>
    <border>
      <left style="thin">
        <color rgb="FF000000"/>
      </left>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medium">
        <color indexed="64"/>
      </bottom>
      <diagonal/>
    </border>
    <border>
      <left style="thin">
        <color rgb="FF000000"/>
      </left>
      <right style="thin">
        <color rgb="FF000000"/>
      </right>
      <top/>
      <bottom style="thin">
        <color indexed="64"/>
      </bottom>
      <diagonal/>
    </border>
  </borders>
  <cellStyleXfs count="2">
    <xf numFmtId="0" fontId="0" fillId="0" borderId="0"/>
    <xf numFmtId="164" fontId="1" fillId="0" borderId="0" applyFont="0" applyBorder="0" applyProtection="0"/>
  </cellStyleXfs>
  <cellXfs count="230">
    <xf numFmtId="0" fontId="0" fillId="0" borderId="0" xfId="0"/>
    <xf numFmtId="0" fontId="2" fillId="2" borderId="1" xfId="0" applyFont="1" applyFill="1" applyBorder="1" applyAlignment="1">
      <alignment horizontal="left"/>
    </xf>
    <xf numFmtId="0" fontId="0" fillId="3" borderId="0" xfId="0" applyFill="1"/>
    <xf numFmtId="0" fontId="3" fillId="0" borderId="2" xfId="0" applyFont="1" applyBorder="1" applyAlignment="1">
      <alignment vertical="center"/>
    </xf>
    <xf numFmtId="0" fontId="3" fillId="4" borderId="2" xfId="0" applyFont="1" applyFill="1" applyBorder="1" applyAlignment="1" applyProtection="1">
      <alignment wrapText="1"/>
      <protection locked="0"/>
    </xf>
    <xf numFmtId="0" fontId="3" fillId="4" borderId="2" xfId="0" applyFont="1" applyFill="1" applyBorder="1" applyProtection="1">
      <protection locked="0"/>
    </xf>
    <xf numFmtId="0" fontId="3" fillId="0" borderId="2" xfId="0" applyFont="1" applyBorder="1" applyAlignment="1">
      <alignment vertical="center" wrapText="1"/>
    </xf>
    <xf numFmtId="0" fontId="3" fillId="5" borderId="2" xfId="0" applyFont="1" applyFill="1" applyBorder="1" applyAlignment="1" applyProtection="1">
      <alignment vertical="center"/>
      <protection locked="0"/>
    </xf>
    <xf numFmtId="0" fontId="3" fillId="0" borderId="3" xfId="0" applyFont="1" applyBorder="1" applyAlignment="1">
      <alignment vertical="center"/>
    </xf>
    <xf numFmtId="0" fontId="3" fillId="4" borderId="3" xfId="0" applyFont="1" applyFill="1" applyBorder="1" applyProtection="1">
      <protection locked="0"/>
    </xf>
    <xf numFmtId="0" fontId="0" fillId="3" borderId="2" xfId="0" applyFill="1" applyBorder="1"/>
    <xf numFmtId="0" fontId="3" fillId="3" borderId="2" xfId="0" applyFont="1" applyFill="1" applyBorder="1" applyAlignment="1">
      <alignment vertical="center" wrapText="1"/>
    </xf>
    <xf numFmtId="0" fontId="3" fillId="5" borderId="2" xfId="0" applyFont="1" applyFill="1" applyBorder="1" applyAlignment="1" applyProtection="1">
      <alignment vertical="center" wrapText="1"/>
      <protection locked="0"/>
    </xf>
    <xf numFmtId="0" fontId="0" fillId="0" borderId="0" xfId="0" applyFill="1"/>
    <xf numFmtId="0" fontId="3" fillId="0" borderId="0" xfId="0" applyFont="1" applyFill="1" applyAlignment="1">
      <alignment vertical="center"/>
    </xf>
    <xf numFmtId="0" fontId="3" fillId="3" borderId="0" xfId="0" applyFont="1" applyFill="1" applyProtection="1">
      <protection locked="0"/>
    </xf>
    <xf numFmtId="0" fontId="3" fillId="0" borderId="0" xfId="0" applyFont="1" applyFill="1"/>
    <xf numFmtId="0" fontId="0" fillId="0" borderId="0" xfId="0"/>
    <xf numFmtId="0" fontId="4" fillId="2"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7" xfId="0" applyBorder="1"/>
    <xf numFmtId="0" fontId="7" fillId="8"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164" fontId="8" fillId="3" borderId="13" xfId="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 xfId="0" applyFont="1" applyBorder="1" applyAlignment="1">
      <alignment horizontal="center" vertical="center" wrapText="1"/>
    </xf>
    <xf numFmtId="9" fontId="8" fillId="0" borderId="13"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horizontal="center" vertical="center"/>
    </xf>
    <xf numFmtId="0" fontId="8" fillId="0" borderId="2" xfId="0" applyFont="1" applyFill="1" applyBorder="1" applyAlignment="1">
      <alignment horizontal="center" vertical="center" wrapText="1"/>
    </xf>
    <xf numFmtId="164" fontId="8" fillId="3" borderId="2" xfId="1" applyFont="1" applyFill="1" applyBorder="1" applyAlignment="1">
      <alignment horizontal="center" vertical="center" wrapText="1"/>
    </xf>
    <xf numFmtId="0" fontId="8" fillId="0" borderId="16"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7"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18" xfId="0" applyFont="1" applyFill="1" applyBorder="1" applyAlignment="1">
      <alignment horizontal="center" vertical="center" wrapText="1"/>
    </xf>
    <xf numFmtId="164" fontId="8" fillId="3" borderId="17" xfId="1" applyFont="1" applyFill="1" applyBorder="1" applyAlignment="1">
      <alignment horizontal="center" vertical="center" wrapText="1"/>
    </xf>
    <xf numFmtId="9" fontId="8" fillId="0" borderId="17"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Fill="1" applyBorder="1" applyAlignment="1">
      <alignment horizontal="center" vertical="center" wrapText="1"/>
    </xf>
    <xf numFmtId="0" fontId="8" fillId="9" borderId="2" xfId="0" applyFont="1" applyFill="1" applyBorder="1" applyAlignment="1">
      <alignment horizontal="left" vertical="center" wrapText="1"/>
    </xf>
    <xf numFmtId="0" fontId="8" fillId="9" borderId="20"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0" fillId="9" borderId="2" xfId="0" applyFill="1" applyBorder="1"/>
    <xf numFmtId="0" fontId="9" fillId="0" borderId="0" xfId="0" applyFont="1"/>
    <xf numFmtId="0" fontId="8" fillId="0" borderId="2" xfId="0" applyFont="1" applyFill="1" applyBorder="1" applyAlignment="1">
      <alignment horizontal="center" vertical="center" wrapText="1"/>
    </xf>
    <xf numFmtId="164" fontId="8" fillId="3" borderId="2" xfId="1"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0" fontId="11" fillId="0" borderId="0" xfId="0" applyFont="1"/>
    <xf numFmtId="165" fontId="0" fillId="0" borderId="0" xfId="0" applyNumberFormat="1" applyFill="1"/>
    <xf numFmtId="0" fontId="0" fillId="0" borderId="2" xfId="0" applyFill="1" applyBorder="1" applyAlignment="1">
      <alignment horizontal="center" vertical="center"/>
    </xf>
    <xf numFmtId="0" fontId="8" fillId="0" borderId="21"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4" xfId="0" applyFill="1" applyBorder="1" applyAlignment="1">
      <alignment vertical="center" wrapText="1"/>
    </xf>
    <xf numFmtId="164" fontId="0" fillId="3" borderId="23" xfId="1" applyFont="1" applyFill="1" applyBorder="1" applyAlignment="1">
      <alignment vertical="center" wrapText="1"/>
    </xf>
    <xf numFmtId="164" fontId="0" fillId="3" borderId="14" xfId="1" applyFont="1" applyFill="1" applyBorder="1" applyAlignment="1">
      <alignment vertical="center" wrapText="1"/>
    </xf>
    <xf numFmtId="164" fontId="0" fillId="3" borderId="24" xfId="1" applyFont="1" applyFill="1" applyBorder="1" applyAlignment="1">
      <alignment vertical="center" wrapText="1"/>
    </xf>
    <xf numFmtId="0" fontId="0" fillId="0" borderId="2" xfId="0" applyFill="1" applyBorder="1" applyAlignment="1">
      <alignment vertical="center" wrapText="1"/>
    </xf>
    <xf numFmtId="164" fontId="0" fillId="3" borderId="24" xfId="1" applyFont="1" applyFill="1" applyBorder="1" applyAlignment="1">
      <alignment horizontal="center" vertical="center" wrapText="1"/>
    </xf>
    <xf numFmtId="0" fontId="0" fillId="0" borderId="25" xfId="0" applyFill="1" applyBorder="1" applyAlignment="1">
      <alignment horizontal="center" vertical="center" wrapText="1"/>
    </xf>
    <xf numFmtId="9" fontId="0" fillId="0" borderId="14" xfId="0" applyNumberFormat="1" applyFill="1" applyBorder="1" applyAlignment="1">
      <alignment horizontal="center" vertical="center" wrapText="1"/>
    </xf>
    <xf numFmtId="0" fontId="0" fillId="0" borderId="24" xfId="0" applyBorder="1" applyAlignment="1">
      <alignment horizontal="center" vertical="center"/>
    </xf>
    <xf numFmtId="0" fontId="12" fillId="0" borderId="20" xfId="0" applyFont="1" applyFill="1" applyBorder="1" applyAlignment="1">
      <alignment horizontal="center" vertical="center" wrapText="1"/>
    </xf>
    <xf numFmtId="0" fontId="0" fillId="0" borderId="1" xfId="0" applyFill="1" applyBorder="1" applyAlignment="1">
      <alignment horizontal="center" vertical="center" wrapText="1"/>
    </xf>
    <xf numFmtId="164" fontId="0" fillId="3" borderId="20" xfId="1" applyFont="1" applyFill="1" applyBorder="1" applyAlignment="1">
      <alignment vertical="center" wrapText="1"/>
    </xf>
    <xf numFmtId="164" fontId="0" fillId="3" borderId="2" xfId="1" applyFont="1" applyFill="1" applyBorder="1" applyAlignment="1">
      <alignment vertical="center" wrapText="1"/>
    </xf>
    <xf numFmtId="0" fontId="0" fillId="0" borderId="2" xfId="0" applyFill="1" applyBorder="1" applyAlignment="1">
      <alignment horizontal="center" vertical="center" wrapText="1"/>
    </xf>
    <xf numFmtId="0" fontId="0" fillId="0" borderId="1" xfId="0" applyBorder="1" applyAlignment="1">
      <alignment horizontal="center" vertical="center"/>
    </xf>
    <xf numFmtId="164" fontId="0" fillId="3" borderId="1" xfId="1" applyFont="1" applyFill="1" applyBorder="1" applyAlignment="1">
      <alignment vertical="center" wrapText="1"/>
    </xf>
    <xf numFmtId="0" fontId="0" fillId="0" borderId="23" xfId="0" applyFill="1" applyBorder="1" applyAlignment="1">
      <alignment horizontal="center" vertical="center"/>
    </xf>
    <xf numFmtId="0" fontId="0" fillId="0" borderId="26" xfId="0" applyFill="1" applyBorder="1" applyAlignment="1">
      <alignment horizontal="center" vertical="center" wrapText="1"/>
    </xf>
    <xf numFmtId="0" fontId="12" fillId="0" borderId="2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3" xfId="0" applyFill="1" applyBorder="1" applyAlignment="1">
      <alignment vertical="center" wrapText="1"/>
    </xf>
    <xf numFmtId="164" fontId="0" fillId="3" borderId="28" xfId="1" applyFont="1" applyFill="1" applyBorder="1" applyAlignment="1">
      <alignment vertical="center" wrapText="1"/>
    </xf>
    <xf numFmtId="164" fontId="0" fillId="3" borderId="13" xfId="1" applyFont="1" applyFill="1" applyBorder="1" applyAlignment="1">
      <alignment vertical="center" wrapText="1"/>
    </xf>
    <xf numFmtId="0" fontId="0" fillId="0" borderId="13" xfId="0" applyFill="1" applyBorder="1" applyAlignment="1">
      <alignment horizontal="center" vertical="center"/>
    </xf>
    <xf numFmtId="9" fontId="0" fillId="0" borderId="13" xfId="0" applyNumberFormat="1" applyFill="1" applyBorder="1" applyAlignment="1">
      <alignment horizontal="center" vertical="center" wrapText="1"/>
    </xf>
    <xf numFmtId="0" fontId="0" fillId="0" borderId="29" xfId="0" applyBorder="1" applyAlignment="1">
      <alignment horizontal="center" vertical="center"/>
    </xf>
    <xf numFmtId="0" fontId="12"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7" xfId="0" applyFill="1" applyBorder="1" applyAlignment="1">
      <alignment vertical="center" wrapText="1"/>
    </xf>
    <xf numFmtId="164" fontId="0" fillId="3" borderId="31" xfId="1" applyFont="1" applyFill="1" applyBorder="1" applyAlignment="1">
      <alignment vertical="center" wrapText="1"/>
    </xf>
    <xf numFmtId="164" fontId="0" fillId="3" borderId="17" xfId="1" applyFont="1" applyFill="1" applyBorder="1" applyAlignment="1">
      <alignment vertical="center" wrapText="1"/>
    </xf>
    <xf numFmtId="0" fontId="0" fillId="0" borderId="18" xfId="0" applyFill="1" applyBorder="1" applyAlignment="1">
      <alignment vertical="center" wrapText="1"/>
    </xf>
    <xf numFmtId="0" fontId="0" fillId="0" borderId="17" xfId="0" applyFill="1" applyBorder="1" applyAlignment="1">
      <alignment horizontal="center" vertical="center"/>
    </xf>
    <xf numFmtId="0" fontId="0" fillId="0" borderId="32" xfId="0" applyFill="1" applyBorder="1" applyAlignment="1">
      <alignment horizontal="center" vertical="center" wrapText="1"/>
    </xf>
    <xf numFmtId="0" fontId="0" fillId="0" borderId="18" xfId="0" applyFill="1" applyBorder="1" applyAlignment="1">
      <alignment horizontal="center" vertical="center" wrapText="1"/>
    </xf>
    <xf numFmtId="9" fontId="0" fillId="0" borderId="18" xfId="0" applyNumberFormat="1" applyFill="1" applyBorder="1" applyAlignment="1">
      <alignment horizontal="center" vertical="center" wrapText="1"/>
    </xf>
    <xf numFmtId="0" fontId="0" fillId="0" borderId="33" xfId="0" applyBorder="1" applyAlignment="1">
      <alignment horizontal="center" vertical="center"/>
    </xf>
    <xf numFmtId="0" fontId="12" fillId="3" borderId="28" xfId="0" applyFont="1" applyFill="1" applyBorder="1" applyAlignment="1">
      <alignment horizontal="center" vertical="center" wrapText="1"/>
    </xf>
    <xf numFmtId="0" fontId="0" fillId="3" borderId="13" xfId="0" applyFill="1" applyBorder="1" applyAlignment="1">
      <alignment horizontal="center" vertical="center" wrapText="1"/>
    </xf>
    <xf numFmtId="0" fontId="12" fillId="3" borderId="20"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9" fontId="0" fillId="0" borderId="2" xfId="0" applyNumberFormat="1" applyFill="1" applyBorder="1" applyAlignment="1">
      <alignment horizontal="center" vertical="center" wrapText="1"/>
    </xf>
    <xf numFmtId="0" fontId="0" fillId="3" borderId="14" xfId="0" applyFill="1" applyBorder="1" applyAlignment="1">
      <alignment horizontal="center" vertical="center" wrapText="1"/>
    </xf>
    <xf numFmtId="0" fontId="0" fillId="0" borderId="24" xfId="0" applyFill="1" applyBorder="1" applyAlignment="1">
      <alignment horizontal="center" vertical="center"/>
    </xf>
    <xf numFmtId="0" fontId="0" fillId="0" borderId="20"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13" xfId="0" applyFill="1" applyBorder="1" applyAlignment="1" applyProtection="1">
      <alignment horizontal="center" vertical="center" wrapText="1"/>
    </xf>
    <xf numFmtId="0" fontId="0" fillId="0" borderId="3" xfId="0" applyFill="1" applyBorder="1" applyAlignment="1">
      <alignment horizontal="center" vertical="center" wrapText="1"/>
    </xf>
    <xf numFmtId="0" fontId="0" fillId="0" borderId="24" xfId="0" applyFill="1" applyBorder="1" applyAlignment="1">
      <alignment vertical="center" wrapText="1"/>
    </xf>
    <xf numFmtId="0" fontId="0" fillId="0" borderId="35" xfId="0" applyFill="1" applyBorder="1" applyAlignment="1">
      <alignment horizontal="center" vertical="center"/>
    </xf>
    <xf numFmtId="0" fontId="0" fillId="0" borderId="36" xfId="0" applyFill="1" applyBorder="1" applyAlignment="1">
      <alignment horizontal="center" vertical="center" wrapText="1"/>
    </xf>
    <xf numFmtId="0" fontId="0" fillId="0" borderId="0" xfId="0" applyFill="1" applyAlignment="1">
      <alignment horizontal="center" vertical="center" wrapText="1"/>
    </xf>
    <xf numFmtId="0" fontId="12" fillId="0" borderId="13"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37" xfId="0" applyFill="1" applyBorder="1" applyAlignment="1">
      <alignment horizontal="center" vertical="center" wrapText="1"/>
    </xf>
    <xf numFmtId="0" fontId="0" fillId="0" borderId="28" xfId="0"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14" xfId="0" applyFill="1" applyBorder="1" applyAlignment="1">
      <alignment horizontal="center" vertical="center"/>
    </xf>
    <xf numFmtId="0" fontId="0" fillId="0" borderId="38" xfId="0" applyFill="1" applyBorder="1" applyAlignment="1">
      <alignment horizontal="center" vertical="center" wrapText="1"/>
    </xf>
    <xf numFmtId="0" fontId="12" fillId="0" borderId="14" xfId="0" applyFont="1" applyFill="1" applyBorder="1" applyAlignment="1">
      <alignment horizontal="center" vertical="center" wrapText="1"/>
    </xf>
    <xf numFmtId="0" fontId="0" fillId="0" borderId="24" xfId="0" applyBorder="1" applyAlignment="1">
      <alignment vertical="top" wrapText="1"/>
    </xf>
    <xf numFmtId="0" fontId="0" fillId="0" borderId="14" xfId="0" applyBorder="1" applyAlignment="1">
      <alignment vertical="top" wrapText="1"/>
    </xf>
    <xf numFmtId="0" fontId="0" fillId="0" borderId="27" xfId="0" applyFill="1" applyBorder="1" applyAlignment="1">
      <alignment vertical="top" wrapText="1"/>
    </xf>
    <xf numFmtId="0" fontId="0" fillId="0" borderId="14" xfId="0" applyBorder="1" applyAlignment="1">
      <alignment horizontal="center" vertical="center" wrapText="1"/>
    </xf>
    <xf numFmtId="9" fontId="0" fillId="0" borderId="14" xfId="0" applyNumberFormat="1" applyBorder="1" applyAlignment="1">
      <alignment horizontal="center" vertical="center" wrapText="1"/>
    </xf>
    <xf numFmtId="0" fontId="0" fillId="0" borderId="24" xfId="0" applyBorder="1" applyAlignment="1">
      <alignment horizontal="center" vertical="center" wrapText="1"/>
    </xf>
    <xf numFmtId="0" fontId="0" fillId="0" borderId="1" xfId="0" applyBorder="1" applyAlignment="1">
      <alignment vertical="top" wrapText="1"/>
    </xf>
    <xf numFmtId="0" fontId="0" fillId="0" borderId="2" xfId="0" applyFill="1" applyBorder="1" applyAlignment="1">
      <alignment horizontal="center" vertical="top" wrapText="1"/>
    </xf>
    <xf numFmtId="0" fontId="0" fillId="0" borderId="2" xfId="0" applyBorder="1" applyAlignment="1">
      <alignment horizontal="center" vertical="center" wrapText="1"/>
    </xf>
    <xf numFmtId="0" fontId="0" fillId="0" borderId="2" xfId="0" applyBorder="1" applyAlignment="1">
      <alignment vertical="top" wrapText="1"/>
    </xf>
    <xf numFmtId="9" fontId="0" fillId="0" borderId="2" xfId="0" applyNumberFormat="1"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vertical="center" wrapText="1"/>
    </xf>
    <xf numFmtId="164" fontId="0" fillId="3" borderId="28" xfId="1" applyFont="1" applyFill="1" applyBorder="1" applyAlignment="1">
      <alignment horizontal="center" vertical="center" wrapText="1"/>
    </xf>
    <xf numFmtId="164" fontId="0" fillId="3" borderId="13"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34" xfId="0" applyBorder="1" applyAlignment="1">
      <alignment horizontal="center" vertical="center" wrapText="1"/>
    </xf>
    <xf numFmtId="9" fontId="0" fillId="3" borderId="13" xfId="0" applyNumberFormat="1" applyFill="1" applyBorder="1" applyAlignment="1">
      <alignment horizontal="center" vertical="center" wrapText="1"/>
    </xf>
    <xf numFmtId="0" fontId="0" fillId="3" borderId="29" xfId="0" applyFill="1" applyBorder="1" applyAlignment="1">
      <alignment horizontal="center" vertical="center" wrapText="1"/>
    </xf>
    <xf numFmtId="0" fontId="0" fillId="0" borderId="1" xfId="0" applyBorder="1" applyAlignment="1">
      <alignment vertical="center" wrapText="1"/>
    </xf>
    <xf numFmtId="0" fontId="0" fillId="0" borderId="20" xfId="0" applyBorder="1" applyAlignment="1">
      <alignment horizontal="center" vertical="center" wrapText="1"/>
    </xf>
    <xf numFmtId="164" fontId="0" fillId="3" borderId="2" xfId="1" applyFont="1" applyFill="1" applyBorder="1" applyAlignment="1">
      <alignment horizontal="center" vertical="center" wrapText="1"/>
    </xf>
    <xf numFmtId="164" fontId="0" fillId="3" borderId="1" xfId="1" applyFont="1" applyFill="1" applyBorder="1" applyAlignment="1">
      <alignment horizontal="center" vertical="center" wrapText="1"/>
    </xf>
    <xf numFmtId="0" fontId="0" fillId="0" borderId="40" xfId="0" applyBorder="1" applyAlignment="1">
      <alignment horizontal="center" vertical="center" wrapText="1"/>
    </xf>
    <xf numFmtId="0" fontId="0" fillId="3" borderId="17" xfId="0" applyFill="1" applyBorder="1" applyAlignment="1">
      <alignment horizontal="center" vertical="center" wrapText="1"/>
    </xf>
    <xf numFmtId="0" fontId="0" fillId="0" borderId="30" xfId="0" applyBorder="1" applyAlignment="1">
      <alignment horizontal="center" vertical="center" wrapText="1"/>
    </xf>
    <xf numFmtId="164" fontId="0" fillId="3" borderId="17" xfId="1" applyFont="1" applyFill="1" applyBorder="1" applyAlignment="1">
      <alignment horizontal="center" vertical="center" wrapText="1"/>
    </xf>
    <xf numFmtId="0" fontId="0" fillId="0" borderId="17" xfId="0" applyBorder="1" applyAlignment="1">
      <alignment vertical="center" wrapText="1"/>
    </xf>
    <xf numFmtId="0" fontId="0" fillId="0" borderId="30" xfId="0" applyBorder="1" applyAlignment="1">
      <alignment vertical="center" wrapText="1"/>
    </xf>
    <xf numFmtId="0" fontId="0" fillId="0" borderId="41" xfId="0" applyBorder="1" applyAlignment="1">
      <alignment vertical="center" wrapText="1"/>
    </xf>
    <xf numFmtId="0" fontId="0" fillId="0" borderId="31" xfId="0" applyBorder="1" applyAlignment="1">
      <alignment vertical="center" wrapText="1"/>
    </xf>
    <xf numFmtId="0" fontId="13" fillId="0" borderId="14" xfId="0" applyFont="1" applyFill="1" applyBorder="1" applyAlignment="1">
      <alignment horizontal="center" vertical="center" wrapText="1"/>
    </xf>
    <xf numFmtId="0" fontId="0" fillId="0" borderId="39" xfId="0" applyBorder="1" applyAlignment="1">
      <alignment horizontal="center" vertical="center" wrapText="1"/>
    </xf>
    <xf numFmtId="0" fontId="13" fillId="0" borderId="14" xfId="0" applyFont="1" applyBorder="1"/>
    <xf numFmtId="0" fontId="13" fillId="0" borderId="42" xfId="0" applyFont="1" applyBorder="1"/>
    <xf numFmtId="0" fontId="13" fillId="0" borderId="24" xfId="0" applyFont="1" applyBorder="1" applyAlignment="1">
      <alignment horizontal="center" vertical="center"/>
    </xf>
    <xf numFmtId="0" fontId="0" fillId="0" borderId="20" xfId="0" applyBorder="1" applyAlignment="1">
      <alignment horizontal="left" vertical="center" wrapText="1"/>
    </xf>
    <xf numFmtId="0" fontId="0" fillId="0" borderId="40" xfId="0" applyBorder="1" applyAlignment="1">
      <alignment vertical="center" wrapText="1"/>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 xfId="0" applyBorder="1"/>
    <xf numFmtId="0" fontId="0" fillId="0" borderId="37" xfId="0" applyBorder="1"/>
    <xf numFmtId="0" fontId="0" fillId="0" borderId="20" xfId="0" applyBorder="1"/>
    <xf numFmtId="0" fontId="8" fillId="0" borderId="26" xfId="0" applyFont="1" applyFill="1" applyBorder="1" applyAlignment="1">
      <alignment horizontal="center" vertical="center" wrapText="1"/>
    </xf>
    <xf numFmtId="0" fontId="0" fillId="0" borderId="0" xfId="0" applyFill="1"/>
    <xf numFmtId="0" fontId="0" fillId="0" borderId="0" xfId="0"/>
    <xf numFmtId="0" fontId="0" fillId="3" borderId="13" xfId="0" applyFill="1" applyBorder="1" applyAlignment="1">
      <alignment horizontal="center" vertical="center" wrapText="1"/>
    </xf>
    <xf numFmtId="0" fontId="12" fillId="0" borderId="2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0" fillId="0" borderId="2" xfId="0" applyFill="1" applyBorder="1" applyAlignment="1">
      <alignment horizontal="center" vertical="center"/>
    </xf>
    <xf numFmtId="0" fontId="6" fillId="9" borderId="2" xfId="0" applyFont="1" applyFill="1" applyBorder="1" applyAlignment="1">
      <alignment horizontal="center" vertical="center" wrapText="1"/>
    </xf>
    <xf numFmtId="0" fontId="10" fillId="9"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2" fillId="0" borderId="22" xfId="0" applyFont="1" applyFill="1" applyBorder="1" applyAlignment="1" applyProtection="1">
      <alignment horizontal="center" vertical="center" wrapText="1"/>
      <protection locked="0"/>
    </xf>
    <xf numFmtId="0" fontId="12" fillId="3" borderId="22" xfId="0" applyFont="1" applyFill="1" applyBorder="1" applyAlignment="1" applyProtection="1">
      <alignment horizontal="center" vertical="center" wrapText="1"/>
      <protection locked="0"/>
    </xf>
    <xf numFmtId="0" fontId="8" fillId="0" borderId="1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3" xfId="0"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164" fontId="8" fillId="3" borderId="2" xfId="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7" borderId="6" xfId="0" applyFont="1" applyFill="1" applyBorder="1" applyAlignment="1">
      <alignment horizontal="center" vertical="center"/>
    </xf>
    <xf numFmtId="0" fontId="6" fillId="5" borderId="4" xfId="0" applyFont="1" applyFill="1" applyBorder="1" applyAlignment="1">
      <alignment horizontal="center" vertical="center" textRotation="90"/>
    </xf>
    <xf numFmtId="0" fontId="6" fillId="5" borderId="8" xfId="0" applyFont="1" applyFill="1" applyBorder="1" applyAlignment="1">
      <alignment horizontal="center" vertical="center" textRotation="90"/>
    </xf>
    <xf numFmtId="0" fontId="6" fillId="5" borderId="8" xfId="0" applyFont="1" applyFill="1" applyBorder="1" applyAlignment="1">
      <alignment horizontal="center" vertical="center" textRotation="90" wrapText="1"/>
    </xf>
    <xf numFmtId="0" fontId="6" fillId="5"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13" xfId="0" applyFont="1" applyFill="1" applyBorder="1" applyAlignment="1">
      <alignment horizontal="center" vertical="center" textRotation="90" wrapText="1"/>
    </xf>
    <xf numFmtId="0" fontId="6" fillId="0" borderId="13" xfId="0" applyFont="1" applyFill="1" applyBorder="1" applyAlignment="1">
      <alignment horizontal="center" vertical="center" wrapText="1"/>
    </xf>
    <xf numFmtId="0" fontId="6" fillId="3" borderId="11" xfId="0" applyFont="1" applyFill="1" applyBorder="1" applyAlignment="1">
      <alignment horizontal="center" vertical="center" textRotation="90" wrapText="1"/>
    </xf>
    <xf numFmtId="0" fontId="6" fillId="3" borderId="0" xfId="0" applyFont="1" applyFill="1" applyBorder="1" applyAlignment="1">
      <alignment horizontal="center" vertical="center" textRotation="90" wrapText="1"/>
    </xf>
    <xf numFmtId="0" fontId="9" fillId="0"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34" xfId="0" applyFill="1" applyBorder="1" applyAlignment="1">
      <alignment horizontal="center" vertical="center" textRotation="90" wrapText="1"/>
    </xf>
    <xf numFmtId="0" fontId="0" fillId="0" borderId="26" xfId="0" applyFill="1" applyBorder="1" applyAlignment="1">
      <alignment horizontal="center" vertical="center" textRotation="90" wrapText="1"/>
    </xf>
    <xf numFmtId="0" fontId="0" fillId="0" borderId="14" xfId="0" applyFill="1" applyBorder="1" applyAlignment="1">
      <alignment horizontal="center" vertical="center" textRotation="90" wrapText="1"/>
    </xf>
    <xf numFmtId="0" fontId="8" fillId="0" borderId="3" xfId="0" applyFont="1" applyFill="1" applyBorder="1" applyAlignment="1">
      <alignment horizontal="center" vertical="center" textRotation="90" wrapText="1"/>
    </xf>
    <xf numFmtId="0" fontId="8" fillId="0" borderId="26" xfId="0" applyFont="1" applyFill="1" applyBorder="1" applyAlignment="1">
      <alignment horizontal="center" vertical="center" textRotation="90" wrapText="1"/>
    </xf>
    <xf numFmtId="0" fontId="8" fillId="0" borderId="18" xfId="0" applyFont="1" applyFill="1" applyBorder="1" applyAlignment="1">
      <alignment horizontal="center" vertical="center" textRotation="90" wrapText="1"/>
    </xf>
    <xf numFmtId="0" fontId="6" fillId="0" borderId="3"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3" borderId="27" xfId="0" applyFill="1" applyBorder="1" applyAlignment="1" applyProtection="1">
      <alignment horizontal="center" vertical="center" textRotation="90" wrapText="1"/>
      <protection locked="0"/>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if\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vif\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RAV/Ufficio%20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_"/>
      <sheetName val="Sezione_generale_old"/>
      <sheetName val="Mappatura_processi_Ufficio"/>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6" zoomScale="70" zoomScaleNormal="70" workbookViewId="0">
      <selection activeCell="C6" sqref="C6"/>
    </sheetView>
  </sheetViews>
  <sheetFormatPr defaultRowHeight="15" x14ac:dyDescent="0.25"/>
  <cols>
    <col min="1" max="1" width="4.85546875" customWidth="1"/>
    <col min="2" max="2" width="60.140625" customWidth="1"/>
    <col min="3" max="3" width="163.42578125" customWidth="1"/>
    <col min="4" max="8" width="9.140625" style="2" customWidth="1"/>
    <col min="9" max="9" width="29.42578125" style="2" customWidth="1"/>
    <col min="10" max="10" width="9.140625" style="2" customWidth="1"/>
    <col min="11" max="16384" width="9.140625" style="2"/>
  </cols>
  <sheetData>
    <row r="1" spans="1:7" ht="21" x14ac:dyDescent="0.35">
      <c r="B1" s="1" t="s">
        <v>0</v>
      </c>
      <c r="C1" s="1"/>
    </row>
    <row r="2" spans="1:7" ht="21" x14ac:dyDescent="0.35">
      <c r="B2" s="3" t="s">
        <v>1</v>
      </c>
      <c r="C2" s="4" t="s">
        <v>390</v>
      </c>
    </row>
    <row r="3" spans="1:7" ht="21" x14ac:dyDescent="0.35">
      <c r="B3" s="3" t="s">
        <v>2</v>
      </c>
      <c r="C3" s="5" t="s">
        <v>392</v>
      </c>
    </row>
    <row r="4" spans="1:7" ht="21" x14ac:dyDescent="0.25">
      <c r="B4" s="6" t="s">
        <v>3</v>
      </c>
      <c r="C4" s="7" t="s">
        <v>4</v>
      </c>
    </row>
    <row r="5" spans="1:7" ht="24.75" hidden="1" customHeight="1" x14ac:dyDescent="0.35">
      <c r="B5" s="8" t="s">
        <v>5</v>
      </c>
      <c r="C5" s="9"/>
    </row>
    <row r="6" spans="1:7" ht="408.75" customHeight="1" x14ac:dyDescent="0.25">
      <c r="A6" s="10"/>
      <c r="B6" s="11" t="s">
        <v>6</v>
      </c>
      <c r="C6" s="12" t="s">
        <v>391</v>
      </c>
    </row>
    <row r="7" spans="1:7" s="13" customFormat="1" ht="21" x14ac:dyDescent="0.35">
      <c r="B7" s="14"/>
      <c r="C7" s="15"/>
    </row>
    <row r="8" spans="1:7" s="13" customFormat="1" ht="21" x14ac:dyDescent="0.35">
      <c r="B8" s="14"/>
      <c r="C8" s="16"/>
    </row>
    <row r="9" spans="1:7" s="13" customFormat="1" ht="21" customHeight="1" x14ac:dyDescent="0.25">
      <c r="B9" s="177"/>
      <c r="C9" s="177"/>
      <c r="D9" s="177"/>
      <c r="E9" s="177"/>
      <c r="F9" s="177"/>
      <c r="G9" s="177"/>
    </row>
    <row r="10" spans="1:7" ht="14.45" customHeight="1" x14ac:dyDescent="0.25">
      <c r="B10" s="178"/>
      <c r="C10" s="178"/>
      <c r="D10" s="178"/>
      <c r="E10" s="178"/>
      <c r="F10" s="178"/>
      <c r="G10" s="178"/>
    </row>
  </sheetData>
  <mergeCells count="2">
    <mergeCell ref="B9:G9"/>
    <mergeCell ref="B10:G10"/>
  </mergeCells>
  <dataValidations count="1">
    <dataValidation type="list" allowBlank="1" showInputMessage="1" showErrorMessage="1" sqref="C5">
      <formula1>Profilo_dirigente</formula1>
    </dataValidation>
  </dataValidations>
  <pageMargins left="0.25" right="0.25" top="0.75" bottom="0.75" header="0.30000000000000004" footer="0.30000000000000004"/>
  <pageSetup paperSize="0" scale="69"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8" t="s">
        <v>0</v>
      </c>
      <c r="C1" s="18"/>
    </row>
    <row r="2" spans="1:5" x14ac:dyDescent="0.25">
      <c r="B2" s="19" t="s">
        <v>7</v>
      </c>
      <c r="C2" s="20"/>
    </row>
    <row r="3" spans="1:5" ht="30" x14ac:dyDescent="0.25">
      <c r="B3" s="21" t="s">
        <v>8</v>
      </c>
      <c r="C3" s="22" t="e">
        <f>VLOOKUP(C2,#REF!,3,0)</f>
        <v>#REF!</v>
      </c>
    </row>
    <row r="4" spans="1:5" hidden="1" x14ac:dyDescent="0.25">
      <c r="B4" s="19" t="s">
        <v>5</v>
      </c>
      <c r="C4" s="20"/>
    </row>
    <row r="5" spans="1:5" ht="238.5" customHeight="1" x14ac:dyDescent="0.25">
      <c r="A5" s="2"/>
      <c r="B5" s="23" t="s">
        <v>9</v>
      </c>
      <c r="C5" s="24" t="e">
        <f>VLOOKUP(C2,#REF!,2)</f>
        <v>#REF!</v>
      </c>
      <c r="E5" s="25"/>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R56"/>
  <sheetViews>
    <sheetView tabSelected="1" topLeftCell="A13" zoomScale="20" zoomScaleNormal="20" workbookViewId="0">
      <selection activeCell="K19" sqref="K19"/>
    </sheetView>
  </sheetViews>
  <sheetFormatPr defaultRowHeight="21" x14ac:dyDescent="0.35"/>
  <cols>
    <col min="1" max="1" width="26.28515625" customWidth="1"/>
    <col min="2" max="3" width="24.28515625" style="55" customWidth="1"/>
    <col min="4" max="4" width="65.28515625" style="55" customWidth="1"/>
    <col min="5" max="5" width="72.28515625" style="55" customWidth="1"/>
    <col min="6" max="6" width="71" style="55" customWidth="1"/>
    <col min="7" max="7" width="79" style="55" customWidth="1"/>
    <col min="8" max="8" width="46.28515625" customWidth="1"/>
    <col min="9" max="9" width="44.5703125" customWidth="1"/>
    <col min="10" max="10" width="42.7109375" customWidth="1"/>
    <col min="11" max="11" width="31" customWidth="1"/>
    <col min="12" max="12" width="31.28515625" customWidth="1"/>
    <col min="13" max="13" width="38.42578125" customWidth="1"/>
    <col min="14" max="14" width="44.28515625" customWidth="1"/>
    <col min="15" max="15" width="58.7109375" customWidth="1"/>
    <col min="16" max="16" width="39.85546875" customWidth="1"/>
    <col min="17" max="17" width="52.42578125" customWidth="1"/>
    <col min="18" max="18" width="36.42578125" customWidth="1"/>
    <col min="19" max="19" width="49.28515625" customWidth="1"/>
    <col min="20" max="20" width="36.7109375" customWidth="1"/>
    <col min="21" max="21" width="34.5703125" customWidth="1"/>
    <col min="22" max="22" width="9.140625" customWidth="1"/>
  </cols>
  <sheetData>
    <row r="1" spans="1:850" s="26" customFormat="1" ht="38.25" customHeight="1" thickBot="1" x14ac:dyDescent="0.3">
      <c r="A1" s="201" t="s">
        <v>10</v>
      </c>
      <c r="B1" s="201"/>
      <c r="C1" s="201"/>
      <c r="D1" s="201"/>
      <c r="E1" s="201"/>
      <c r="F1" s="201"/>
      <c r="G1" s="201"/>
      <c r="H1" s="202" t="s">
        <v>11</v>
      </c>
      <c r="I1" s="202"/>
      <c r="J1" s="202"/>
      <c r="K1" s="202"/>
      <c r="L1" s="202"/>
      <c r="M1" s="202"/>
      <c r="N1" s="203" t="s">
        <v>12</v>
      </c>
      <c r="O1" s="203"/>
      <c r="P1" s="203"/>
      <c r="Q1" s="203"/>
      <c r="R1" s="203"/>
      <c r="S1" s="203"/>
      <c r="T1" s="203"/>
      <c r="U1" s="203"/>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row>
    <row r="2" spans="1:850" ht="99" customHeight="1" thickBot="1" x14ac:dyDescent="0.3">
      <c r="A2" s="204" t="s">
        <v>13</v>
      </c>
      <c r="B2" s="205" t="s">
        <v>14</v>
      </c>
      <c r="C2" s="206" t="s">
        <v>15</v>
      </c>
      <c r="D2" s="207" t="s">
        <v>16</v>
      </c>
      <c r="E2" s="207" t="s">
        <v>17</v>
      </c>
      <c r="F2" s="207" t="s">
        <v>18</v>
      </c>
      <c r="G2" s="207" t="s">
        <v>19</v>
      </c>
      <c r="H2" s="199" t="s">
        <v>20</v>
      </c>
      <c r="I2" s="199" t="s">
        <v>21</v>
      </c>
      <c r="J2" s="200" t="s">
        <v>22</v>
      </c>
      <c r="K2" s="200"/>
      <c r="L2" s="200"/>
      <c r="M2" s="200"/>
      <c r="N2" s="194" t="s">
        <v>23</v>
      </c>
      <c r="O2" s="195" t="s">
        <v>24</v>
      </c>
      <c r="P2" s="195" t="s">
        <v>25</v>
      </c>
      <c r="Q2" s="208" t="s">
        <v>26</v>
      </c>
      <c r="R2" s="208"/>
      <c r="S2" s="208"/>
      <c r="T2" s="208"/>
      <c r="U2" s="208"/>
    </row>
    <row r="3" spans="1:850" ht="112.5" customHeight="1" thickBot="1" x14ac:dyDescent="0.3">
      <c r="A3" s="204"/>
      <c r="B3" s="205"/>
      <c r="C3" s="206"/>
      <c r="D3" s="207"/>
      <c r="E3" s="207"/>
      <c r="F3" s="207"/>
      <c r="G3" s="207"/>
      <c r="H3" s="199"/>
      <c r="I3" s="199"/>
      <c r="J3" s="27" t="s">
        <v>27</v>
      </c>
      <c r="K3" s="27" t="s">
        <v>28</v>
      </c>
      <c r="L3" s="27" t="s">
        <v>29</v>
      </c>
      <c r="M3" s="27" t="s">
        <v>30</v>
      </c>
      <c r="N3" s="194"/>
      <c r="O3" s="195"/>
      <c r="P3" s="195"/>
      <c r="Q3" s="28" t="s">
        <v>31</v>
      </c>
      <c r="R3" s="29" t="s">
        <v>32</v>
      </c>
      <c r="S3" s="28" t="s">
        <v>33</v>
      </c>
      <c r="T3" s="28" t="s">
        <v>34</v>
      </c>
      <c r="U3" s="28" t="s">
        <v>35</v>
      </c>
    </row>
    <row r="4" spans="1:850" ht="396.95" customHeight="1" thickBot="1" x14ac:dyDescent="0.3">
      <c r="A4" s="212" t="s">
        <v>364</v>
      </c>
      <c r="B4" s="209">
        <v>1</v>
      </c>
      <c r="C4" s="210" t="s">
        <v>36</v>
      </c>
      <c r="D4" s="211" t="s">
        <v>37</v>
      </c>
      <c r="E4" s="193" t="s">
        <v>38</v>
      </c>
      <c r="F4" s="30" t="s">
        <v>39</v>
      </c>
      <c r="G4" s="30" t="s">
        <v>40</v>
      </c>
      <c r="H4" s="31" t="s">
        <v>41</v>
      </c>
      <c r="I4" s="31" t="s">
        <v>42</v>
      </c>
      <c r="J4" s="32" t="s">
        <v>43</v>
      </c>
      <c r="K4" s="32" t="s">
        <v>44</v>
      </c>
      <c r="L4" s="32" t="s">
        <v>43</v>
      </c>
      <c r="M4" s="187" t="s">
        <v>45</v>
      </c>
      <c r="N4" s="31" t="s">
        <v>46</v>
      </c>
      <c r="O4" s="31" t="s">
        <v>47</v>
      </c>
      <c r="P4" s="31" t="s">
        <v>48</v>
      </c>
      <c r="Q4" s="31" t="s">
        <v>49</v>
      </c>
      <c r="R4" s="34" t="s">
        <v>50</v>
      </c>
      <c r="S4" s="31" t="s">
        <v>51</v>
      </c>
      <c r="T4" s="35" t="s">
        <v>52</v>
      </c>
      <c r="U4" s="36" t="s">
        <v>53</v>
      </c>
      <c r="V4" s="37"/>
      <c r="W4" s="37"/>
      <c r="X4" s="37"/>
      <c r="Y4" s="37"/>
      <c r="Z4" s="37"/>
      <c r="AA4" s="37"/>
      <c r="AB4" s="37"/>
      <c r="AC4" s="37"/>
      <c r="AD4" s="37"/>
      <c r="AE4" s="37"/>
      <c r="AF4" s="37"/>
      <c r="AG4" s="37"/>
      <c r="AH4" s="37"/>
      <c r="AI4" s="37"/>
      <c r="AJ4" s="37"/>
      <c r="AK4" s="37"/>
      <c r="AL4" s="37"/>
      <c r="AM4" s="37"/>
    </row>
    <row r="5" spans="1:850" ht="206.25" customHeight="1" thickBot="1" x14ac:dyDescent="0.3">
      <c r="A5" s="213"/>
      <c r="B5" s="209"/>
      <c r="C5" s="210"/>
      <c r="D5" s="211"/>
      <c r="E5" s="193"/>
      <c r="F5" s="191" t="s">
        <v>54</v>
      </c>
      <c r="G5" s="191" t="s">
        <v>55</v>
      </c>
      <c r="H5" s="191" t="s">
        <v>56</v>
      </c>
      <c r="I5" s="191" t="s">
        <v>57</v>
      </c>
      <c r="J5" s="197" t="s">
        <v>43</v>
      </c>
      <c r="K5" s="197" t="s">
        <v>44</v>
      </c>
      <c r="L5" s="197" t="s">
        <v>43</v>
      </c>
      <c r="M5" s="187"/>
      <c r="N5" s="191" t="s">
        <v>58</v>
      </c>
      <c r="O5" s="191" t="s">
        <v>59</v>
      </c>
      <c r="P5" s="191" t="s">
        <v>60</v>
      </c>
      <c r="Q5" s="191" t="s">
        <v>49</v>
      </c>
      <c r="R5" s="191" t="s">
        <v>50</v>
      </c>
      <c r="S5" s="191" t="s">
        <v>61</v>
      </c>
      <c r="T5" s="198" t="s">
        <v>62</v>
      </c>
      <c r="U5" s="196" t="s">
        <v>53</v>
      </c>
      <c r="V5" s="37"/>
      <c r="W5" s="37"/>
      <c r="X5" s="37"/>
      <c r="Y5" s="37"/>
      <c r="Z5" s="37"/>
      <c r="AA5" s="37"/>
      <c r="AB5" s="37"/>
      <c r="AC5" s="37"/>
      <c r="AD5" s="37"/>
      <c r="AE5" s="37"/>
      <c r="AF5" s="37"/>
      <c r="AG5" s="37"/>
      <c r="AH5" s="37"/>
      <c r="AI5" s="37"/>
      <c r="AJ5" s="37"/>
      <c r="AK5" s="37"/>
      <c r="AL5" s="37"/>
      <c r="AM5" s="37"/>
    </row>
    <row r="6" spans="1:850" ht="197.1" customHeight="1" thickBot="1" x14ac:dyDescent="0.3">
      <c r="A6" s="213"/>
      <c r="B6" s="209"/>
      <c r="C6" s="210"/>
      <c r="D6" s="211"/>
      <c r="E6" s="193"/>
      <c r="F6" s="191"/>
      <c r="G6" s="191"/>
      <c r="H6" s="191"/>
      <c r="I6" s="191"/>
      <c r="J6" s="197"/>
      <c r="K6" s="197"/>
      <c r="L6" s="197"/>
      <c r="M6" s="187"/>
      <c r="N6" s="191"/>
      <c r="O6" s="191"/>
      <c r="P6" s="191"/>
      <c r="Q6" s="191"/>
      <c r="R6" s="191"/>
      <c r="S6" s="191"/>
      <c r="T6" s="198"/>
      <c r="U6" s="196"/>
      <c r="V6" s="37"/>
      <c r="W6" s="37"/>
      <c r="X6" s="37"/>
      <c r="Y6" s="37"/>
      <c r="Z6" s="37"/>
      <c r="AA6" s="37"/>
      <c r="AB6" s="37"/>
      <c r="AC6" s="37"/>
      <c r="AD6" s="37"/>
      <c r="AE6" s="37"/>
      <c r="AF6" s="37"/>
      <c r="AG6" s="37"/>
      <c r="AH6" s="37"/>
      <c r="AI6" s="37"/>
      <c r="AJ6" s="37"/>
      <c r="AK6" s="37"/>
      <c r="AL6" s="37"/>
      <c r="AM6" s="37"/>
    </row>
    <row r="7" spans="1:850" ht="339.6" customHeight="1" thickBot="1" x14ac:dyDescent="0.3">
      <c r="A7" s="213"/>
      <c r="B7" s="209"/>
      <c r="C7" s="210"/>
      <c r="D7" s="211"/>
      <c r="E7" s="193"/>
      <c r="F7" s="38" t="s">
        <v>63</v>
      </c>
      <c r="G7" s="33" t="s">
        <v>40</v>
      </c>
      <c r="H7" s="34" t="s">
        <v>64</v>
      </c>
      <c r="I7" s="34" t="s">
        <v>65</v>
      </c>
      <c r="J7" s="39" t="s">
        <v>43</v>
      </c>
      <c r="K7" s="39" t="s">
        <v>44</v>
      </c>
      <c r="L7" s="39" t="s">
        <v>43</v>
      </c>
      <c r="M7" s="187"/>
      <c r="N7" s="34" t="s">
        <v>66</v>
      </c>
      <c r="O7" s="34" t="s">
        <v>67</v>
      </c>
      <c r="P7" s="34" t="s">
        <v>68</v>
      </c>
      <c r="Q7" s="34" t="s">
        <v>49</v>
      </c>
      <c r="R7" s="34" t="s">
        <v>69</v>
      </c>
      <c r="S7" s="34" t="s">
        <v>70</v>
      </c>
      <c r="T7" s="34" t="s">
        <v>71</v>
      </c>
      <c r="U7" s="40" t="s">
        <v>53</v>
      </c>
      <c r="V7" s="37"/>
      <c r="W7" s="37"/>
      <c r="X7" s="37"/>
      <c r="Y7" s="37"/>
      <c r="Z7" s="37"/>
      <c r="AA7" s="37"/>
      <c r="AB7" s="37"/>
      <c r="AC7" s="37"/>
      <c r="AD7" s="37"/>
      <c r="AE7" s="37"/>
      <c r="AF7" s="37"/>
      <c r="AG7" s="37"/>
      <c r="AH7" s="37"/>
      <c r="AI7" s="37"/>
      <c r="AJ7" s="37"/>
      <c r="AK7" s="37"/>
      <c r="AL7" s="37"/>
      <c r="AM7" s="37"/>
    </row>
    <row r="8" spans="1:850" ht="116.25" customHeight="1" thickBot="1" x14ac:dyDescent="0.3">
      <c r="A8" s="213"/>
      <c r="B8" s="209"/>
      <c r="C8" s="210"/>
      <c r="D8" s="211"/>
      <c r="E8" s="193"/>
      <c r="F8" s="38" t="s">
        <v>72</v>
      </c>
      <c r="G8" s="33" t="s">
        <v>73</v>
      </c>
      <c r="H8" s="34" t="s">
        <v>74</v>
      </c>
      <c r="I8" s="34"/>
      <c r="J8" s="39"/>
      <c r="K8" s="39"/>
      <c r="L8" s="39"/>
      <c r="M8" s="34"/>
      <c r="N8" s="34"/>
      <c r="O8" s="34"/>
      <c r="P8" s="34"/>
      <c r="Q8" s="34"/>
      <c r="R8" s="34"/>
      <c r="S8" s="34"/>
      <c r="T8" s="34"/>
      <c r="U8" s="40"/>
      <c r="V8" s="37"/>
      <c r="W8" s="37"/>
      <c r="X8" s="37"/>
      <c r="Y8" s="37"/>
      <c r="Z8" s="37"/>
      <c r="AA8" s="37"/>
      <c r="AB8" s="37"/>
      <c r="AC8" s="37"/>
      <c r="AD8" s="37"/>
      <c r="AE8" s="37"/>
      <c r="AF8" s="37"/>
      <c r="AG8" s="37"/>
      <c r="AH8" s="37"/>
      <c r="AI8" s="37"/>
      <c r="AJ8" s="37"/>
      <c r="AK8" s="37"/>
      <c r="AL8" s="37"/>
      <c r="AM8" s="37"/>
    </row>
    <row r="9" spans="1:850" ht="242.25" customHeight="1" thickBot="1" x14ac:dyDescent="0.3">
      <c r="A9" s="213"/>
      <c r="B9" s="209"/>
      <c r="C9" s="210"/>
      <c r="D9" s="211"/>
      <c r="E9" s="193"/>
      <c r="F9" s="41" t="s">
        <v>75</v>
      </c>
      <c r="G9" s="42" t="s">
        <v>40</v>
      </c>
      <c r="H9" s="34" t="s">
        <v>76</v>
      </c>
      <c r="I9" s="34" t="s">
        <v>42</v>
      </c>
      <c r="J9" s="39" t="s">
        <v>43</v>
      </c>
      <c r="K9" s="39" t="s">
        <v>44</v>
      </c>
      <c r="L9" s="39" t="s">
        <v>43</v>
      </c>
      <c r="M9" s="190" t="s">
        <v>77</v>
      </c>
      <c r="N9" s="34" t="s">
        <v>78</v>
      </c>
      <c r="O9" s="34" t="s">
        <v>79</v>
      </c>
      <c r="P9" s="34" t="s">
        <v>80</v>
      </c>
      <c r="Q9" s="34" t="s">
        <v>49</v>
      </c>
      <c r="R9" s="44" t="s">
        <v>69</v>
      </c>
      <c r="S9" s="34" t="s">
        <v>81</v>
      </c>
      <c r="T9" s="45">
        <v>0.9</v>
      </c>
      <c r="U9" s="40" t="s">
        <v>53</v>
      </c>
      <c r="V9" s="37"/>
      <c r="W9" s="37"/>
      <c r="X9" s="37"/>
      <c r="Y9" s="37"/>
      <c r="Z9" s="37"/>
      <c r="AA9" s="37"/>
      <c r="AB9" s="37"/>
      <c r="AC9" s="37"/>
      <c r="AD9" s="37"/>
      <c r="AE9" s="37"/>
      <c r="AF9" s="37"/>
      <c r="AG9" s="37"/>
      <c r="AH9" s="37"/>
      <c r="AI9" s="37"/>
      <c r="AJ9" s="37"/>
      <c r="AK9" s="37"/>
      <c r="AL9" s="37"/>
      <c r="AM9" s="37"/>
    </row>
    <row r="10" spans="1:850" ht="377.1" customHeight="1" thickBot="1" x14ac:dyDescent="0.3">
      <c r="A10" s="213"/>
      <c r="B10" s="209"/>
      <c r="C10" s="210"/>
      <c r="D10" s="211"/>
      <c r="E10" s="193"/>
      <c r="F10" s="43" t="s">
        <v>82</v>
      </c>
      <c r="G10" s="46" t="s">
        <v>40</v>
      </c>
      <c r="H10" s="44" t="s">
        <v>41</v>
      </c>
      <c r="I10" s="44" t="s">
        <v>83</v>
      </c>
      <c r="J10" s="47" t="s">
        <v>43</v>
      </c>
      <c r="K10" s="47" t="s">
        <v>44</v>
      </c>
      <c r="L10" s="47" t="s">
        <v>43</v>
      </c>
      <c r="M10" s="190"/>
      <c r="N10" s="44" t="s">
        <v>66</v>
      </c>
      <c r="O10" s="44" t="s">
        <v>84</v>
      </c>
      <c r="P10" s="44" t="s">
        <v>85</v>
      </c>
      <c r="Q10" s="44" t="s">
        <v>49</v>
      </c>
      <c r="R10" s="44" t="s">
        <v>69</v>
      </c>
      <c r="S10" s="31" t="s">
        <v>51</v>
      </c>
      <c r="T10" s="48" t="s">
        <v>52</v>
      </c>
      <c r="U10" s="49" t="s">
        <v>53</v>
      </c>
      <c r="V10" s="37"/>
      <c r="W10" s="37"/>
      <c r="X10" s="37"/>
      <c r="Y10" s="37"/>
      <c r="Z10" s="37"/>
      <c r="AA10" s="37"/>
      <c r="AB10" s="37"/>
      <c r="AC10" s="37"/>
      <c r="AD10" s="37"/>
      <c r="AE10" s="37"/>
      <c r="AF10" s="37"/>
      <c r="AG10" s="37"/>
      <c r="AH10" s="37"/>
      <c r="AI10" s="37"/>
      <c r="AJ10" s="37"/>
      <c r="AK10" s="37"/>
      <c r="AL10" s="37"/>
      <c r="AM10" s="37"/>
    </row>
    <row r="11" spans="1:850" ht="252" customHeight="1" thickBot="1" x14ac:dyDescent="0.3">
      <c r="A11" s="213"/>
      <c r="B11" s="191">
        <v>2</v>
      </c>
      <c r="C11" s="221" t="s">
        <v>86</v>
      </c>
      <c r="D11" s="192" t="s">
        <v>87</v>
      </c>
      <c r="E11" s="191" t="s">
        <v>38</v>
      </c>
      <c r="F11" s="50" t="s">
        <v>88</v>
      </c>
      <c r="G11" s="46" t="s">
        <v>40</v>
      </c>
      <c r="H11" s="34" t="s">
        <v>89</v>
      </c>
      <c r="I11" s="34" t="s">
        <v>90</v>
      </c>
      <c r="J11" s="39" t="s">
        <v>91</v>
      </c>
      <c r="K11" s="39" t="s">
        <v>92</v>
      </c>
      <c r="L11" s="39" t="s">
        <v>93</v>
      </c>
      <c r="M11" s="193" t="s">
        <v>94</v>
      </c>
      <c r="N11" s="34" t="s">
        <v>95</v>
      </c>
      <c r="O11" s="34" t="s">
        <v>96</v>
      </c>
      <c r="P11" s="34" t="s">
        <v>97</v>
      </c>
      <c r="Q11" s="44" t="s">
        <v>49</v>
      </c>
      <c r="R11" s="44" t="s">
        <v>69</v>
      </c>
      <c r="S11" s="34" t="s">
        <v>98</v>
      </c>
      <c r="T11" s="45">
        <v>1</v>
      </c>
      <c r="U11" s="34" t="s">
        <v>53</v>
      </c>
      <c r="V11" s="37"/>
      <c r="W11" s="37"/>
      <c r="X11" s="37"/>
      <c r="Y11" s="37"/>
      <c r="Z11" s="37"/>
      <c r="AA11" s="37"/>
      <c r="AB11" s="37"/>
      <c r="AC11" s="37"/>
      <c r="AD11" s="37"/>
      <c r="AE11" s="37"/>
      <c r="AF11" s="37"/>
      <c r="AG11" s="37"/>
      <c r="AH11" s="37"/>
      <c r="AI11" s="37"/>
      <c r="AJ11" s="37"/>
      <c r="AK11" s="37"/>
      <c r="AL11" s="37"/>
      <c r="AM11" s="37"/>
    </row>
    <row r="12" spans="1:850" ht="252" customHeight="1" thickBot="1" x14ac:dyDescent="0.3">
      <c r="A12" s="213"/>
      <c r="B12" s="191"/>
      <c r="C12" s="222"/>
      <c r="D12" s="192"/>
      <c r="E12" s="191"/>
      <c r="F12" s="50" t="s">
        <v>99</v>
      </c>
      <c r="G12" s="46" t="s">
        <v>40</v>
      </c>
      <c r="H12" s="34" t="s">
        <v>89</v>
      </c>
      <c r="I12" s="34" t="s">
        <v>90</v>
      </c>
      <c r="J12" s="39" t="s">
        <v>91</v>
      </c>
      <c r="K12" s="39" t="s">
        <v>92</v>
      </c>
      <c r="L12" s="39" t="s">
        <v>93</v>
      </c>
      <c r="M12" s="193"/>
      <c r="N12" s="34" t="s">
        <v>95</v>
      </c>
      <c r="O12" s="34" t="s">
        <v>96</v>
      </c>
      <c r="P12" s="34" t="s">
        <v>97</v>
      </c>
      <c r="Q12" s="44" t="s">
        <v>49</v>
      </c>
      <c r="R12" s="44" t="s">
        <v>69</v>
      </c>
      <c r="S12" s="34" t="s">
        <v>98</v>
      </c>
      <c r="T12" s="45">
        <v>1</v>
      </c>
      <c r="U12" s="34" t="s">
        <v>53</v>
      </c>
      <c r="V12" s="37"/>
      <c r="W12" s="37"/>
      <c r="X12" s="37"/>
      <c r="Y12" s="37"/>
      <c r="Z12" s="37"/>
      <c r="AA12" s="37"/>
      <c r="AB12" s="37"/>
      <c r="AC12" s="37"/>
      <c r="AD12" s="37"/>
      <c r="AE12" s="37"/>
      <c r="AF12" s="37"/>
      <c r="AG12" s="37"/>
      <c r="AH12" s="37"/>
      <c r="AI12" s="37"/>
      <c r="AJ12" s="37"/>
      <c r="AK12" s="37"/>
      <c r="AL12" s="37"/>
      <c r="AM12" s="37"/>
    </row>
    <row r="13" spans="1:850" ht="237.75" customHeight="1" thickBot="1" x14ac:dyDescent="0.3">
      <c r="A13" s="213"/>
      <c r="B13" s="191"/>
      <c r="C13" s="222"/>
      <c r="D13" s="192"/>
      <c r="E13" s="191"/>
      <c r="F13" s="50" t="s">
        <v>100</v>
      </c>
      <c r="G13" s="176" t="s">
        <v>101</v>
      </c>
      <c r="H13" s="34" t="s">
        <v>102</v>
      </c>
      <c r="I13" s="34" t="s">
        <v>103</v>
      </c>
      <c r="J13" s="39" t="s">
        <v>91</v>
      </c>
      <c r="K13" s="39" t="s">
        <v>92</v>
      </c>
      <c r="L13" s="39" t="s">
        <v>93</v>
      </c>
      <c r="M13" s="193"/>
      <c r="N13" s="34" t="s">
        <v>95</v>
      </c>
      <c r="O13" s="34" t="s">
        <v>96</v>
      </c>
      <c r="P13" s="34" t="s">
        <v>97</v>
      </c>
      <c r="Q13" s="44" t="s">
        <v>49</v>
      </c>
      <c r="R13" s="44" t="s">
        <v>69</v>
      </c>
      <c r="S13" s="34" t="s">
        <v>98</v>
      </c>
      <c r="T13" s="45">
        <v>1</v>
      </c>
      <c r="U13" s="34" t="s">
        <v>53</v>
      </c>
      <c r="V13" s="37"/>
      <c r="W13" s="37"/>
      <c r="X13" s="37"/>
      <c r="Y13" s="37"/>
      <c r="Z13" s="37"/>
      <c r="AA13" s="37"/>
      <c r="AB13" s="37"/>
      <c r="AC13" s="37"/>
      <c r="AD13" s="37"/>
      <c r="AE13" s="37"/>
      <c r="AF13" s="37"/>
      <c r="AG13" s="37"/>
      <c r="AH13" s="37"/>
      <c r="AI13" s="37"/>
      <c r="AJ13" s="37"/>
      <c r="AK13" s="37"/>
      <c r="AL13" s="37"/>
      <c r="AM13" s="37"/>
    </row>
    <row r="14" spans="1:850" s="17" customFormat="1" ht="237.75" customHeight="1" thickBot="1" x14ac:dyDescent="0.3">
      <c r="A14" s="213"/>
      <c r="B14" s="185">
        <v>3</v>
      </c>
      <c r="C14" s="222"/>
      <c r="D14" s="224" t="s">
        <v>255</v>
      </c>
      <c r="E14" s="185" t="s">
        <v>38</v>
      </c>
      <c r="F14" s="50" t="s">
        <v>365</v>
      </c>
      <c r="G14" s="56" t="s">
        <v>40</v>
      </c>
      <c r="H14" s="34" t="s">
        <v>369</v>
      </c>
      <c r="I14" s="34" t="s">
        <v>371</v>
      </c>
      <c r="J14" s="57" t="s">
        <v>91</v>
      </c>
      <c r="K14" s="57" t="s">
        <v>92</v>
      </c>
      <c r="L14" s="57" t="s">
        <v>93</v>
      </c>
      <c r="M14" s="185" t="s">
        <v>45</v>
      </c>
      <c r="N14" s="34" t="s">
        <v>95</v>
      </c>
      <c r="O14" s="34" t="s">
        <v>372</v>
      </c>
      <c r="P14" s="34" t="s">
        <v>373</v>
      </c>
      <c r="Q14" s="44" t="s">
        <v>49</v>
      </c>
      <c r="R14" s="44" t="s">
        <v>69</v>
      </c>
      <c r="S14" s="34" t="s">
        <v>374</v>
      </c>
      <c r="T14" s="45" t="s">
        <v>375</v>
      </c>
      <c r="U14" s="34" t="s">
        <v>53</v>
      </c>
      <c r="V14" s="37"/>
      <c r="W14" s="37"/>
      <c r="X14" s="37"/>
      <c r="Y14" s="37"/>
      <c r="Z14" s="37"/>
      <c r="AA14" s="37"/>
      <c r="AB14" s="37"/>
      <c r="AC14" s="37"/>
      <c r="AD14" s="37"/>
      <c r="AE14" s="37"/>
      <c r="AF14" s="37"/>
      <c r="AG14" s="37"/>
      <c r="AH14" s="37"/>
      <c r="AI14" s="37"/>
      <c r="AJ14" s="37"/>
      <c r="AK14" s="37"/>
      <c r="AL14" s="37"/>
      <c r="AM14" s="37"/>
    </row>
    <row r="15" spans="1:850" s="17" customFormat="1" ht="237.75" customHeight="1" thickBot="1" x14ac:dyDescent="0.3">
      <c r="A15" s="213"/>
      <c r="B15" s="186"/>
      <c r="C15" s="222"/>
      <c r="D15" s="225"/>
      <c r="E15" s="186"/>
      <c r="F15" s="50" t="s">
        <v>366</v>
      </c>
      <c r="G15" s="56" t="s">
        <v>40</v>
      </c>
      <c r="H15" s="34" t="s">
        <v>370</v>
      </c>
      <c r="I15" s="34" t="s">
        <v>371</v>
      </c>
      <c r="J15" s="57" t="s">
        <v>91</v>
      </c>
      <c r="K15" s="57" t="s">
        <v>44</v>
      </c>
      <c r="L15" s="57" t="s">
        <v>91</v>
      </c>
      <c r="M15" s="186"/>
      <c r="N15" s="34" t="s">
        <v>95</v>
      </c>
      <c r="O15" s="34" t="s">
        <v>372</v>
      </c>
      <c r="P15" s="34" t="s">
        <v>373</v>
      </c>
      <c r="Q15" s="44" t="s">
        <v>49</v>
      </c>
      <c r="R15" s="44" t="s">
        <v>69</v>
      </c>
      <c r="S15" s="34" t="s">
        <v>374</v>
      </c>
      <c r="T15" s="45" t="s">
        <v>375</v>
      </c>
      <c r="U15" s="34" t="s">
        <v>53</v>
      </c>
      <c r="V15" s="37"/>
      <c r="W15" s="37"/>
      <c r="X15" s="37"/>
      <c r="Y15" s="37"/>
      <c r="Z15" s="37"/>
      <c r="AA15" s="37"/>
      <c r="AB15" s="37"/>
      <c r="AC15" s="37"/>
      <c r="AD15" s="37"/>
      <c r="AE15" s="37"/>
      <c r="AF15" s="37"/>
      <c r="AG15" s="37"/>
      <c r="AH15" s="37"/>
      <c r="AI15" s="37"/>
      <c r="AJ15" s="37"/>
      <c r="AK15" s="37"/>
      <c r="AL15" s="37"/>
      <c r="AM15" s="37"/>
    </row>
    <row r="16" spans="1:850" s="17" customFormat="1" ht="237.75" customHeight="1" thickBot="1" x14ac:dyDescent="0.3">
      <c r="A16" s="213"/>
      <c r="B16" s="187"/>
      <c r="C16" s="222"/>
      <c r="D16" s="226"/>
      <c r="E16" s="187"/>
      <c r="F16" s="50" t="s">
        <v>367</v>
      </c>
      <c r="G16" s="56" t="s">
        <v>40</v>
      </c>
      <c r="H16" s="34" t="s">
        <v>368</v>
      </c>
      <c r="I16" s="34" t="s">
        <v>371</v>
      </c>
      <c r="J16" s="57" t="s">
        <v>91</v>
      </c>
      <c r="K16" s="57" t="s">
        <v>92</v>
      </c>
      <c r="L16" s="57" t="s">
        <v>93</v>
      </c>
      <c r="M16" s="187"/>
      <c r="N16" s="34" t="s">
        <v>95</v>
      </c>
      <c r="O16" s="34" t="s">
        <v>372</v>
      </c>
      <c r="P16" s="34" t="s">
        <v>373</v>
      </c>
      <c r="Q16" s="44" t="s">
        <v>49</v>
      </c>
      <c r="R16" s="44" t="s">
        <v>69</v>
      </c>
      <c r="S16" s="34" t="s">
        <v>374</v>
      </c>
      <c r="T16" s="45" t="s">
        <v>375</v>
      </c>
      <c r="U16" s="34" t="s">
        <v>53</v>
      </c>
      <c r="V16" s="37"/>
      <c r="W16" s="37"/>
      <c r="X16" s="37"/>
      <c r="Y16" s="37"/>
      <c r="Z16" s="37"/>
      <c r="AA16" s="37"/>
      <c r="AB16" s="37"/>
      <c r="AC16" s="37"/>
      <c r="AD16" s="37"/>
      <c r="AE16" s="37"/>
      <c r="AF16" s="37"/>
      <c r="AG16" s="37"/>
      <c r="AH16" s="37"/>
      <c r="AI16" s="37"/>
      <c r="AJ16" s="37"/>
      <c r="AK16" s="37"/>
      <c r="AL16" s="37"/>
      <c r="AM16" s="37"/>
    </row>
    <row r="17" spans="1:39" s="17" customFormat="1" ht="237.75" customHeight="1" thickBot="1" x14ac:dyDescent="0.3">
      <c r="A17" s="213"/>
      <c r="B17" s="185">
        <v>4</v>
      </c>
      <c r="C17" s="222"/>
      <c r="D17" s="224" t="s">
        <v>256</v>
      </c>
      <c r="E17" s="185" t="s">
        <v>38</v>
      </c>
      <c r="F17" s="50" t="s">
        <v>376</v>
      </c>
      <c r="G17" s="64" t="s">
        <v>40</v>
      </c>
      <c r="H17" s="34" t="s">
        <v>382</v>
      </c>
      <c r="I17" s="34" t="s">
        <v>42</v>
      </c>
      <c r="J17" s="57" t="s">
        <v>91</v>
      </c>
      <c r="K17" s="57" t="s">
        <v>92</v>
      </c>
      <c r="L17" s="57" t="s">
        <v>93</v>
      </c>
      <c r="M17" s="185" t="s">
        <v>381</v>
      </c>
      <c r="N17" s="34" t="s">
        <v>95</v>
      </c>
      <c r="O17" s="34" t="s">
        <v>388</v>
      </c>
      <c r="P17" s="215" t="s">
        <v>386</v>
      </c>
      <c r="Q17" s="44" t="s">
        <v>49</v>
      </c>
      <c r="R17" s="44" t="s">
        <v>69</v>
      </c>
      <c r="S17" s="34" t="s">
        <v>383</v>
      </c>
      <c r="T17" s="34" t="s">
        <v>387</v>
      </c>
      <c r="U17" s="34" t="s">
        <v>53</v>
      </c>
      <c r="V17" s="37"/>
      <c r="W17" s="37"/>
      <c r="X17" s="37"/>
      <c r="Y17" s="37"/>
      <c r="Z17" s="37"/>
      <c r="AA17" s="37"/>
      <c r="AB17" s="37"/>
      <c r="AC17" s="37"/>
      <c r="AD17" s="37"/>
      <c r="AE17" s="37"/>
      <c r="AF17" s="37"/>
      <c r="AG17" s="37"/>
      <c r="AH17" s="37"/>
      <c r="AI17" s="37"/>
      <c r="AJ17" s="37"/>
      <c r="AK17" s="37"/>
      <c r="AL17" s="37"/>
      <c r="AM17" s="37"/>
    </row>
    <row r="18" spans="1:39" s="17" customFormat="1" ht="237.75" customHeight="1" thickBot="1" x14ac:dyDescent="0.3">
      <c r="A18" s="213"/>
      <c r="B18" s="186"/>
      <c r="C18" s="222"/>
      <c r="D18" s="225"/>
      <c r="E18" s="186"/>
      <c r="F18" s="50" t="s">
        <v>377</v>
      </c>
      <c r="G18" s="56" t="s">
        <v>40</v>
      </c>
      <c r="H18" s="34" t="s">
        <v>379</v>
      </c>
      <c r="I18" s="34" t="s">
        <v>42</v>
      </c>
      <c r="J18" s="57" t="s">
        <v>91</v>
      </c>
      <c r="K18" s="57" t="s">
        <v>44</v>
      </c>
      <c r="L18" s="57" t="s">
        <v>91</v>
      </c>
      <c r="M18" s="186"/>
      <c r="N18" s="34" t="s">
        <v>95</v>
      </c>
      <c r="O18" s="34" t="s">
        <v>388</v>
      </c>
      <c r="P18" s="216"/>
      <c r="Q18" s="44" t="s">
        <v>49</v>
      </c>
      <c r="R18" s="44" t="s">
        <v>69</v>
      </c>
      <c r="S18" s="34" t="s">
        <v>384</v>
      </c>
      <c r="T18" s="34" t="s">
        <v>387</v>
      </c>
      <c r="U18" s="34" t="s">
        <v>53</v>
      </c>
      <c r="V18" s="37"/>
      <c r="W18" s="37"/>
      <c r="X18" s="37"/>
      <c r="Y18" s="37"/>
      <c r="Z18" s="37"/>
      <c r="AA18" s="37"/>
      <c r="AB18" s="37"/>
      <c r="AC18" s="37"/>
      <c r="AD18" s="37"/>
      <c r="AE18" s="37"/>
      <c r="AF18" s="37"/>
      <c r="AG18" s="37"/>
      <c r="AH18" s="37"/>
      <c r="AI18" s="37"/>
      <c r="AJ18" s="37"/>
      <c r="AK18" s="37"/>
      <c r="AL18" s="37"/>
      <c r="AM18" s="37"/>
    </row>
    <row r="19" spans="1:39" s="17" customFormat="1" ht="237.75" customHeight="1" thickBot="1" x14ac:dyDescent="0.3">
      <c r="A19" s="213"/>
      <c r="B19" s="187"/>
      <c r="C19" s="222"/>
      <c r="D19" s="226"/>
      <c r="E19" s="187"/>
      <c r="F19" s="50" t="s">
        <v>378</v>
      </c>
      <c r="G19" s="56" t="s">
        <v>40</v>
      </c>
      <c r="H19" s="34" t="s">
        <v>380</v>
      </c>
      <c r="I19" s="34" t="s">
        <v>42</v>
      </c>
      <c r="J19" s="57" t="s">
        <v>91</v>
      </c>
      <c r="K19" s="57" t="s">
        <v>92</v>
      </c>
      <c r="L19" s="57" t="s">
        <v>93</v>
      </c>
      <c r="M19" s="187"/>
      <c r="N19" s="34" t="s">
        <v>95</v>
      </c>
      <c r="O19" s="34" t="s">
        <v>389</v>
      </c>
      <c r="P19" s="217"/>
      <c r="Q19" s="44" t="s">
        <v>49</v>
      </c>
      <c r="R19" s="44" t="s">
        <v>69</v>
      </c>
      <c r="S19" s="34" t="s">
        <v>385</v>
      </c>
      <c r="T19" s="34" t="s">
        <v>62</v>
      </c>
      <c r="U19" s="34" t="s">
        <v>53</v>
      </c>
      <c r="V19" s="37"/>
      <c r="W19" s="37"/>
      <c r="X19" s="37"/>
      <c r="Y19" s="37"/>
      <c r="Z19" s="37"/>
      <c r="AA19" s="37"/>
      <c r="AB19" s="37"/>
      <c r="AC19" s="37"/>
      <c r="AD19" s="37"/>
      <c r="AE19" s="37"/>
      <c r="AF19" s="37"/>
      <c r="AG19" s="37"/>
      <c r="AH19" s="37"/>
      <c r="AI19" s="37"/>
      <c r="AJ19" s="37"/>
      <c r="AK19" s="37"/>
      <c r="AL19" s="37"/>
      <c r="AM19" s="37"/>
    </row>
    <row r="20" spans="1:39" ht="107.25" customHeight="1" x14ac:dyDescent="0.25">
      <c r="A20" s="213"/>
      <c r="B20" s="214">
        <v>5</v>
      </c>
      <c r="C20" s="222"/>
      <c r="D20" s="183" t="s">
        <v>104</v>
      </c>
      <c r="E20" s="184" t="s">
        <v>38</v>
      </c>
      <c r="F20" s="51" t="s">
        <v>105</v>
      </c>
      <c r="G20" s="52" t="s">
        <v>106</v>
      </c>
      <c r="H20" s="53" t="s">
        <v>107</v>
      </c>
      <c r="I20" s="54"/>
      <c r="J20" s="54"/>
      <c r="K20" s="54"/>
      <c r="L20" s="54"/>
      <c r="M20" s="54"/>
      <c r="N20" s="54"/>
      <c r="O20" s="54"/>
      <c r="P20" s="54"/>
      <c r="Q20" s="54"/>
      <c r="R20" s="54"/>
      <c r="S20" s="54"/>
      <c r="T20" s="54"/>
      <c r="U20" s="54"/>
    </row>
    <row r="21" spans="1:39" ht="93" customHeight="1" thickBot="1" x14ac:dyDescent="0.3">
      <c r="A21" s="213"/>
      <c r="B21" s="214"/>
      <c r="C21" s="222"/>
      <c r="D21" s="183"/>
      <c r="E21" s="184"/>
      <c r="F21" s="51" t="s">
        <v>108</v>
      </c>
      <c r="G21" s="53" t="s">
        <v>106</v>
      </c>
      <c r="H21" s="53" t="s">
        <v>107</v>
      </c>
      <c r="I21" s="54"/>
      <c r="J21" s="54"/>
      <c r="K21" s="54"/>
      <c r="L21" s="54"/>
      <c r="M21" s="54"/>
      <c r="N21" s="54"/>
      <c r="O21" s="54"/>
      <c r="P21" s="54"/>
      <c r="Q21" s="54"/>
      <c r="R21" s="54"/>
      <c r="S21" s="54"/>
      <c r="T21" s="54"/>
      <c r="U21" s="54"/>
    </row>
    <row r="22" spans="1:39" ht="54.75" customHeight="1" thickBot="1" x14ac:dyDescent="0.3">
      <c r="A22" s="213"/>
      <c r="B22" s="182">
        <v>6</v>
      </c>
      <c r="C22" s="222"/>
      <c r="D22" s="189" t="s">
        <v>257</v>
      </c>
      <c r="E22" s="188" t="s">
        <v>55</v>
      </c>
      <c r="F22" s="65" t="s">
        <v>258</v>
      </c>
      <c r="G22" s="66" t="s">
        <v>259</v>
      </c>
      <c r="H22" s="67" t="s">
        <v>260</v>
      </c>
      <c r="I22" s="68" t="s">
        <v>261</v>
      </c>
      <c r="J22" s="69" t="s">
        <v>91</v>
      </c>
      <c r="K22" s="70" t="s">
        <v>92</v>
      </c>
      <c r="L22" s="71" t="s">
        <v>93</v>
      </c>
      <c r="M22" s="72" t="s">
        <v>262</v>
      </c>
      <c r="N22" s="73" t="s">
        <v>95</v>
      </c>
      <c r="O22" s="74" t="s">
        <v>263</v>
      </c>
      <c r="P22" s="66" t="s">
        <v>264</v>
      </c>
      <c r="Q22" s="66" t="s">
        <v>49</v>
      </c>
      <c r="R22" s="66" t="s">
        <v>265</v>
      </c>
      <c r="S22" s="66" t="s">
        <v>266</v>
      </c>
      <c r="T22" s="75">
        <v>1</v>
      </c>
      <c r="U22" s="76" t="s">
        <v>38</v>
      </c>
    </row>
    <row r="23" spans="1:39" ht="76.900000000000006" customHeight="1" thickBot="1" x14ac:dyDescent="0.3">
      <c r="A23" s="213"/>
      <c r="B23" s="182"/>
      <c r="C23" s="222"/>
      <c r="D23" s="189"/>
      <c r="E23" s="188"/>
      <c r="F23" s="77" t="s">
        <v>267</v>
      </c>
      <c r="G23" s="66" t="s">
        <v>40</v>
      </c>
      <c r="H23" s="78" t="s">
        <v>268</v>
      </c>
      <c r="I23" s="72" t="s">
        <v>261</v>
      </c>
      <c r="J23" s="79" t="s">
        <v>91</v>
      </c>
      <c r="K23" s="80" t="s">
        <v>92</v>
      </c>
      <c r="L23" s="80" t="s">
        <v>93</v>
      </c>
      <c r="M23" s="72" t="s">
        <v>262</v>
      </c>
      <c r="N23" s="63" t="s">
        <v>95</v>
      </c>
      <c r="O23" s="66" t="s">
        <v>269</v>
      </c>
      <c r="P23" s="66" t="s">
        <v>270</v>
      </c>
      <c r="Q23" s="66" t="s">
        <v>49</v>
      </c>
      <c r="R23" s="66" t="s">
        <v>265</v>
      </c>
      <c r="S23" s="66" t="s">
        <v>271</v>
      </c>
      <c r="T23" s="75">
        <v>1</v>
      </c>
      <c r="U23" s="76" t="s">
        <v>38</v>
      </c>
    </row>
    <row r="24" spans="1:39" ht="54.75" customHeight="1" thickBot="1" x14ac:dyDescent="0.3">
      <c r="A24" s="213"/>
      <c r="B24" s="182"/>
      <c r="C24" s="222"/>
      <c r="D24" s="189"/>
      <c r="E24" s="188"/>
      <c r="F24" s="77" t="s">
        <v>272</v>
      </c>
      <c r="G24" s="81" t="s">
        <v>273</v>
      </c>
      <c r="H24" s="82" t="s">
        <v>107</v>
      </c>
      <c r="I24" s="72" t="s">
        <v>261</v>
      </c>
      <c r="J24" s="79" t="s">
        <v>91</v>
      </c>
      <c r="K24" s="80" t="s">
        <v>92</v>
      </c>
      <c r="L24" s="83" t="s">
        <v>93</v>
      </c>
      <c r="M24" s="72" t="s">
        <v>262</v>
      </c>
      <c r="N24" s="84" t="s">
        <v>95</v>
      </c>
      <c r="O24" s="81" t="s">
        <v>274</v>
      </c>
      <c r="P24" s="66" t="s">
        <v>264</v>
      </c>
      <c r="Q24" s="66" t="s">
        <v>49</v>
      </c>
      <c r="R24" s="66" t="s">
        <v>265</v>
      </c>
      <c r="S24" s="85" t="s">
        <v>275</v>
      </c>
      <c r="T24" s="75">
        <v>1</v>
      </c>
      <c r="U24" s="76" t="s">
        <v>38</v>
      </c>
    </row>
    <row r="25" spans="1:39" ht="54.75" customHeight="1" thickBot="1" x14ac:dyDescent="0.3">
      <c r="A25" s="213"/>
      <c r="B25" s="182">
        <v>7</v>
      </c>
      <c r="C25" s="222"/>
      <c r="D25" s="181" t="s">
        <v>276</v>
      </c>
      <c r="E25" s="180" t="s">
        <v>55</v>
      </c>
      <c r="F25" s="86" t="s">
        <v>277</v>
      </c>
      <c r="G25" s="87" t="s">
        <v>40</v>
      </c>
      <c r="H25" s="88" t="s">
        <v>260</v>
      </c>
      <c r="I25" s="89" t="s">
        <v>261</v>
      </c>
      <c r="J25" s="90" t="s">
        <v>91</v>
      </c>
      <c r="K25" s="91" t="s">
        <v>92</v>
      </c>
      <c r="L25" s="91" t="s">
        <v>93</v>
      </c>
      <c r="M25" s="89" t="s">
        <v>262</v>
      </c>
      <c r="N25" s="92" t="s">
        <v>95</v>
      </c>
      <c r="O25" s="87" t="s">
        <v>278</v>
      </c>
      <c r="P25" s="87" t="s">
        <v>270</v>
      </c>
      <c r="Q25" s="87" t="s">
        <v>49</v>
      </c>
      <c r="R25" s="87" t="s">
        <v>265</v>
      </c>
      <c r="S25" s="87" t="s">
        <v>279</v>
      </c>
      <c r="T25" s="93">
        <v>1</v>
      </c>
      <c r="U25" s="94" t="s">
        <v>38</v>
      </c>
    </row>
    <row r="26" spans="1:39" ht="54.75" customHeight="1" thickBot="1" x14ac:dyDescent="0.3">
      <c r="A26" s="213"/>
      <c r="B26" s="182"/>
      <c r="C26" s="222"/>
      <c r="D26" s="181"/>
      <c r="E26" s="180"/>
      <c r="F26" s="77" t="s">
        <v>280</v>
      </c>
      <c r="G26" s="81" t="s">
        <v>40</v>
      </c>
      <c r="H26" s="78" t="s">
        <v>281</v>
      </c>
      <c r="I26" s="72" t="s">
        <v>261</v>
      </c>
      <c r="J26" s="79" t="s">
        <v>91</v>
      </c>
      <c r="K26" s="80" t="s">
        <v>92</v>
      </c>
      <c r="L26" s="80" t="s">
        <v>93</v>
      </c>
      <c r="M26" s="68" t="s">
        <v>262</v>
      </c>
      <c r="N26" s="63" t="s">
        <v>95</v>
      </c>
      <c r="O26" s="81" t="s">
        <v>263</v>
      </c>
      <c r="P26" s="66" t="s">
        <v>282</v>
      </c>
      <c r="Q26" s="66" t="s">
        <v>49</v>
      </c>
      <c r="R26" s="66" t="s">
        <v>265</v>
      </c>
      <c r="S26" s="66" t="s">
        <v>283</v>
      </c>
      <c r="T26" s="75">
        <v>0.8</v>
      </c>
      <c r="U26" s="76" t="s">
        <v>38</v>
      </c>
    </row>
    <row r="27" spans="1:39" ht="98.25" customHeight="1" thickBot="1" x14ac:dyDescent="0.3">
      <c r="A27" s="213"/>
      <c r="B27" s="182"/>
      <c r="C27" s="222"/>
      <c r="D27" s="181"/>
      <c r="E27" s="180"/>
      <c r="F27" s="95" t="s">
        <v>284</v>
      </c>
      <c r="G27" s="96" t="s">
        <v>55</v>
      </c>
      <c r="H27" s="97" t="s">
        <v>285</v>
      </c>
      <c r="I27" s="98" t="s">
        <v>261</v>
      </c>
      <c r="J27" s="99" t="s">
        <v>91</v>
      </c>
      <c r="K27" s="100" t="s">
        <v>249</v>
      </c>
      <c r="L27" s="100" t="s">
        <v>93</v>
      </c>
      <c r="M27" s="101" t="s">
        <v>262</v>
      </c>
      <c r="N27" s="102" t="s">
        <v>95</v>
      </c>
      <c r="O27" s="103" t="s">
        <v>286</v>
      </c>
      <c r="P27" s="104" t="s">
        <v>270</v>
      </c>
      <c r="Q27" s="104" t="s">
        <v>49</v>
      </c>
      <c r="R27" s="104" t="s">
        <v>265</v>
      </c>
      <c r="S27" s="96" t="s">
        <v>287</v>
      </c>
      <c r="T27" s="105">
        <v>1</v>
      </c>
      <c r="U27" s="106" t="s">
        <v>38</v>
      </c>
    </row>
    <row r="28" spans="1:39" ht="98.25" customHeight="1" thickBot="1" x14ac:dyDescent="0.3">
      <c r="A28" s="213"/>
      <c r="B28" s="182">
        <v>8</v>
      </c>
      <c r="C28" s="222"/>
      <c r="D28" s="181" t="s">
        <v>288</v>
      </c>
      <c r="E28" s="181" t="s">
        <v>55</v>
      </c>
      <c r="F28" s="107" t="s">
        <v>289</v>
      </c>
      <c r="G28" s="108" t="s">
        <v>40</v>
      </c>
      <c r="H28" s="108" t="s">
        <v>290</v>
      </c>
      <c r="I28" s="89" t="s">
        <v>261</v>
      </c>
      <c r="J28" s="90" t="s">
        <v>43</v>
      </c>
      <c r="K28" s="91" t="s">
        <v>92</v>
      </c>
      <c r="L28" s="91" t="s">
        <v>91</v>
      </c>
      <c r="M28" s="89" t="s">
        <v>262</v>
      </c>
      <c r="N28" s="92" t="s">
        <v>95</v>
      </c>
      <c r="O28" s="66" t="s">
        <v>263</v>
      </c>
      <c r="P28" s="87" t="s">
        <v>282</v>
      </c>
      <c r="Q28" s="87" t="s">
        <v>49</v>
      </c>
      <c r="R28" s="87" t="s">
        <v>265</v>
      </c>
      <c r="S28" s="87" t="s">
        <v>266</v>
      </c>
      <c r="T28" s="93">
        <v>0.8</v>
      </c>
      <c r="U28" s="94" t="s">
        <v>38</v>
      </c>
    </row>
    <row r="29" spans="1:39" ht="60.75" customHeight="1" thickBot="1" x14ac:dyDescent="0.3">
      <c r="A29" s="213"/>
      <c r="B29" s="182"/>
      <c r="C29" s="222"/>
      <c r="D29" s="181"/>
      <c r="E29" s="181"/>
      <c r="F29" s="109" t="s">
        <v>291</v>
      </c>
      <c r="G29" s="110" t="s">
        <v>55</v>
      </c>
      <c r="H29" s="111" t="s">
        <v>102</v>
      </c>
      <c r="I29" s="72" t="s">
        <v>261</v>
      </c>
      <c r="J29" s="79" t="s">
        <v>43</v>
      </c>
      <c r="K29" s="80" t="s">
        <v>92</v>
      </c>
      <c r="L29" s="80" t="s">
        <v>91</v>
      </c>
      <c r="M29" s="68" t="s">
        <v>262</v>
      </c>
      <c r="N29" s="63" t="s">
        <v>95</v>
      </c>
      <c r="O29" s="66" t="s">
        <v>263</v>
      </c>
      <c r="P29" s="66" t="s">
        <v>282</v>
      </c>
      <c r="Q29" s="66" t="s">
        <v>49</v>
      </c>
      <c r="R29" s="66" t="s">
        <v>265</v>
      </c>
      <c r="S29" s="66" t="s">
        <v>266</v>
      </c>
      <c r="T29" s="112">
        <v>0.8</v>
      </c>
      <c r="U29" s="76" t="s">
        <v>38</v>
      </c>
    </row>
    <row r="30" spans="1:39" ht="60.75" customHeight="1" thickBot="1" x14ac:dyDescent="0.3">
      <c r="A30" s="213"/>
      <c r="B30" s="182"/>
      <c r="C30" s="222"/>
      <c r="D30" s="181"/>
      <c r="E30" s="181"/>
      <c r="F30" s="109" t="s">
        <v>292</v>
      </c>
      <c r="G30" s="110" t="s">
        <v>55</v>
      </c>
      <c r="H30" s="111" t="s">
        <v>293</v>
      </c>
      <c r="I30" s="72" t="s">
        <v>261</v>
      </c>
      <c r="J30" s="79" t="s">
        <v>43</v>
      </c>
      <c r="K30" s="80" t="s">
        <v>92</v>
      </c>
      <c r="L30" s="80" t="s">
        <v>91</v>
      </c>
      <c r="M30" s="68" t="s">
        <v>262</v>
      </c>
      <c r="N30" s="63" t="s">
        <v>95</v>
      </c>
      <c r="O30" s="66" t="s">
        <v>263</v>
      </c>
      <c r="P30" s="66" t="s">
        <v>282</v>
      </c>
      <c r="Q30" s="66" t="s">
        <v>49</v>
      </c>
      <c r="R30" s="66" t="s">
        <v>265</v>
      </c>
      <c r="S30" s="66" t="s">
        <v>266</v>
      </c>
      <c r="T30" s="112">
        <v>0.8</v>
      </c>
      <c r="U30" s="76" t="s">
        <v>38</v>
      </c>
    </row>
    <row r="31" spans="1:39" ht="60.75" customHeight="1" thickBot="1" x14ac:dyDescent="0.3">
      <c r="A31" s="213"/>
      <c r="B31" s="182"/>
      <c r="C31" s="222"/>
      <c r="D31" s="181"/>
      <c r="E31" s="181"/>
      <c r="F31" s="109" t="s">
        <v>294</v>
      </c>
      <c r="G31" s="113" t="s">
        <v>40</v>
      </c>
      <c r="H31" s="111" t="s">
        <v>295</v>
      </c>
      <c r="I31" s="72" t="s">
        <v>261</v>
      </c>
      <c r="J31" s="79" t="s">
        <v>43</v>
      </c>
      <c r="K31" s="80" t="s">
        <v>92</v>
      </c>
      <c r="L31" s="80" t="s">
        <v>91</v>
      </c>
      <c r="M31" s="68" t="s">
        <v>262</v>
      </c>
      <c r="N31" s="114" t="s">
        <v>95</v>
      </c>
      <c r="O31" s="115" t="s">
        <v>296</v>
      </c>
      <c r="P31" s="66" t="s">
        <v>282</v>
      </c>
      <c r="Q31" s="66" t="s">
        <v>49</v>
      </c>
      <c r="R31" s="81" t="s">
        <v>265</v>
      </c>
      <c r="S31" s="81" t="s">
        <v>297</v>
      </c>
      <c r="T31" s="112">
        <v>0.8</v>
      </c>
      <c r="U31" s="76" t="s">
        <v>38</v>
      </c>
    </row>
    <row r="32" spans="1:39" ht="87" customHeight="1" thickBot="1" x14ac:dyDescent="0.3">
      <c r="A32" s="213"/>
      <c r="B32" s="182">
        <v>9</v>
      </c>
      <c r="C32" s="222"/>
      <c r="D32" s="180" t="s">
        <v>298</v>
      </c>
      <c r="E32" s="181" t="s">
        <v>55</v>
      </c>
      <c r="F32" s="86" t="s">
        <v>299</v>
      </c>
      <c r="G32" s="116" t="s">
        <v>40</v>
      </c>
      <c r="H32" s="88" t="s">
        <v>260</v>
      </c>
      <c r="I32" s="89" t="s">
        <v>261</v>
      </c>
      <c r="J32" s="90" t="s">
        <v>91</v>
      </c>
      <c r="K32" s="91" t="s">
        <v>92</v>
      </c>
      <c r="L32" s="91" t="s">
        <v>93</v>
      </c>
      <c r="M32" s="89" t="s">
        <v>262</v>
      </c>
      <c r="N32" s="92" t="s">
        <v>95</v>
      </c>
      <c r="O32" s="117" t="s">
        <v>300</v>
      </c>
      <c r="P32" s="87" t="s">
        <v>270</v>
      </c>
      <c r="Q32" s="87" t="s">
        <v>49</v>
      </c>
      <c r="R32" s="87" t="s">
        <v>265</v>
      </c>
      <c r="S32" s="87" t="s">
        <v>301</v>
      </c>
      <c r="T32" s="93">
        <v>1</v>
      </c>
      <c r="U32" s="94" t="s">
        <v>38</v>
      </c>
    </row>
    <row r="33" spans="1:21" ht="87" customHeight="1" thickBot="1" x14ac:dyDescent="0.3">
      <c r="A33" s="213"/>
      <c r="B33" s="182"/>
      <c r="C33" s="222"/>
      <c r="D33" s="180"/>
      <c r="E33" s="181"/>
      <c r="F33" s="77" t="s">
        <v>302</v>
      </c>
      <c r="G33" s="118" t="s">
        <v>55</v>
      </c>
      <c r="H33" s="78" t="s">
        <v>285</v>
      </c>
      <c r="I33" s="72" t="s">
        <v>261</v>
      </c>
      <c r="J33" s="79" t="s">
        <v>91</v>
      </c>
      <c r="K33" s="80" t="s">
        <v>92</v>
      </c>
      <c r="L33" s="80" t="s">
        <v>93</v>
      </c>
      <c r="M33" s="119" t="s">
        <v>262</v>
      </c>
      <c r="N33" s="120" t="s">
        <v>95</v>
      </c>
      <c r="O33" s="81" t="s">
        <v>286</v>
      </c>
      <c r="P33" s="66" t="s">
        <v>270</v>
      </c>
      <c r="Q33" s="66" t="s">
        <v>49</v>
      </c>
      <c r="R33" s="66" t="s">
        <v>265</v>
      </c>
      <c r="S33" s="81" t="s">
        <v>303</v>
      </c>
      <c r="T33" s="75">
        <v>1</v>
      </c>
      <c r="U33" s="76" t="s">
        <v>38</v>
      </c>
    </row>
    <row r="34" spans="1:21" ht="87" customHeight="1" thickBot="1" x14ac:dyDescent="0.3">
      <c r="A34" s="213"/>
      <c r="B34" s="182"/>
      <c r="C34" s="222"/>
      <c r="D34" s="180"/>
      <c r="E34" s="181"/>
      <c r="F34" s="77" t="s">
        <v>304</v>
      </c>
      <c r="G34" s="118" t="s">
        <v>55</v>
      </c>
      <c r="H34" s="78" t="s">
        <v>102</v>
      </c>
      <c r="I34" s="72" t="s">
        <v>261</v>
      </c>
      <c r="J34" s="79" t="s">
        <v>91</v>
      </c>
      <c r="K34" s="80" t="s">
        <v>92</v>
      </c>
      <c r="L34" s="80" t="s">
        <v>93</v>
      </c>
      <c r="M34" s="68" t="s">
        <v>262</v>
      </c>
      <c r="N34" s="63" t="s">
        <v>95</v>
      </c>
      <c r="O34" s="66" t="s">
        <v>263</v>
      </c>
      <c r="P34" s="66" t="s">
        <v>282</v>
      </c>
      <c r="Q34" s="66" t="s">
        <v>49</v>
      </c>
      <c r="R34" s="66" t="s">
        <v>265</v>
      </c>
      <c r="S34" s="81" t="s">
        <v>266</v>
      </c>
      <c r="T34" s="112">
        <v>0.8</v>
      </c>
      <c r="U34" s="76" t="s">
        <v>38</v>
      </c>
    </row>
    <row r="35" spans="1:21" ht="87" customHeight="1" thickBot="1" x14ac:dyDescent="0.3">
      <c r="A35" s="213"/>
      <c r="B35" s="182"/>
      <c r="C35" s="222"/>
      <c r="D35" s="180"/>
      <c r="E35" s="181"/>
      <c r="F35" s="77" t="s">
        <v>305</v>
      </c>
      <c r="G35" s="118" t="s">
        <v>55</v>
      </c>
      <c r="H35" s="78" t="s">
        <v>285</v>
      </c>
      <c r="I35" s="72" t="s">
        <v>261</v>
      </c>
      <c r="J35" s="79" t="s">
        <v>91</v>
      </c>
      <c r="K35" s="80" t="s">
        <v>249</v>
      </c>
      <c r="L35" s="80" t="s">
        <v>93</v>
      </c>
      <c r="M35" s="68" t="s">
        <v>262</v>
      </c>
      <c r="N35" s="114" t="s">
        <v>95</v>
      </c>
      <c r="O35" s="121" t="s">
        <v>286</v>
      </c>
      <c r="P35" s="66" t="s">
        <v>270</v>
      </c>
      <c r="Q35" s="66" t="s">
        <v>49</v>
      </c>
      <c r="R35" s="66" t="s">
        <v>265</v>
      </c>
      <c r="S35" s="122" t="s">
        <v>303</v>
      </c>
      <c r="T35" s="75">
        <v>1</v>
      </c>
      <c r="U35" s="76" t="s">
        <v>38</v>
      </c>
    </row>
    <row r="36" spans="1:21" ht="60.75" customHeight="1" thickBot="1" x14ac:dyDescent="0.3">
      <c r="A36" s="213"/>
      <c r="B36" s="182">
        <v>10</v>
      </c>
      <c r="C36" s="222"/>
      <c r="D36" s="180" t="s">
        <v>306</v>
      </c>
      <c r="E36" s="180" t="s">
        <v>55</v>
      </c>
      <c r="F36" s="123" t="s">
        <v>307</v>
      </c>
      <c r="G36" s="87" t="s">
        <v>40</v>
      </c>
      <c r="H36" s="88" t="s">
        <v>260</v>
      </c>
      <c r="I36" s="89" t="s">
        <v>261</v>
      </c>
      <c r="J36" s="90" t="s">
        <v>91</v>
      </c>
      <c r="K36" s="91" t="s">
        <v>92</v>
      </c>
      <c r="L36" s="91" t="s">
        <v>93</v>
      </c>
      <c r="M36" s="89" t="s">
        <v>262</v>
      </c>
      <c r="N36" s="124" t="s">
        <v>95</v>
      </c>
      <c r="O36" s="125" t="s">
        <v>263</v>
      </c>
      <c r="P36" s="126" t="s">
        <v>282</v>
      </c>
      <c r="Q36" s="87" t="s">
        <v>49</v>
      </c>
      <c r="R36" s="87" t="s">
        <v>265</v>
      </c>
      <c r="S36" s="87" t="s">
        <v>308</v>
      </c>
      <c r="T36" s="93">
        <v>0.8</v>
      </c>
      <c r="U36" s="94" t="s">
        <v>38</v>
      </c>
    </row>
    <row r="37" spans="1:21" ht="60.75" customHeight="1" thickBot="1" x14ac:dyDescent="0.3">
      <c r="A37" s="213"/>
      <c r="B37" s="182"/>
      <c r="C37" s="222"/>
      <c r="D37" s="180"/>
      <c r="E37" s="180"/>
      <c r="F37" s="127" t="s">
        <v>309</v>
      </c>
      <c r="G37" s="81" t="s">
        <v>40</v>
      </c>
      <c r="H37" s="78" t="s">
        <v>285</v>
      </c>
      <c r="I37" s="72" t="s">
        <v>261</v>
      </c>
      <c r="J37" s="79" t="s">
        <v>91</v>
      </c>
      <c r="K37" s="80" t="s">
        <v>92</v>
      </c>
      <c r="L37" s="80" t="s">
        <v>93</v>
      </c>
      <c r="M37" s="68" t="s">
        <v>262</v>
      </c>
      <c r="N37" s="114" t="s">
        <v>95</v>
      </c>
      <c r="O37" s="125" t="s">
        <v>310</v>
      </c>
      <c r="P37" s="128" t="s">
        <v>282</v>
      </c>
      <c r="Q37" s="66" t="s">
        <v>49</v>
      </c>
      <c r="R37" s="81" t="s">
        <v>265</v>
      </c>
      <c r="S37" s="81" t="s">
        <v>311</v>
      </c>
      <c r="T37" s="112">
        <v>0.8</v>
      </c>
      <c r="U37" s="76" t="s">
        <v>38</v>
      </c>
    </row>
    <row r="38" spans="1:21" ht="205.5" customHeight="1" thickBot="1" x14ac:dyDescent="0.3">
      <c r="A38" s="213"/>
      <c r="B38" s="182"/>
      <c r="C38" s="222"/>
      <c r="D38" s="180"/>
      <c r="E38" s="180"/>
      <c r="F38" s="127" t="s">
        <v>312</v>
      </c>
      <c r="G38" s="81" t="s">
        <v>40</v>
      </c>
      <c r="H38" s="78" t="s">
        <v>285</v>
      </c>
      <c r="I38" s="72" t="s">
        <v>261</v>
      </c>
      <c r="J38" s="79" t="s">
        <v>91</v>
      </c>
      <c r="K38" s="80" t="s">
        <v>92</v>
      </c>
      <c r="L38" s="80" t="s">
        <v>93</v>
      </c>
      <c r="M38" s="68" t="s">
        <v>262</v>
      </c>
      <c r="N38" s="129" t="s">
        <v>95</v>
      </c>
      <c r="O38" s="66" t="s">
        <v>313</v>
      </c>
      <c r="P38" s="66" t="s">
        <v>282</v>
      </c>
      <c r="Q38" s="66" t="s">
        <v>49</v>
      </c>
      <c r="R38" s="81" t="s">
        <v>265</v>
      </c>
      <c r="S38" s="81" t="s">
        <v>314</v>
      </c>
      <c r="T38" s="112">
        <v>0.8</v>
      </c>
      <c r="U38" s="76" t="s">
        <v>38</v>
      </c>
    </row>
    <row r="39" spans="1:21" ht="90.75" customHeight="1" thickBot="1" x14ac:dyDescent="0.3">
      <c r="A39" s="213"/>
      <c r="B39" s="182"/>
      <c r="C39" s="223"/>
      <c r="D39" s="180"/>
      <c r="E39" s="180"/>
      <c r="F39" s="127" t="s">
        <v>315</v>
      </c>
      <c r="G39" s="81" t="s">
        <v>40</v>
      </c>
      <c r="H39" s="81" t="s">
        <v>316</v>
      </c>
      <c r="I39" s="72" t="s">
        <v>261</v>
      </c>
      <c r="J39" s="79" t="s">
        <v>91</v>
      </c>
      <c r="K39" s="80" t="s">
        <v>92</v>
      </c>
      <c r="L39" s="80" t="s">
        <v>93</v>
      </c>
      <c r="M39" s="68" t="s">
        <v>262</v>
      </c>
      <c r="N39" s="114" t="s">
        <v>95</v>
      </c>
      <c r="O39" s="130" t="s">
        <v>313</v>
      </c>
      <c r="P39" s="66" t="s">
        <v>282</v>
      </c>
      <c r="Q39" s="66" t="s">
        <v>49</v>
      </c>
      <c r="R39" s="81" t="s">
        <v>265</v>
      </c>
      <c r="S39" s="81" t="s">
        <v>317</v>
      </c>
      <c r="T39" s="112">
        <v>0.8</v>
      </c>
      <c r="U39" s="76" t="s">
        <v>38</v>
      </c>
    </row>
    <row r="40" spans="1:21" ht="88.5" customHeight="1" thickBot="1" x14ac:dyDescent="0.3">
      <c r="A40" s="213"/>
      <c r="B40" s="182">
        <v>11</v>
      </c>
      <c r="C40" s="229" t="s">
        <v>319</v>
      </c>
      <c r="D40" s="180" t="s">
        <v>320</v>
      </c>
      <c r="E40" s="180" t="s">
        <v>38</v>
      </c>
      <c r="F40" s="131" t="s">
        <v>321</v>
      </c>
      <c r="G40" s="66" t="s">
        <v>40</v>
      </c>
      <c r="H40" s="132" t="s">
        <v>322</v>
      </c>
      <c r="I40" s="133" t="s">
        <v>323</v>
      </c>
      <c r="J40" s="69" t="s">
        <v>91</v>
      </c>
      <c r="K40" s="70" t="s">
        <v>92</v>
      </c>
      <c r="L40" s="70" t="s">
        <v>93</v>
      </c>
      <c r="M40" s="134" t="s">
        <v>324</v>
      </c>
      <c r="N40" s="135" t="s">
        <v>95</v>
      </c>
      <c r="O40" s="133" t="s">
        <v>325</v>
      </c>
      <c r="P40" s="135" t="s">
        <v>326</v>
      </c>
      <c r="Q40" s="133" t="s">
        <v>327</v>
      </c>
      <c r="R40" s="133" t="s">
        <v>328</v>
      </c>
      <c r="S40" s="133" t="s">
        <v>329</v>
      </c>
      <c r="T40" s="136">
        <v>1</v>
      </c>
      <c r="U40" s="137" t="s">
        <v>330</v>
      </c>
    </row>
    <row r="41" spans="1:21" ht="82.5" customHeight="1" thickBot="1" x14ac:dyDescent="0.3">
      <c r="A41" s="213"/>
      <c r="B41" s="182"/>
      <c r="C41" s="229"/>
      <c r="D41" s="180"/>
      <c r="E41" s="180"/>
      <c r="F41" s="127" t="s">
        <v>331</v>
      </c>
      <c r="G41" s="81" t="s">
        <v>40</v>
      </c>
      <c r="H41" s="138" t="s">
        <v>332</v>
      </c>
      <c r="I41" s="139" t="s">
        <v>323</v>
      </c>
      <c r="J41" s="79" t="s">
        <v>91</v>
      </c>
      <c r="K41" s="80" t="s">
        <v>92</v>
      </c>
      <c r="L41" s="80" t="s">
        <v>93</v>
      </c>
      <c r="M41" s="134" t="s">
        <v>324</v>
      </c>
      <c r="N41" s="140" t="s">
        <v>95</v>
      </c>
      <c r="O41" s="141" t="s">
        <v>333</v>
      </c>
      <c r="P41" s="141" t="s">
        <v>334</v>
      </c>
      <c r="Q41" s="141" t="s">
        <v>327</v>
      </c>
      <c r="R41" s="141" t="s">
        <v>328</v>
      </c>
      <c r="S41" s="141" t="s">
        <v>335</v>
      </c>
      <c r="T41" s="142">
        <v>1</v>
      </c>
      <c r="U41" s="143" t="s">
        <v>330</v>
      </c>
    </row>
    <row r="42" spans="1:21" ht="60.75" customHeight="1" thickBot="1" x14ac:dyDescent="0.3">
      <c r="A42" s="213"/>
      <c r="B42" s="182"/>
      <c r="C42" s="229"/>
      <c r="D42" s="180"/>
      <c r="E42" s="180"/>
      <c r="F42" s="127" t="s">
        <v>336</v>
      </c>
      <c r="G42" s="81" t="s">
        <v>40</v>
      </c>
      <c r="H42" s="138" t="s">
        <v>337</v>
      </c>
      <c r="I42" s="141" t="s">
        <v>323</v>
      </c>
      <c r="J42" s="79" t="s">
        <v>43</v>
      </c>
      <c r="K42" s="80" t="s">
        <v>44</v>
      </c>
      <c r="L42" s="80" t="s">
        <v>43</v>
      </c>
      <c r="M42" s="134" t="s">
        <v>324</v>
      </c>
      <c r="N42" s="140" t="s">
        <v>95</v>
      </c>
      <c r="O42" s="141" t="s">
        <v>338</v>
      </c>
      <c r="P42" s="141" t="s">
        <v>339</v>
      </c>
      <c r="Q42" s="141" t="s">
        <v>327</v>
      </c>
      <c r="R42" s="141" t="s">
        <v>328</v>
      </c>
      <c r="S42" s="141" t="s">
        <v>340</v>
      </c>
      <c r="T42" s="142">
        <v>1</v>
      </c>
      <c r="U42" s="143" t="s">
        <v>330</v>
      </c>
    </row>
    <row r="43" spans="1:21" ht="60.75" customHeight="1" thickBot="1" x14ac:dyDescent="0.3">
      <c r="A43" s="213"/>
      <c r="B43" s="182">
        <v>12</v>
      </c>
      <c r="C43" s="218" t="s">
        <v>86</v>
      </c>
      <c r="D43" s="227" t="s">
        <v>341</v>
      </c>
      <c r="E43" s="179" t="s">
        <v>38</v>
      </c>
      <c r="F43" s="108" t="s">
        <v>342</v>
      </c>
      <c r="G43" s="87" t="s">
        <v>106</v>
      </c>
      <c r="H43" s="144" t="s">
        <v>343</v>
      </c>
      <c r="I43" s="140" t="s">
        <v>344</v>
      </c>
      <c r="J43" s="145" t="s">
        <v>91</v>
      </c>
      <c r="K43" s="146" t="s">
        <v>92</v>
      </c>
      <c r="L43" s="146" t="s">
        <v>93</v>
      </c>
      <c r="M43" s="89" t="s">
        <v>345</v>
      </c>
      <c r="N43" s="147" t="s">
        <v>95</v>
      </c>
      <c r="O43" s="148" t="s">
        <v>346</v>
      </c>
      <c r="P43" s="147" t="s">
        <v>326</v>
      </c>
      <c r="Q43" s="147" t="s">
        <v>327</v>
      </c>
      <c r="R43" s="108" t="s">
        <v>347</v>
      </c>
      <c r="S43" s="108" t="s">
        <v>348</v>
      </c>
      <c r="T43" s="149">
        <v>1</v>
      </c>
      <c r="U43" s="150" t="s">
        <v>349</v>
      </c>
    </row>
    <row r="44" spans="1:21" ht="60.75" customHeight="1" thickBot="1" x14ac:dyDescent="0.3">
      <c r="A44" s="213"/>
      <c r="B44" s="182"/>
      <c r="C44" s="219"/>
      <c r="D44" s="227"/>
      <c r="E44" s="179"/>
      <c r="F44" s="110" t="s">
        <v>350</v>
      </c>
      <c r="G44" s="81" t="s">
        <v>106</v>
      </c>
      <c r="H44" s="151" t="s">
        <v>351</v>
      </c>
      <c r="I44" s="140" t="s">
        <v>344</v>
      </c>
      <c r="J44" s="152" t="s">
        <v>91</v>
      </c>
      <c r="K44" s="153" t="s">
        <v>92</v>
      </c>
      <c r="L44" s="153" t="s">
        <v>93</v>
      </c>
      <c r="M44" s="89" t="s">
        <v>345</v>
      </c>
      <c r="N44" s="154" t="s">
        <v>95</v>
      </c>
      <c r="O44" s="155" t="s">
        <v>346</v>
      </c>
      <c r="P44" s="152" t="s">
        <v>326</v>
      </c>
      <c r="Q44" s="140" t="s">
        <v>327</v>
      </c>
      <c r="R44" s="140" t="s">
        <v>347</v>
      </c>
      <c r="S44" s="140" t="s">
        <v>352</v>
      </c>
      <c r="T44" s="140" t="s">
        <v>353</v>
      </c>
      <c r="U44" s="143" t="s">
        <v>349</v>
      </c>
    </row>
    <row r="45" spans="1:21" ht="60.75" customHeight="1" thickBot="1" x14ac:dyDescent="0.3">
      <c r="A45" s="213"/>
      <c r="B45" s="182"/>
      <c r="C45" s="219"/>
      <c r="D45" s="227"/>
      <c r="E45" s="179"/>
      <c r="F45" s="156" t="s">
        <v>354</v>
      </c>
      <c r="G45" s="96" t="s">
        <v>106</v>
      </c>
      <c r="H45" s="157" t="s">
        <v>318</v>
      </c>
      <c r="I45" s="157"/>
      <c r="J45" s="100"/>
      <c r="K45" s="100"/>
      <c r="L45" s="158"/>
      <c r="M45" s="159"/>
      <c r="N45" s="160"/>
      <c r="O45" s="161"/>
      <c r="P45" s="162"/>
      <c r="Q45" s="159"/>
      <c r="R45" s="159"/>
      <c r="S45" s="159"/>
      <c r="T45" s="159"/>
      <c r="U45" s="157" t="s">
        <v>38</v>
      </c>
    </row>
    <row r="46" spans="1:21" ht="150" customHeight="1" x14ac:dyDescent="0.25">
      <c r="A46" s="213"/>
      <c r="B46" s="214">
        <v>13</v>
      </c>
      <c r="C46" s="219"/>
      <c r="D46" s="228" t="s">
        <v>355</v>
      </c>
      <c r="E46" s="228" t="s">
        <v>38</v>
      </c>
      <c r="F46" s="128" t="s">
        <v>356</v>
      </c>
      <c r="G46" s="163" t="s">
        <v>55</v>
      </c>
      <c r="H46" s="164" t="s">
        <v>318</v>
      </c>
      <c r="I46" s="165"/>
      <c r="J46" s="165"/>
      <c r="K46" s="165"/>
      <c r="L46" s="165"/>
      <c r="M46" s="165"/>
      <c r="N46" s="165"/>
      <c r="O46" s="166"/>
      <c r="P46" s="165"/>
      <c r="Q46" s="165"/>
      <c r="R46" s="165"/>
      <c r="S46" s="165"/>
      <c r="T46" s="165"/>
      <c r="U46" s="167" t="s">
        <v>38</v>
      </c>
    </row>
    <row r="47" spans="1:21" ht="60" x14ac:dyDescent="0.25">
      <c r="A47" s="213"/>
      <c r="B47" s="214"/>
      <c r="C47" s="219"/>
      <c r="D47" s="228"/>
      <c r="E47" s="228"/>
      <c r="F47" s="81" t="s">
        <v>357</v>
      </c>
      <c r="G47" s="78" t="s">
        <v>40</v>
      </c>
      <c r="H47" s="21" t="s">
        <v>358</v>
      </c>
      <c r="I47" s="168" t="s">
        <v>261</v>
      </c>
      <c r="J47" s="152" t="s">
        <v>91</v>
      </c>
      <c r="K47" s="152" t="s">
        <v>359</v>
      </c>
      <c r="L47" s="152" t="s">
        <v>93</v>
      </c>
      <c r="M47" s="21" t="s">
        <v>262</v>
      </c>
      <c r="N47" s="82" t="s">
        <v>95</v>
      </c>
      <c r="O47" s="169" t="s">
        <v>360</v>
      </c>
      <c r="P47" s="170" t="s">
        <v>326</v>
      </c>
      <c r="Q47" s="171" t="s">
        <v>327</v>
      </c>
      <c r="R47" s="133" t="s">
        <v>328</v>
      </c>
      <c r="S47" s="133" t="s">
        <v>361</v>
      </c>
      <c r="T47" s="136">
        <v>1</v>
      </c>
      <c r="U47" s="137" t="s">
        <v>38</v>
      </c>
    </row>
    <row r="48" spans="1:21" ht="21" customHeight="1" x14ac:dyDescent="0.25">
      <c r="A48" s="213"/>
      <c r="B48" s="214"/>
      <c r="C48" s="220"/>
      <c r="D48" s="228"/>
      <c r="E48" s="228"/>
      <c r="F48" s="81" t="s">
        <v>362</v>
      </c>
      <c r="G48" s="81" t="s">
        <v>40</v>
      </c>
      <c r="H48" s="172" t="s">
        <v>363</v>
      </c>
      <c r="I48" s="59"/>
      <c r="J48" s="59"/>
      <c r="K48" s="59"/>
      <c r="L48" s="59"/>
      <c r="M48" s="59"/>
      <c r="N48" s="173"/>
      <c r="O48" s="174"/>
      <c r="P48" s="175"/>
      <c r="Q48" s="59"/>
      <c r="R48" s="59"/>
      <c r="S48" s="59"/>
      <c r="T48" s="59"/>
      <c r="U48" s="82" t="s">
        <v>38</v>
      </c>
    </row>
    <row r="49" spans="5:6" x14ac:dyDescent="0.35">
      <c r="E49" s="178"/>
      <c r="F49" s="178"/>
    </row>
    <row r="50" spans="5:6" x14ac:dyDescent="0.35">
      <c r="E50" s="178"/>
      <c r="F50" s="178"/>
    </row>
    <row r="51" spans="5:6" x14ac:dyDescent="0.35">
      <c r="E51" s="178"/>
      <c r="F51" s="178"/>
    </row>
    <row r="52" spans="5:6" x14ac:dyDescent="0.35">
      <c r="E52" s="178"/>
      <c r="F52" s="178"/>
    </row>
    <row r="53" spans="5:6" x14ac:dyDescent="0.35">
      <c r="E53" s="178"/>
      <c r="F53" s="178"/>
    </row>
    <row r="54" spans="5:6" x14ac:dyDescent="0.35">
      <c r="E54" s="178"/>
      <c r="F54" s="178"/>
    </row>
    <row r="55" spans="5:6" x14ac:dyDescent="0.35">
      <c r="E55" s="178"/>
      <c r="F55" s="178"/>
    </row>
    <row r="56" spans="5:6" x14ac:dyDescent="0.35">
      <c r="E56" s="178"/>
      <c r="F56" s="178"/>
    </row>
  </sheetData>
  <mergeCells count="90">
    <mergeCell ref="P17:P19"/>
    <mergeCell ref="B17:B19"/>
    <mergeCell ref="C43:C48"/>
    <mergeCell ref="C11:C39"/>
    <mergeCell ref="D14:D16"/>
    <mergeCell ref="E14:E16"/>
    <mergeCell ref="E17:E19"/>
    <mergeCell ref="D17:D19"/>
    <mergeCell ref="B40:B42"/>
    <mergeCell ref="B43:B45"/>
    <mergeCell ref="B46:B48"/>
    <mergeCell ref="D43:D45"/>
    <mergeCell ref="D46:D48"/>
    <mergeCell ref="E46:E48"/>
    <mergeCell ref="C40:C42"/>
    <mergeCell ref="D40:D42"/>
    <mergeCell ref="N1:U1"/>
    <mergeCell ref="A2:A3"/>
    <mergeCell ref="B2:B3"/>
    <mergeCell ref="C2:C3"/>
    <mergeCell ref="D2:D3"/>
    <mergeCell ref="E2:E3"/>
    <mergeCell ref="F2:F3"/>
    <mergeCell ref="G2:G3"/>
    <mergeCell ref="Q2:U2"/>
    <mergeCell ref="H2:H3"/>
    <mergeCell ref="I2:I3"/>
    <mergeCell ref="J2:M2"/>
    <mergeCell ref="E40:E42"/>
    <mergeCell ref="A1:G1"/>
    <mergeCell ref="H1:M1"/>
    <mergeCell ref="B4:B10"/>
    <mergeCell ref="C4:C10"/>
    <mergeCell ref="D4:D10"/>
    <mergeCell ref="A4:A48"/>
    <mergeCell ref="B14:B16"/>
    <mergeCell ref="B25:B27"/>
    <mergeCell ref="B28:B31"/>
    <mergeCell ref="B32:B35"/>
    <mergeCell ref="B36:B39"/>
    <mergeCell ref="B20:B21"/>
    <mergeCell ref="N2:N3"/>
    <mergeCell ref="O2:O3"/>
    <mergeCell ref="P2:P3"/>
    <mergeCell ref="U5:U6"/>
    <mergeCell ref="I5:I6"/>
    <mergeCell ref="J5:J6"/>
    <mergeCell ref="K5:K6"/>
    <mergeCell ref="L5:L6"/>
    <mergeCell ref="N5:N6"/>
    <mergeCell ref="O5:O6"/>
    <mergeCell ref="P5:P6"/>
    <mergeCell ref="Q5:Q6"/>
    <mergeCell ref="R5:R6"/>
    <mergeCell ref="S5:S6"/>
    <mergeCell ref="T5:T6"/>
    <mergeCell ref="M4:M7"/>
    <mergeCell ref="M9:M10"/>
    <mergeCell ref="B11:B13"/>
    <mergeCell ref="D11:D13"/>
    <mergeCell ref="E11:E13"/>
    <mergeCell ref="M11:M13"/>
    <mergeCell ref="E4:E10"/>
    <mergeCell ref="F5:F6"/>
    <mergeCell ref="G5:G6"/>
    <mergeCell ref="H5:H6"/>
    <mergeCell ref="D20:D21"/>
    <mergeCell ref="E20:E21"/>
    <mergeCell ref="M14:M16"/>
    <mergeCell ref="M17:M19"/>
    <mergeCell ref="E22:E24"/>
    <mergeCell ref="D22:D24"/>
    <mergeCell ref="D25:D27"/>
    <mergeCell ref="E25:E27"/>
    <mergeCell ref="D28:D31"/>
    <mergeCell ref="E28:E31"/>
    <mergeCell ref="B22:B24"/>
    <mergeCell ref="E43:E45"/>
    <mergeCell ref="D32:D35"/>
    <mergeCell ref="E32:E35"/>
    <mergeCell ref="D36:D39"/>
    <mergeCell ref="E36:E39"/>
    <mergeCell ref="E55:F55"/>
    <mergeCell ref="E56:F56"/>
    <mergeCell ref="E49:F49"/>
    <mergeCell ref="E50:F50"/>
    <mergeCell ref="E51:F51"/>
    <mergeCell ref="E52:F52"/>
    <mergeCell ref="E53:F53"/>
    <mergeCell ref="E54:F54"/>
  </mergeCells>
  <dataValidations count="5">
    <dataValidation type="list" allowBlank="1" showInputMessage="1" showErrorMessage="1" sqref="G4:G5 G7:G12 G22:G23 G25:G39 G43:G45">
      <formula1>soggetti</formula1>
    </dataValidation>
    <dataValidation type="list" allowBlank="1" showInputMessage="1" showErrorMessage="1" sqref="L4:L5 L45 N44 L22:L43 L7:L19">
      <formula1>"Medio,Alto,Altissimo"</formula1>
    </dataValidation>
    <dataValidation type="list" allowBlank="1" showInputMessage="1" showErrorMessage="1" sqref="K4:K5 L44 K45 K22:K43 K7:K19">
      <formula1>"Molto bassa,Bassa,Media,Alta,Altissima"</formula1>
    </dataValidation>
    <dataValidation type="list" allowBlank="1" showInputMessage="1" showErrorMessage="1" sqref="J4:J5 K44 J45 J22:J43 J7:J19">
      <formula1>"Alto,Altissimo"</formula1>
    </dataValidation>
    <dataValidation type="list" allowBlank="1" showInputMessage="1" showErrorMessage="1" sqref="G24">
      <formula1>"Consiglio/Dirigente/Funzionario"</formula1>
    </dataValidation>
  </dataValidations>
  <pageMargins left="0.25" right="0.25" top="0.75" bottom="0.75" header="0.30000000000000004" footer="0.30000000000000004"/>
  <pageSetup paperSize="9" scale="56"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'W:\RPCT (FASCIC. . N. 1734 . CIRILLO)\MONITORAGGIO PTPCT\2023\MONITORAGGIO SEMESTRALE\aggiornamento semestrale mappature\mappature ex novo\URAV\[Ufficio URS.xlsx]Parametri'!#REF!</xm:f>
          </x14:formula1>
          <xm:sqref>G46:G48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60" customWidth="1"/>
    <col min="4" max="4" width="14.42578125" customWidth="1"/>
    <col min="5" max="5" width="9.140625" customWidth="1"/>
  </cols>
  <sheetData>
    <row r="1" spans="1:37" x14ac:dyDescent="0.25">
      <c r="A1" s="58" t="s">
        <v>109</v>
      </c>
      <c r="B1" s="58" t="s">
        <v>110</v>
      </c>
      <c r="C1" s="58" t="s">
        <v>111</v>
      </c>
      <c r="D1" s="58" t="s">
        <v>38</v>
      </c>
    </row>
    <row r="2" spans="1:37" ht="90" x14ac:dyDescent="0.25">
      <c r="A2" s="58" t="s">
        <v>112</v>
      </c>
      <c r="B2" s="58" t="s">
        <v>113</v>
      </c>
      <c r="C2" s="58" t="s">
        <v>114</v>
      </c>
      <c r="D2" s="59" t="s">
        <v>115</v>
      </c>
    </row>
    <row r="3" spans="1:37" ht="45" x14ac:dyDescent="0.25">
      <c r="A3" s="58" t="s">
        <v>116</v>
      </c>
      <c r="B3" s="58" t="s">
        <v>117</v>
      </c>
      <c r="C3" s="58" t="s">
        <v>118</v>
      </c>
      <c r="D3" s="59" t="s">
        <v>115</v>
      </c>
    </row>
    <row r="4" spans="1:37" ht="45" x14ac:dyDescent="0.25">
      <c r="A4" s="58" t="s">
        <v>119</v>
      </c>
      <c r="B4" s="58" t="s">
        <v>120</v>
      </c>
      <c r="C4" s="58" t="s">
        <v>121</v>
      </c>
      <c r="D4" s="59" t="s">
        <v>115</v>
      </c>
    </row>
    <row r="5" spans="1:37" ht="45" x14ac:dyDescent="0.25">
      <c r="A5" s="58" t="s">
        <v>122</v>
      </c>
      <c r="B5" s="58" t="s">
        <v>123</v>
      </c>
      <c r="C5" s="58" t="s">
        <v>124</v>
      </c>
      <c r="D5" s="59" t="s">
        <v>115</v>
      </c>
    </row>
    <row r="6" spans="1:37" ht="285" x14ac:dyDescent="0.25">
      <c r="A6" s="58" t="s">
        <v>125</v>
      </c>
      <c r="B6" s="58" t="s">
        <v>126</v>
      </c>
      <c r="C6" s="58" t="s">
        <v>127</v>
      </c>
      <c r="D6" s="59" t="s">
        <v>128</v>
      </c>
    </row>
    <row r="7" spans="1:37" ht="120" x14ac:dyDescent="0.25">
      <c r="A7" s="58" t="s">
        <v>129</v>
      </c>
      <c r="B7" s="58" t="s">
        <v>130</v>
      </c>
      <c r="C7" s="58" t="s">
        <v>131</v>
      </c>
      <c r="D7" s="59" t="s">
        <v>132</v>
      </c>
      <c r="AK7" t="s">
        <v>133</v>
      </c>
    </row>
    <row r="8" spans="1:37" ht="105" x14ac:dyDescent="0.25">
      <c r="A8" s="58" t="s">
        <v>134</v>
      </c>
      <c r="B8" s="58" t="s">
        <v>135</v>
      </c>
      <c r="C8" s="58" t="s">
        <v>136</v>
      </c>
      <c r="D8" s="59" t="s">
        <v>137</v>
      </c>
      <c r="AK8" t="s">
        <v>133</v>
      </c>
    </row>
    <row r="9" spans="1:37" ht="75" x14ac:dyDescent="0.25">
      <c r="A9" s="58" t="s">
        <v>138</v>
      </c>
      <c r="B9" s="58" t="s">
        <v>139</v>
      </c>
      <c r="C9" s="58" t="s">
        <v>140</v>
      </c>
      <c r="D9" s="59" t="s">
        <v>141</v>
      </c>
      <c r="AK9" t="s">
        <v>133</v>
      </c>
    </row>
    <row r="10" spans="1:37" ht="90" x14ac:dyDescent="0.25">
      <c r="A10" s="58" t="s">
        <v>142</v>
      </c>
      <c r="B10" s="58" t="s">
        <v>143</v>
      </c>
      <c r="C10" s="58" t="s">
        <v>144</v>
      </c>
      <c r="D10" s="59" t="s">
        <v>145</v>
      </c>
      <c r="AK10" t="s">
        <v>133</v>
      </c>
    </row>
    <row r="11" spans="1:37" ht="165" x14ac:dyDescent="0.25">
      <c r="A11" s="58" t="s">
        <v>146</v>
      </c>
      <c r="B11" s="58" t="s">
        <v>147</v>
      </c>
      <c r="C11" s="58" t="s">
        <v>148</v>
      </c>
      <c r="D11" s="59" t="s">
        <v>115</v>
      </c>
      <c r="AK11" t="s">
        <v>149</v>
      </c>
    </row>
    <row r="12" spans="1:37" ht="105" x14ac:dyDescent="0.25">
      <c r="A12" s="58" t="s">
        <v>150</v>
      </c>
      <c r="B12" s="58" t="s">
        <v>151</v>
      </c>
      <c r="C12" s="58" t="s">
        <v>152</v>
      </c>
      <c r="D12" s="59" t="s">
        <v>153</v>
      </c>
      <c r="AK12" t="s">
        <v>149</v>
      </c>
    </row>
    <row r="13" spans="1:37" ht="135" x14ac:dyDescent="0.25">
      <c r="A13" s="58" t="s">
        <v>154</v>
      </c>
      <c r="B13" s="58" t="s">
        <v>155</v>
      </c>
      <c r="C13" s="58" t="s">
        <v>156</v>
      </c>
      <c r="D13" s="59" t="s">
        <v>157</v>
      </c>
      <c r="AK13" t="s">
        <v>149</v>
      </c>
    </row>
    <row r="14" spans="1:37" ht="75" x14ac:dyDescent="0.25">
      <c r="A14" s="58" t="s">
        <v>158</v>
      </c>
      <c r="B14" s="58" t="s">
        <v>159</v>
      </c>
      <c r="C14" s="58" t="s">
        <v>160</v>
      </c>
      <c r="D14" s="59" t="s">
        <v>161</v>
      </c>
      <c r="AK14" t="s">
        <v>149</v>
      </c>
    </row>
    <row r="15" spans="1:37" ht="90" x14ac:dyDescent="0.25">
      <c r="A15" s="58" t="s">
        <v>162</v>
      </c>
      <c r="B15" s="58" t="s">
        <v>163</v>
      </c>
      <c r="C15" s="58" t="s">
        <v>164</v>
      </c>
      <c r="D15" s="59" t="s">
        <v>165</v>
      </c>
      <c r="AK15" t="s">
        <v>149</v>
      </c>
    </row>
    <row r="16" spans="1:37" ht="135" x14ac:dyDescent="0.25">
      <c r="A16" s="58" t="s">
        <v>166</v>
      </c>
      <c r="B16" s="58" t="s">
        <v>167</v>
      </c>
      <c r="C16" s="58" t="s">
        <v>168</v>
      </c>
      <c r="D16" s="59" t="s">
        <v>169</v>
      </c>
      <c r="AK16" t="s">
        <v>149</v>
      </c>
    </row>
    <row r="17" spans="1:37" ht="180" x14ac:dyDescent="0.25">
      <c r="A17" s="58" t="s">
        <v>170</v>
      </c>
      <c r="B17" s="58" t="s">
        <v>171</v>
      </c>
      <c r="C17" s="58" t="s">
        <v>172</v>
      </c>
      <c r="D17" s="59" t="s">
        <v>173</v>
      </c>
      <c r="AK17" t="s">
        <v>174</v>
      </c>
    </row>
    <row r="18" spans="1:37" ht="150" x14ac:dyDescent="0.25">
      <c r="A18" s="58" t="s">
        <v>175</v>
      </c>
      <c r="B18" s="58" t="s">
        <v>176</v>
      </c>
      <c r="C18" s="58" t="s">
        <v>177</v>
      </c>
      <c r="D18" s="59" t="s">
        <v>178</v>
      </c>
      <c r="AK18" t="s">
        <v>174</v>
      </c>
    </row>
    <row r="19" spans="1:37" ht="90" x14ac:dyDescent="0.25">
      <c r="A19" s="58" t="s">
        <v>179</v>
      </c>
      <c r="B19" s="58" t="s">
        <v>180</v>
      </c>
      <c r="C19" s="58" t="s">
        <v>181</v>
      </c>
      <c r="D19" s="59" t="s">
        <v>182</v>
      </c>
      <c r="AK19" t="s">
        <v>174</v>
      </c>
    </row>
    <row r="20" spans="1:37" ht="105" x14ac:dyDescent="0.25">
      <c r="A20" s="58" t="s">
        <v>183</v>
      </c>
      <c r="B20" s="58" t="s">
        <v>184</v>
      </c>
      <c r="C20" s="58" t="s">
        <v>185</v>
      </c>
      <c r="D20" s="59" t="s">
        <v>186</v>
      </c>
      <c r="AK20" t="s">
        <v>174</v>
      </c>
    </row>
    <row r="21" spans="1:37" ht="105" x14ac:dyDescent="0.25">
      <c r="A21" s="58" t="s">
        <v>187</v>
      </c>
      <c r="B21" s="58" t="s">
        <v>188</v>
      </c>
      <c r="C21" s="58" t="s">
        <v>189</v>
      </c>
      <c r="D21" s="59" t="s">
        <v>190</v>
      </c>
      <c r="AK21" t="s">
        <v>174</v>
      </c>
    </row>
    <row r="22" spans="1:37" ht="120" x14ac:dyDescent="0.25">
      <c r="A22" s="58" t="s">
        <v>191</v>
      </c>
      <c r="B22" s="58" t="s">
        <v>192</v>
      </c>
      <c r="C22" s="58" t="s">
        <v>193</v>
      </c>
      <c r="D22" s="59" t="s">
        <v>194</v>
      </c>
      <c r="AK22" t="s">
        <v>174</v>
      </c>
    </row>
    <row r="23" spans="1:37" ht="45" x14ac:dyDescent="0.25">
      <c r="A23" s="58" t="s">
        <v>195</v>
      </c>
      <c r="B23" s="58" t="s">
        <v>196</v>
      </c>
      <c r="C23" s="58" t="s">
        <v>197</v>
      </c>
      <c r="D23" s="59" t="s">
        <v>198</v>
      </c>
      <c r="AK23" t="s">
        <v>174</v>
      </c>
    </row>
    <row r="24" spans="1:37" ht="135" x14ac:dyDescent="0.25">
      <c r="A24" s="58" t="s">
        <v>199</v>
      </c>
      <c r="B24" s="58" t="s">
        <v>200</v>
      </c>
      <c r="C24" s="58" t="s">
        <v>201</v>
      </c>
      <c r="D24" s="59" t="s">
        <v>202</v>
      </c>
      <c r="AK24" t="s">
        <v>174</v>
      </c>
    </row>
    <row r="25" spans="1:37" ht="105" x14ac:dyDescent="0.25">
      <c r="A25" s="58" t="s">
        <v>203</v>
      </c>
      <c r="B25" s="58" t="s">
        <v>204</v>
      </c>
      <c r="C25" s="58" t="s">
        <v>205</v>
      </c>
      <c r="D25" s="59" t="s">
        <v>206</v>
      </c>
      <c r="AK25" t="s">
        <v>207</v>
      </c>
    </row>
    <row r="26" spans="1:37" ht="75" x14ac:dyDescent="0.25">
      <c r="A26" s="58" t="s">
        <v>208</v>
      </c>
      <c r="B26" s="58" t="s">
        <v>209</v>
      </c>
      <c r="C26" s="58" t="s">
        <v>210</v>
      </c>
      <c r="D26" s="59" t="s">
        <v>211</v>
      </c>
      <c r="AK26" t="s">
        <v>207</v>
      </c>
    </row>
    <row r="27" spans="1:37" ht="165" x14ac:dyDescent="0.25">
      <c r="A27" s="58" t="s">
        <v>212</v>
      </c>
      <c r="B27" s="58" t="s">
        <v>213</v>
      </c>
      <c r="C27" s="58" t="s">
        <v>214</v>
      </c>
      <c r="D27" s="59" t="s">
        <v>215</v>
      </c>
      <c r="AK27" t="s">
        <v>207</v>
      </c>
    </row>
    <row r="28" spans="1:37" ht="120" x14ac:dyDescent="0.25">
      <c r="A28" s="58" t="s">
        <v>216</v>
      </c>
      <c r="B28" s="58" t="s">
        <v>217</v>
      </c>
      <c r="C28" s="58" t="s">
        <v>218</v>
      </c>
      <c r="D28" s="59" t="s">
        <v>219</v>
      </c>
      <c r="AK28" t="s">
        <v>207</v>
      </c>
    </row>
    <row r="29" spans="1:37" ht="90" x14ac:dyDescent="0.25">
      <c r="A29" s="58" t="s">
        <v>220</v>
      </c>
      <c r="B29" s="58" t="s">
        <v>221</v>
      </c>
      <c r="C29" s="58" t="s">
        <v>222</v>
      </c>
      <c r="D29" s="59" t="s">
        <v>223</v>
      </c>
      <c r="AK29" t="s">
        <v>207</v>
      </c>
    </row>
    <row r="30" spans="1:37" ht="75" x14ac:dyDescent="0.25">
      <c r="A30" s="58" t="s">
        <v>224</v>
      </c>
      <c r="B30" s="58" t="s">
        <v>225</v>
      </c>
      <c r="C30" s="58" t="s">
        <v>226</v>
      </c>
      <c r="D30" s="59" t="s">
        <v>227</v>
      </c>
      <c r="AK30" t="s">
        <v>207</v>
      </c>
    </row>
    <row r="31" spans="1:37" ht="90" x14ac:dyDescent="0.25">
      <c r="A31" s="58" t="s">
        <v>228</v>
      </c>
      <c r="B31" s="58" t="s">
        <v>229</v>
      </c>
      <c r="C31" s="58" t="s">
        <v>230</v>
      </c>
      <c r="D31" s="59" t="s">
        <v>231</v>
      </c>
      <c r="AK31" t="s">
        <v>207</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6"/>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19" t="s">
        <v>232</v>
      </c>
    </row>
    <row r="3" spans="1:10" ht="18.75" x14ac:dyDescent="0.3">
      <c r="B3" s="61" t="s">
        <v>233</v>
      </c>
      <c r="J3" s="62"/>
    </row>
    <row r="4" spans="1:10" ht="18.75" x14ac:dyDescent="0.3">
      <c r="B4" s="61" t="s">
        <v>73</v>
      </c>
      <c r="J4" s="62"/>
    </row>
    <row r="5" spans="1:10" ht="18.75" x14ac:dyDescent="0.3">
      <c r="B5" s="61" t="s">
        <v>234</v>
      </c>
      <c r="J5" s="13"/>
    </row>
    <row r="6" spans="1:10" ht="18.75" x14ac:dyDescent="0.3">
      <c r="B6" s="61" t="s">
        <v>55</v>
      </c>
      <c r="J6" s="13"/>
    </row>
    <row r="7" spans="1:10" ht="18.75" x14ac:dyDescent="0.3">
      <c r="B7" s="61" t="s">
        <v>235</v>
      </c>
      <c r="J7" s="13"/>
    </row>
    <row r="8" spans="1:10" ht="18.75" x14ac:dyDescent="0.3">
      <c r="B8" s="61" t="s">
        <v>40</v>
      </c>
      <c r="J8" s="13"/>
    </row>
    <row r="9" spans="1:10" ht="18.75" x14ac:dyDescent="0.3">
      <c r="B9" s="61" t="s">
        <v>106</v>
      </c>
      <c r="J9" s="13"/>
    </row>
    <row r="10" spans="1:10" ht="18.75" x14ac:dyDescent="0.3">
      <c r="B10" s="61" t="s">
        <v>236</v>
      </c>
      <c r="J10" s="13"/>
    </row>
    <row r="11" spans="1:10" ht="18.75" x14ac:dyDescent="0.3">
      <c r="B11" s="61" t="s">
        <v>237</v>
      </c>
      <c r="J11" s="62"/>
    </row>
    <row r="12" spans="1:10" ht="18.75" x14ac:dyDescent="0.3">
      <c r="B12" s="61"/>
      <c r="J12" s="62"/>
    </row>
    <row r="13" spans="1:10" x14ac:dyDescent="0.25">
      <c r="A13" s="19" t="s">
        <v>238</v>
      </c>
      <c r="C13" s="182" t="s">
        <v>239</v>
      </c>
      <c r="D13" s="182"/>
      <c r="J13" s="13"/>
    </row>
    <row r="14" spans="1:10" x14ac:dyDescent="0.25">
      <c r="B14" t="s">
        <v>240</v>
      </c>
      <c r="D14" t="s">
        <v>241</v>
      </c>
      <c r="J14" s="13"/>
    </row>
    <row r="15" spans="1:10" x14ac:dyDescent="0.25">
      <c r="B15" t="s">
        <v>242</v>
      </c>
      <c r="D15" t="s">
        <v>243</v>
      </c>
      <c r="J15" s="13"/>
    </row>
    <row r="16" spans="1:10" x14ac:dyDescent="0.25">
      <c r="D16" t="s">
        <v>244</v>
      </c>
    </row>
    <row r="17" spans="2:6" x14ac:dyDescent="0.25">
      <c r="D17" t="s">
        <v>245</v>
      </c>
    </row>
    <row r="18" spans="2:6" x14ac:dyDescent="0.25">
      <c r="D18" t="s">
        <v>246</v>
      </c>
    </row>
    <row r="19" spans="2:6" x14ac:dyDescent="0.25">
      <c r="D19" t="s">
        <v>247</v>
      </c>
    </row>
    <row r="20" spans="2:6" x14ac:dyDescent="0.25">
      <c r="D20" t="s">
        <v>248</v>
      </c>
    </row>
    <row r="25" spans="2:6" x14ac:dyDescent="0.25">
      <c r="B25" t="s">
        <v>249</v>
      </c>
      <c r="D25" t="s">
        <v>43</v>
      </c>
      <c r="F25" t="s">
        <v>43</v>
      </c>
    </row>
    <row r="26" spans="2:6" x14ac:dyDescent="0.25">
      <c r="B26" t="s">
        <v>92</v>
      </c>
      <c r="D26" t="s">
        <v>91</v>
      </c>
      <c r="F26" t="s">
        <v>250</v>
      </c>
    </row>
    <row r="27" spans="2:6" x14ac:dyDescent="0.25">
      <c r="B27" t="s">
        <v>44</v>
      </c>
      <c r="F27" t="s">
        <v>93</v>
      </c>
    </row>
    <row r="28" spans="2:6" x14ac:dyDescent="0.25">
      <c r="B28" t="s">
        <v>251</v>
      </c>
    </row>
    <row r="29" spans="2:6" x14ac:dyDescent="0.25">
      <c r="B29" t="s">
        <v>252</v>
      </c>
    </row>
    <row r="33" spans="2:7" x14ac:dyDescent="0.25">
      <c r="D33" t="s">
        <v>253</v>
      </c>
      <c r="E33" t="s">
        <v>253</v>
      </c>
      <c r="F33" t="s">
        <v>253</v>
      </c>
      <c r="G33" t="s">
        <v>254</v>
      </c>
    </row>
    <row r="34" spans="2:7" x14ac:dyDescent="0.25">
      <c r="B34" t="s">
        <v>91</v>
      </c>
      <c r="C34">
        <v>0</v>
      </c>
      <c r="D34" t="str">
        <f t="shared" ref="D34:D65" si="0">IF(OR(C34 = "Media", C34="Alta",C34="Altissima"),"Altissimo","")</f>
        <v/>
      </c>
      <c r="E34" t="str">
        <f t="shared" ref="E34:E65" si="1">IF(C34="Bassa","Alto","")</f>
        <v/>
      </c>
      <c r="F34" t="str">
        <f t="shared" ref="F34:F65" si="2">IF(C34="Molto bassa","Medio","")</f>
        <v/>
      </c>
      <c r="G34" t="str">
        <f t="shared" ref="G34:G65" si="3">CONCATENATE(D34,E34,F34)</f>
        <v/>
      </c>
    </row>
    <row r="35" spans="2:7" x14ac:dyDescent="0.25">
      <c r="B35" t="s">
        <v>91</v>
      </c>
      <c r="C35">
        <v>0</v>
      </c>
      <c r="D35" t="str">
        <f t="shared" si="0"/>
        <v/>
      </c>
      <c r="E35" t="str">
        <f t="shared" si="1"/>
        <v/>
      </c>
      <c r="F35" t="str">
        <f t="shared" si="2"/>
        <v/>
      </c>
      <c r="G35" t="str">
        <f t="shared" si="3"/>
        <v/>
      </c>
    </row>
    <row r="36" spans="2:7" x14ac:dyDescent="0.25">
      <c r="B36" t="s">
        <v>91</v>
      </c>
      <c r="C36">
        <v>0</v>
      </c>
      <c r="D36" t="str">
        <f t="shared" si="0"/>
        <v/>
      </c>
      <c r="E36" t="str">
        <f t="shared" si="1"/>
        <v/>
      </c>
      <c r="F36" t="str">
        <f t="shared" si="2"/>
        <v/>
      </c>
      <c r="G36" t="str">
        <f t="shared" si="3"/>
        <v/>
      </c>
    </row>
    <row r="37" spans="2:7" x14ac:dyDescent="0.25">
      <c r="B37" t="s">
        <v>91</v>
      </c>
      <c r="C37">
        <v>0</v>
      </c>
      <c r="D37" t="str">
        <f t="shared" si="0"/>
        <v/>
      </c>
      <c r="E37" t="str">
        <f t="shared" si="1"/>
        <v/>
      </c>
      <c r="F37" t="str">
        <f t="shared" si="2"/>
        <v/>
      </c>
      <c r="G37" t="str">
        <f t="shared" si="3"/>
        <v/>
      </c>
    </row>
    <row r="38" spans="2:7" x14ac:dyDescent="0.25">
      <c r="B38" t="s">
        <v>91</v>
      </c>
      <c r="C38">
        <v>0</v>
      </c>
      <c r="D38" t="str">
        <f t="shared" si="0"/>
        <v/>
      </c>
      <c r="E38" t="str">
        <f t="shared" si="1"/>
        <v/>
      </c>
      <c r="F38" t="str">
        <f t="shared" si="2"/>
        <v/>
      </c>
      <c r="G38" t="str">
        <f t="shared" si="3"/>
        <v/>
      </c>
    </row>
    <row r="39" spans="2:7" x14ac:dyDescent="0.25">
      <c r="C39">
        <v>0</v>
      </c>
      <c r="D39" t="str">
        <f t="shared" si="0"/>
        <v/>
      </c>
      <c r="E39" t="str">
        <f t="shared" si="1"/>
        <v/>
      </c>
      <c r="F39" t="str">
        <f t="shared" si="2"/>
        <v/>
      </c>
      <c r="G39" t="str">
        <f t="shared" si="3"/>
        <v/>
      </c>
    </row>
    <row r="40" spans="2:7" x14ac:dyDescent="0.25">
      <c r="C40">
        <v>0</v>
      </c>
      <c r="D40" t="str">
        <f t="shared" si="0"/>
        <v/>
      </c>
      <c r="E40" t="str">
        <f t="shared" si="1"/>
        <v/>
      </c>
      <c r="F40" t="str">
        <f t="shared" si="2"/>
        <v/>
      </c>
      <c r="G40" t="str">
        <f t="shared" si="3"/>
        <v/>
      </c>
    </row>
    <row r="41" spans="2:7" x14ac:dyDescent="0.25">
      <c r="C41">
        <v>0</v>
      </c>
      <c r="D41" t="str">
        <f t="shared" si="0"/>
        <v/>
      </c>
      <c r="E41" t="str">
        <f t="shared" si="1"/>
        <v/>
      </c>
      <c r="F41" t="str">
        <f t="shared" si="2"/>
        <v/>
      </c>
      <c r="G41" t="str">
        <f t="shared" si="3"/>
        <v/>
      </c>
    </row>
    <row r="42" spans="2:7" x14ac:dyDescent="0.25">
      <c r="C42">
        <v>0</v>
      </c>
      <c r="D42" t="str">
        <f t="shared" si="0"/>
        <v/>
      </c>
      <c r="E42" t="str">
        <f t="shared" si="1"/>
        <v/>
      </c>
      <c r="F42" t="str">
        <f t="shared" si="2"/>
        <v/>
      </c>
      <c r="G42" t="str">
        <f t="shared" si="3"/>
        <v/>
      </c>
    </row>
    <row r="43" spans="2:7" x14ac:dyDescent="0.25">
      <c r="C43">
        <v>0</v>
      </c>
      <c r="D43" t="str">
        <f t="shared" si="0"/>
        <v/>
      </c>
      <c r="E43" t="str">
        <f t="shared" si="1"/>
        <v/>
      </c>
      <c r="F43" t="str">
        <f t="shared" si="2"/>
        <v/>
      </c>
      <c r="G43" t="str">
        <f t="shared" si="3"/>
        <v/>
      </c>
    </row>
    <row r="44" spans="2:7" x14ac:dyDescent="0.25">
      <c r="C44">
        <v>0</v>
      </c>
      <c r="D44" t="str">
        <f t="shared" si="0"/>
        <v/>
      </c>
      <c r="E44" t="str">
        <f t="shared" si="1"/>
        <v/>
      </c>
      <c r="F44" t="str">
        <f t="shared" si="2"/>
        <v/>
      </c>
      <c r="G44" t="str">
        <f t="shared" si="3"/>
        <v/>
      </c>
    </row>
    <row r="45" spans="2:7" x14ac:dyDescent="0.25">
      <c r="C45">
        <v>0</v>
      </c>
      <c r="D45" t="str">
        <f t="shared" si="0"/>
        <v/>
      </c>
      <c r="E45" t="str">
        <f t="shared" si="1"/>
        <v/>
      </c>
      <c r="F45" t="str">
        <f t="shared" si="2"/>
        <v/>
      </c>
      <c r="G45" t="str">
        <f t="shared" si="3"/>
        <v/>
      </c>
    </row>
    <row r="46" spans="2:7" x14ac:dyDescent="0.25">
      <c r="C46">
        <v>0</v>
      </c>
      <c r="D46" t="str">
        <f t="shared" si="0"/>
        <v/>
      </c>
      <c r="E46" t="str">
        <f t="shared" si="1"/>
        <v/>
      </c>
      <c r="F46" t="str">
        <f t="shared" si="2"/>
        <v/>
      </c>
      <c r="G46" t="str">
        <f t="shared" si="3"/>
        <v/>
      </c>
    </row>
    <row r="47" spans="2:7" x14ac:dyDescent="0.25">
      <c r="C47">
        <v>0</v>
      </c>
      <c r="D47" t="str">
        <f t="shared" si="0"/>
        <v/>
      </c>
      <c r="E47" t="str">
        <f t="shared" si="1"/>
        <v/>
      </c>
      <c r="F47" t="str">
        <f t="shared" si="2"/>
        <v/>
      </c>
      <c r="G47" t="str">
        <f t="shared" si="3"/>
        <v/>
      </c>
    </row>
    <row r="48" spans="2: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si="0"/>
        <v/>
      </c>
      <c r="E59" t="str">
        <f t="shared" si="1"/>
        <v/>
      </c>
      <c r="F59" t="str">
        <f t="shared" si="2"/>
        <v/>
      </c>
      <c r="G59" t="str">
        <f t="shared" si="3"/>
        <v/>
      </c>
    </row>
    <row r="60" spans="3:7" x14ac:dyDescent="0.25">
      <c r="C60">
        <v>0</v>
      </c>
      <c r="D60" t="str">
        <f t="shared" si="0"/>
        <v/>
      </c>
      <c r="E60" t="str">
        <f t="shared" si="1"/>
        <v/>
      </c>
      <c r="F60" t="str">
        <f t="shared" si="2"/>
        <v/>
      </c>
      <c r="G60" t="str">
        <f t="shared" si="3"/>
        <v/>
      </c>
    </row>
    <row r="61" spans="3:7" x14ac:dyDescent="0.25">
      <c r="C61">
        <v>0</v>
      </c>
      <c r="D61" t="str">
        <f t="shared" si="0"/>
        <v/>
      </c>
      <c r="E61" t="str">
        <f t="shared" si="1"/>
        <v/>
      </c>
      <c r="F61" t="str">
        <f t="shared" si="2"/>
        <v/>
      </c>
      <c r="G61" t="str">
        <f t="shared" si="3"/>
        <v/>
      </c>
    </row>
    <row r="62" spans="3:7" x14ac:dyDescent="0.25">
      <c r="C62">
        <v>0</v>
      </c>
      <c r="D62" t="str">
        <f t="shared" si="0"/>
        <v/>
      </c>
      <c r="E62" t="str">
        <f t="shared" si="1"/>
        <v/>
      </c>
      <c r="F62" t="str">
        <f t="shared" si="2"/>
        <v/>
      </c>
      <c r="G62" t="str">
        <f t="shared" si="3"/>
        <v/>
      </c>
    </row>
    <row r="63" spans="3:7" x14ac:dyDescent="0.25">
      <c r="C63">
        <v>0</v>
      </c>
      <c r="D63" t="str">
        <f t="shared" si="0"/>
        <v/>
      </c>
      <c r="E63" t="str">
        <f t="shared" si="1"/>
        <v/>
      </c>
      <c r="F63" t="str">
        <f t="shared" si="2"/>
        <v/>
      </c>
      <c r="G63" t="str">
        <f t="shared" si="3"/>
        <v/>
      </c>
    </row>
    <row r="64" spans="3:7" x14ac:dyDescent="0.25">
      <c r="C64">
        <v>0</v>
      </c>
      <c r="D64" t="str">
        <f t="shared" si="0"/>
        <v/>
      </c>
      <c r="E64" t="str">
        <f t="shared" si="1"/>
        <v/>
      </c>
      <c r="F64" t="str">
        <f t="shared" si="2"/>
        <v/>
      </c>
      <c r="G64" t="str">
        <f t="shared" si="3"/>
        <v/>
      </c>
    </row>
    <row r="65" spans="3:7" x14ac:dyDescent="0.25">
      <c r="C65">
        <v>0</v>
      </c>
      <c r="D65" t="str">
        <f t="shared" si="0"/>
        <v/>
      </c>
      <c r="E65" t="str">
        <f t="shared" si="1"/>
        <v/>
      </c>
      <c r="F65" t="str">
        <f t="shared" si="2"/>
        <v/>
      </c>
      <c r="G65" t="str">
        <f t="shared" si="3"/>
        <v/>
      </c>
    </row>
    <row r="66" spans="3:7" x14ac:dyDescent="0.25">
      <c r="C66">
        <v>0</v>
      </c>
      <c r="D66" t="str">
        <f t="shared" ref="D66:D97" si="4">IF(OR(C66 = "Media", C66="Alta",C66="Altissima"),"Altissimo","")</f>
        <v/>
      </c>
      <c r="E66" t="str">
        <f t="shared" ref="E66:E97" si="5">IF(C66="Bassa","Alto","")</f>
        <v/>
      </c>
      <c r="F66" t="str">
        <f t="shared" ref="F66:F97" si="6">IF(C66="Molto bassa","Medio","")</f>
        <v/>
      </c>
      <c r="G66" t="str">
        <f t="shared" ref="G66:G97" si="7">CONCATENATE(D66,E66,F66)</f>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si="4"/>
        <v/>
      </c>
      <c r="E91" t="str">
        <f t="shared" si="5"/>
        <v/>
      </c>
      <c r="F91" t="str">
        <f t="shared" si="6"/>
        <v/>
      </c>
      <c r="G91" t="str">
        <f t="shared" si="7"/>
        <v/>
      </c>
    </row>
    <row r="92" spans="3:7" x14ac:dyDescent="0.25">
      <c r="C92">
        <v>0</v>
      </c>
      <c r="D92" t="str">
        <f t="shared" si="4"/>
        <v/>
      </c>
      <c r="E92" t="str">
        <f t="shared" si="5"/>
        <v/>
      </c>
      <c r="F92" t="str">
        <f t="shared" si="6"/>
        <v/>
      </c>
      <c r="G92" t="str">
        <f t="shared" si="7"/>
        <v/>
      </c>
    </row>
    <row r="93" spans="3:7" x14ac:dyDescent="0.25">
      <c r="C93">
        <v>0</v>
      </c>
      <c r="D93" t="str">
        <f t="shared" si="4"/>
        <v/>
      </c>
      <c r="E93" t="str">
        <f t="shared" si="5"/>
        <v/>
      </c>
      <c r="F93" t="str">
        <f t="shared" si="6"/>
        <v/>
      </c>
      <c r="G93" t="str">
        <f t="shared" si="7"/>
        <v/>
      </c>
    </row>
    <row r="94" spans="3:7" x14ac:dyDescent="0.25">
      <c r="C94">
        <v>0</v>
      </c>
      <c r="D94" t="str">
        <f t="shared" si="4"/>
        <v/>
      </c>
      <c r="E94" t="str">
        <f t="shared" si="5"/>
        <v/>
      </c>
      <c r="F94" t="str">
        <f t="shared" si="6"/>
        <v/>
      </c>
      <c r="G94" t="str">
        <f t="shared" si="7"/>
        <v/>
      </c>
    </row>
    <row r="95" spans="3:7" x14ac:dyDescent="0.25">
      <c r="C95">
        <v>0</v>
      </c>
      <c r="D95" t="str">
        <f t="shared" si="4"/>
        <v/>
      </c>
      <c r="E95" t="str">
        <f t="shared" si="5"/>
        <v/>
      </c>
      <c r="F95" t="str">
        <f t="shared" si="6"/>
        <v/>
      </c>
      <c r="G95" t="str">
        <f t="shared" si="7"/>
        <v/>
      </c>
    </row>
    <row r="96" spans="3:7" x14ac:dyDescent="0.25">
      <c r="C96">
        <v>0</v>
      </c>
      <c r="D96" t="str">
        <f t="shared" si="4"/>
        <v/>
      </c>
      <c r="E96" t="str">
        <f t="shared" si="5"/>
        <v/>
      </c>
      <c r="F96" t="str">
        <f t="shared" si="6"/>
        <v/>
      </c>
      <c r="G96" t="str">
        <f t="shared" si="7"/>
        <v/>
      </c>
    </row>
    <row r="97" spans="3:7" x14ac:dyDescent="0.25">
      <c r="C97">
        <v>0</v>
      </c>
      <c r="D97" t="str">
        <f t="shared" si="4"/>
        <v/>
      </c>
      <c r="E97" t="str">
        <f t="shared" si="5"/>
        <v/>
      </c>
      <c r="F97" t="str">
        <f t="shared" si="6"/>
        <v/>
      </c>
      <c r="G97" t="str">
        <f t="shared" si="7"/>
        <v/>
      </c>
    </row>
    <row r="98" spans="3:7" x14ac:dyDescent="0.25">
      <c r="C98">
        <v>0</v>
      </c>
      <c r="D98" t="str">
        <f t="shared" ref="D98:D129" si="8">IF(OR(C98 = "Media", C98="Alta",C98="Altissima"),"Altissimo","")</f>
        <v/>
      </c>
      <c r="E98" t="str">
        <f t="shared" ref="E98:E129" si="9">IF(C98="Bassa","Alto","")</f>
        <v/>
      </c>
      <c r="F98" t="str">
        <f t="shared" ref="F98:F129" si="10">IF(C98="Molto bassa","Medio","")</f>
        <v/>
      </c>
      <c r="G98" t="str">
        <f t="shared" ref="G98:G129" si="11">CONCATENATE(D98,E98,F98)</f>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si="8"/>
        <v/>
      </c>
      <c r="E123" t="str">
        <f t="shared" si="9"/>
        <v/>
      </c>
      <c r="F123" t="str">
        <f t="shared" si="10"/>
        <v/>
      </c>
      <c r="G123" t="str">
        <f t="shared" si="11"/>
        <v/>
      </c>
    </row>
    <row r="124" spans="3:7" x14ac:dyDescent="0.25">
      <c r="C124">
        <v>0</v>
      </c>
      <c r="D124" t="str">
        <f t="shared" si="8"/>
        <v/>
      </c>
      <c r="E124" t="str">
        <f t="shared" si="9"/>
        <v/>
      </c>
      <c r="F124" t="str">
        <f t="shared" si="10"/>
        <v/>
      </c>
      <c r="G124" t="str">
        <f t="shared" si="11"/>
        <v/>
      </c>
    </row>
    <row r="125" spans="3:7" x14ac:dyDescent="0.25">
      <c r="C125">
        <v>0</v>
      </c>
      <c r="D125" t="str">
        <f t="shared" si="8"/>
        <v/>
      </c>
      <c r="E125" t="str">
        <f t="shared" si="9"/>
        <v/>
      </c>
      <c r="F125" t="str">
        <f t="shared" si="10"/>
        <v/>
      </c>
      <c r="G125" t="str">
        <f t="shared" si="11"/>
        <v/>
      </c>
    </row>
    <row r="126" spans="3:7" x14ac:dyDescent="0.25">
      <c r="C126">
        <v>0</v>
      </c>
      <c r="D126" t="str">
        <f t="shared" si="8"/>
        <v/>
      </c>
      <c r="E126" t="str">
        <f t="shared" si="9"/>
        <v/>
      </c>
      <c r="F126" t="str">
        <f t="shared" si="10"/>
        <v/>
      </c>
      <c r="G126" t="str">
        <f t="shared" si="11"/>
        <v/>
      </c>
    </row>
    <row r="127" spans="3:7" x14ac:dyDescent="0.25">
      <c r="C127">
        <v>0</v>
      </c>
      <c r="D127" t="str">
        <f t="shared" si="8"/>
        <v/>
      </c>
      <c r="E127" t="str">
        <f t="shared" si="9"/>
        <v/>
      </c>
      <c r="F127" t="str">
        <f t="shared" si="10"/>
        <v/>
      </c>
      <c r="G127" t="str">
        <f t="shared" si="11"/>
        <v/>
      </c>
    </row>
    <row r="128" spans="3:7" x14ac:dyDescent="0.25">
      <c r="C128">
        <v>0</v>
      </c>
      <c r="D128" t="str">
        <f t="shared" si="8"/>
        <v/>
      </c>
      <c r="E128" t="str">
        <f t="shared" si="9"/>
        <v/>
      </c>
      <c r="F128" t="str">
        <f t="shared" si="10"/>
        <v/>
      </c>
      <c r="G128" t="str">
        <f t="shared" si="11"/>
        <v/>
      </c>
    </row>
    <row r="129" spans="3:7" x14ac:dyDescent="0.25">
      <c r="C129">
        <v>0</v>
      </c>
      <c r="D129" t="str">
        <f t="shared" si="8"/>
        <v/>
      </c>
      <c r="E129" t="str">
        <f t="shared" si="9"/>
        <v/>
      </c>
      <c r="F129" t="str">
        <f t="shared" si="10"/>
        <v/>
      </c>
      <c r="G129" t="str">
        <f t="shared" si="11"/>
        <v/>
      </c>
    </row>
    <row r="130" spans="3:7" x14ac:dyDescent="0.25">
      <c r="C130">
        <v>0</v>
      </c>
      <c r="D130" t="str">
        <f t="shared" ref="D130:D136" si="12">IF(OR(C130 = "Media", C130="Alta",C130="Altissima"),"Altissimo","")</f>
        <v/>
      </c>
      <c r="E130" t="str">
        <f t="shared" ref="E130:E136" si="13">IF(C130="Bassa","Alto","")</f>
        <v/>
      </c>
      <c r="F130" t="str">
        <f t="shared" ref="F130:F136" si="14">IF(C130="Molto bassa","Medio","")</f>
        <v/>
      </c>
      <c r="G130" t="str">
        <f t="shared" ref="G130:G136" si="15">CONCATENATE(D130,E130,F130)</f>
        <v/>
      </c>
    </row>
    <row r="131" spans="3:7" x14ac:dyDescent="0.25">
      <c r="C131">
        <v>0</v>
      </c>
      <c r="D131" t="str">
        <f t="shared" si="12"/>
        <v/>
      </c>
      <c r="E131" t="str">
        <f t="shared" si="13"/>
        <v/>
      </c>
      <c r="F131" t="str">
        <f t="shared" si="14"/>
        <v/>
      </c>
      <c r="G131" t="str">
        <f t="shared" si="15"/>
        <v/>
      </c>
    </row>
    <row r="132" spans="3:7" x14ac:dyDescent="0.25">
      <c r="C132">
        <v>0</v>
      </c>
      <c r="D132" t="str">
        <f t="shared" si="12"/>
        <v/>
      </c>
      <c r="E132" t="str">
        <f t="shared" si="13"/>
        <v/>
      </c>
      <c r="F132" t="str">
        <f t="shared" si="14"/>
        <v/>
      </c>
      <c r="G132" t="str">
        <f t="shared" si="15"/>
        <v/>
      </c>
    </row>
    <row r="133" spans="3:7" x14ac:dyDescent="0.25">
      <c r="C133">
        <v>0</v>
      </c>
      <c r="D133" t="str">
        <f t="shared" si="12"/>
        <v/>
      </c>
      <c r="E133" t="str">
        <f t="shared" si="13"/>
        <v/>
      </c>
      <c r="F133" t="str">
        <f t="shared" si="14"/>
        <v/>
      </c>
      <c r="G133" t="str">
        <f t="shared" si="15"/>
        <v/>
      </c>
    </row>
    <row r="134" spans="3:7" x14ac:dyDescent="0.25">
      <c r="C134">
        <v>0</v>
      </c>
      <c r="D134" t="str">
        <f t="shared" si="12"/>
        <v/>
      </c>
      <c r="E134" t="str">
        <f t="shared" si="13"/>
        <v/>
      </c>
      <c r="F134" t="str">
        <f t="shared" si="14"/>
        <v/>
      </c>
      <c r="G134" t="str">
        <f t="shared" si="15"/>
        <v/>
      </c>
    </row>
    <row r="135" spans="3:7" x14ac:dyDescent="0.25">
      <c r="C135">
        <v>0</v>
      </c>
      <c r="D135" t="str">
        <f t="shared" si="12"/>
        <v/>
      </c>
      <c r="E135" t="str">
        <f t="shared" si="13"/>
        <v/>
      </c>
      <c r="F135" t="str">
        <f t="shared" si="14"/>
        <v/>
      </c>
      <c r="G135" t="str">
        <f t="shared" si="15"/>
        <v/>
      </c>
    </row>
    <row r="136" spans="3:7" x14ac:dyDescent="0.25">
      <c r="C136">
        <v>0</v>
      </c>
      <c r="D136" t="str">
        <f t="shared" si="12"/>
        <v/>
      </c>
      <c r="E136" t="str">
        <f t="shared" si="13"/>
        <v/>
      </c>
      <c r="F136" t="str">
        <f t="shared" si="14"/>
        <v/>
      </c>
      <c r="G136" t="str">
        <f t="shared" si="15"/>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soggetti</vt:lpstr>
      <vt:lpstr>statoattuazione</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2020-01-09T13:48:14Z</cp:lastPrinted>
  <dcterms:created xsi:type="dcterms:W3CDTF">2014-07-11T10:05:14Z</dcterms:created>
  <dcterms:modified xsi:type="dcterms:W3CDTF">2023-08-04T14:24:51Z</dcterms:modified>
</cp:coreProperties>
</file>