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PCT (FASCIC. . N. 1734 . CIRILLO)\PTPC 2023\4. Revisione finale mappature\riscontri uffici\"/>
    </mc:Choice>
  </mc:AlternateContent>
  <bookViews>
    <workbookView xWindow="-28920" yWindow="-120" windowWidth="29040" windowHeight="15840" firstSheet="1" activeTab="2"/>
  </bookViews>
  <sheets>
    <sheet name="Sezione_generale_old" sheetId="1" state="hidden" r:id="rId1"/>
    <sheet name="Sezione_generale" sheetId="2" r:id="rId2"/>
    <sheet name="Mappatura_processi_Ufficio" sheetId="3" r:id="rId3"/>
    <sheet name="Parametri" sheetId="4" state="hidden" r:id="rId4"/>
  </sheets>
  <externalReferences>
    <externalReference r:id="rId5"/>
  </externalReferences>
  <definedNames>
    <definedName name="_xlnm._FilterDatabase" localSheetId="2" hidden="1">Mappatura_processi_Ufficio!$B$1:$G$31</definedName>
    <definedName name="Altissimo">Parametri!$B$23:$C$25</definedName>
    <definedName name="Alto">Parametri!$B$26:$C$26</definedName>
    <definedName name="_xlnm.Print_Area" localSheetId="2">Mappatura_processi_Ufficio!$A$1:$G$20</definedName>
    <definedName name="Direzione">!#REF!</definedName>
    <definedName name="Medio">Parametri!$B$27:$C$27</definedName>
    <definedName name="Profilo_dirigente">!#REF!</definedName>
    <definedName name="soggetti">Parametri!$I$2:$I$13</definedName>
    <definedName name="Struttura">!#REF!</definedName>
    <definedName name="Tipo_relazione">!#REF!</definedName>
    <definedName name="tipologiaattivita">Parametri!$I$16:$I$22</definedName>
    <definedName name="_xlnm.Print_Titles" localSheetId="2">Mappatura_processi_Ufficio!$1:$2</definedName>
    <definedName name="ufficio">!#REF!</definedName>
    <definedName name="ufficio_di_destinazione">[1]parametri!$A$2:$A$34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11" i="2" l="1"/>
  <c r="C10" i="2"/>
  <c r="C5" i="2"/>
  <c r="C7" i="2"/>
  <c r="C8" i="2"/>
  <c r="C9" i="2"/>
  <c r="C125" i="4" l="1"/>
  <c r="D125" i="4" s="1"/>
  <c r="C124" i="4"/>
  <c r="F124" i="4" s="1"/>
  <c r="C123" i="4"/>
  <c r="D123" i="4" s="1"/>
  <c r="C122" i="4"/>
  <c r="F122" i="4" s="1"/>
  <c r="C121" i="4"/>
  <c r="E121" i="4" s="1"/>
  <c r="C120" i="4"/>
  <c r="E120" i="4" s="1"/>
  <c r="C119" i="4"/>
  <c r="E119" i="4" s="1"/>
  <c r="C118" i="4"/>
  <c r="F118" i="4" s="1"/>
  <c r="C117" i="4"/>
  <c r="F117" i="4" s="1"/>
  <c r="C116" i="4"/>
  <c r="E116" i="4" s="1"/>
  <c r="C115" i="4"/>
  <c r="D115" i="4" s="1"/>
  <c r="C114" i="4"/>
  <c r="F114" i="4" s="1"/>
  <c r="C113" i="4"/>
  <c r="D113" i="4" s="1"/>
  <c r="C112" i="4"/>
  <c r="F112" i="4" s="1"/>
  <c r="C111" i="4"/>
  <c r="F111" i="4" s="1"/>
  <c r="C110" i="4"/>
  <c r="D110" i="4" s="1"/>
  <c r="C109" i="4"/>
  <c r="F109" i="4" s="1"/>
  <c r="C108" i="4"/>
  <c r="F108" i="4" s="1"/>
  <c r="C107" i="4"/>
  <c r="E107" i="4" s="1"/>
  <c r="C106" i="4"/>
  <c r="D106" i="4" s="1"/>
  <c r="C105" i="4"/>
  <c r="F105" i="4" s="1"/>
  <c r="C104" i="4"/>
  <c r="F104" i="4" s="1"/>
  <c r="C103" i="4"/>
  <c r="F103" i="4" s="1"/>
  <c r="C102" i="4"/>
  <c r="E102" i="4" s="1"/>
  <c r="C101" i="4"/>
  <c r="E101" i="4" s="1"/>
  <c r="C100" i="4"/>
  <c r="F100" i="4" s="1"/>
  <c r="C99" i="4"/>
  <c r="D99" i="4" s="1"/>
  <c r="C98" i="4"/>
  <c r="E98" i="4" s="1"/>
  <c r="C97" i="4"/>
  <c r="F97" i="4" s="1"/>
  <c r="C96" i="4"/>
  <c r="F96" i="4" s="1"/>
  <c r="C95" i="4"/>
  <c r="F95" i="4" s="1"/>
  <c r="C94" i="4"/>
  <c r="F94" i="4" s="1"/>
  <c r="C93" i="4"/>
  <c r="D93" i="4" s="1"/>
  <c r="C92" i="4"/>
  <c r="F92" i="4" s="1"/>
  <c r="C91" i="4"/>
  <c r="F91" i="4" s="1"/>
  <c r="C90" i="4"/>
  <c r="F90" i="4" s="1"/>
  <c r="C89" i="4"/>
  <c r="E89" i="4" s="1"/>
  <c r="C88" i="4"/>
  <c r="F88" i="4" s="1"/>
  <c r="C87" i="4"/>
  <c r="F87" i="4" s="1"/>
  <c r="C86" i="4"/>
  <c r="F86" i="4" s="1"/>
  <c r="C85" i="4"/>
  <c r="F85" i="4" s="1"/>
  <c r="C84" i="4"/>
  <c r="F84" i="4" s="1"/>
  <c r="C83" i="4"/>
  <c r="E83" i="4" s="1"/>
  <c r="C82" i="4"/>
  <c r="F82" i="4" s="1"/>
  <c r="C81" i="4"/>
  <c r="D81" i="4" s="1"/>
  <c r="C80" i="4"/>
  <c r="F80" i="4" s="1"/>
  <c r="C79" i="4"/>
  <c r="E79" i="4" s="1"/>
  <c r="C78" i="4"/>
  <c r="D78" i="4" s="1"/>
  <c r="C77" i="4"/>
  <c r="F77" i="4" s="1"/>
  <c r="C76" i="4"/>
  <c r="F76" i="4" s="1"/>
  <c r="C75" i="4"/>
  <c r="F75" i="4" s="1"/>
  <c r="C74" i="4"/>
  <c r="D74" i="4" s="1"/>
  <c r="C73" i="4"/>
  <c r="F73" i="4" s="1"/>
  <c r="C72" i="4"/>
  <c r="D72" i="4" s="1"/>
  <c r="C71" i="4"/>
  <c r="E71" i="4" s="1"/>
  <c r="C70" i="4"/>
  <c r="E70" i="4" s="1"/>
  <c r="C69" i="4"/>
  <c r="E69" i="4" s="1"/>
  <c r="C68" i="4"/>
  <c r="F68" i="4" s="1"/>
  <c r="C67" i="4"/>
  <c r="F67" i="4" s="1"/>
  <c r="C66" i="4"/>
  <c r="E66" i="4" s="1"/>
  <c r="C65" i="4"/>
  <c r="F65" i="4" s="1"/>
  <c r="C64" i="4"/>
  <c r="D64" i="4" s="1"/>
  <c r="C63" i="4"/>
  <c r="E63" i="4" s="1"/>
  <c r="C62" i="4"/>
  <c r="F62" i="4" s="1"/>
  <c r="C61" i="4"/>
  <c r="E61" i="4" s="1"/>
  <c r="C60" i="4"/>
  <c r="D60" i="4" s="1"/>
  <c r="C59" i="4"/>
  <c r="E59" i="4" s="1"/>
  <c r="C58" i="4"/>
  <c r="F58" i="4" s="1"/>
  <c r="C57" i="4"/>
  <c r="F57" i="4" s="1"/>
  <c r="C56" i="4"/>
  <c r="E56" i="4" s="1"/>
  <c r="C55" i="4"/>
  <c r="F55" i="4" s="1"/>
  <c r="C54" i="4"/>
  <c r="E54" i="4" s="1"/>
  <c r="C53" i="4"/>
  <c r="E53" i="4" s="1"/>
  <c r="C52" i="4"/>
  <c r="E52" i="4" s="1"/>
  <c r="C51" i="4"/>
  <c r="D51" i="4" s="1"/>
  <c r="C50" i="4"/>
  <c r="E50" i="4" s="1"/>
  <c r="C49" i="4"/>
  <c r="F49" i="4" s="1"/>
  <c r="C48" i="4"/>
  <c r="F48" i="4" s="1"/>
  <c r="C47" i="4"/>
  <c r="F47" i="4" s="1"/>
  <c r="C46" i="4"/>
  <c r="F46" i="4" s="1"/>
  <c r="C45" i="4"/>
  <c r="E45" i="4" s="1"/>
  <c r="C44" i="4"/>
  <c r="F44" i="4" s="1"/>
  <c r="C43" i="4"/>
  <c r="F43" i="4" s="1"/>
  <c r="C42" i="4"/>
  <c r="F42" i="4" s="1"/>
  <c r="C41" i="4"/>
  <c r="F41" i="4" s="1"/>
  <c r="C40" i="4"/>
  <c r="D40" i="4" s="1"/>
  <c r="C39" i="4"/>
  <c r="F39" i="4" s="1"/>
  <c r="C38" i="4"/>
  <c r="E38" i="4" s="1"/>
  <c r="C37" i="4"/>
  <c r="E37" i="4" s="1"/>
  <c r="C36" i="4"/>
  <c r="D36" i="4" s="1"/>
  <c r="C35" i="4"/>
  <c r="F35" i="4" s="1"/>
  <c r="C34" i="4"/>
  <c r="E34" i="4" s="1"/>
  <c r="C33" i="4"/>
  <c r="F33" i="4" s="1"/>
  <c r="C32" i="4"/>
  <c r="E32" i="4" s="1"/>
  <c r="C31" i="4"/>
  <c r="F31" i="4" s="1"/>
  <c r="C30" i="4"/>
  <c r="F30" i="4" s="1"/>
  <c r="C29" i="4"/>
  <c r="E29" i="4" s="1"/>
  <c r="C28" i="4"/>
  <c r="F28" i="4" s="1"/>
  <c r="C27" i="4"/>
  <c r="E27" i="4" s="1"/>
  <c r="C26" i="4"/>
  <c r="F26" i="4" s="1"/>
  <c r="C25" i="4"/>
  <c r="F25" i="4" s="1"/>
  <c r="C24" i="4"/>
  <c r="D24" i="4" s="1"/>
  <c r="C23" i="4"/>
  <c r="F23" i="4" s="1"/>
  <c r="E115" i="4"/>
  <c r="F59" i="4"/>
  <c r="C5" i="1"/>
  <c r="C3" i="1"/>
  <c r="F27" i="4" l="1"/>
  <c r="D39" i="4"/>
  <c r="F83" i="4"/>
  <c r="E123" i="4"/>
  <c r="D75" i="4"/>
  <c r="F115" i="4"/>
  <c r="E51" i="4"/>
  <c r="F99" i="4"/>
  <c r="F123" i="4"/>
  <c r="D31" i="4"/>
  <c r="F51" i="4"/>
  <c r="E75" i="4"/>
  <c r="D107" i="4"/>
  <c r="E43" i="4"/>
  <c r="D43" i="4"/>
  <c r="D63" i="4"/>
  <c r="D91" i="4"/>
  <c r="D23" i="4"/>
  <c r="D35" i="4"/>
  <c r="D55" i="4"/>
  <c r="D67" i="4"/>
  <c r="G67" i="4" s="1"/>
  <c r="E91" i="4"/>
  <c r="F107" i="4"/>
  <c r="D27" i="4"/>
  <c r="E35" i="4"/>
  <c r="G35" i="4" s="1"/>
  <c r="D59" i="4"/>
  <c r="E67" i="4"/>
  <c r="D83" i="4"/>
  <c r="E99" i="4"/>
  <c r="G99" i="4" s="1"/>
  <c r="D28" i="4"/>
  <c r="D84" i="4"/>
  <c r="D112" i="4"/>
  <c r="E24" i="4"/>
  <c r="D68" i="4"/>
  <c r="D80" i="4"/>
  <c r="E104" i="4"/>
  <c r="F36" i="4"/>
  <c r="F52" i="4"/>
  <c r="F32" i="4"/>
  <c r="E44" i="4"/>
  <c r="E64" i="4"/>
  <c r="G64" i="4" s="1"/>
  <c r="E28" i="4"/>
  <c r="F64" i="4"/>
  <c r="D88" i="4"/>
  <c r="D92" i="4"/>
  <c r="E112" i="4"/>
  <c r="D124" i="4"/>
  <c r="E40" i="4"/>
  <c r="F56" i="4"/>
  <c r="F60" i="4"/>
  <c r="E72" i="4"/>
  <c r="E88" i="4"/>
  <c r="D96" i="4"/>
  <c r="D100" i="4"/>
  <c r="F120" i="4"/>
  <c r="E124" i="4"/>
  <c r="F24" i="4"/>
  <c r="G24" i="4" s="1"/>
  <c r="D48" i="4"/>
  <c r="E60" i="4"/>
  <c r="E68" i="4"/>
  <c r="E80" i="4"/>
  <c r="G80" i="4" s="1"/>
  <c r="F116" i="4"/>
  <c r="D32" i="4"/>
  <c r="E36" i="4"/>
  <c r="F40" i="4"/>
  <c r="G40" i="4" s="1"/>
  <c r="D44" i="4"/>
  <c r="F72" i="4"/>
  <c r="D76" i="4"/>
  <c r="E96" i="4"/>
  <c r="D104" i="4"/>
  <c r="D108" i="4"/>
  <c r="F29" i="4"/>
  <c r="F45" i="4"/>
  <c r="F121" i="4"/>
  <c r="D117" i="4"/>
  <c r="E48" i="4"/>
  <c r="D52" i="4"/>
  <c r="G52" i="4" s="1"/>
  <c r="D56" i="4"/>
  <c r="E76" i="4"/>
  <c r="E84" i="4"/>
  <c r="G84" i="4" s="1"/>
  <c r="E92" i="4"/>
  <c r="E100" i="4"/>
  <c r="G100" i="4" s="1"/>
  <c r="E108" i="4"/>
  <c r="G108" i="4" s="1"/>
  <c r="D116" i="4"/>
  <c r="D120" i="4"/>
  <c r="G120" i="4" s="1"/>
  <c r="D85" i="4"/>
  <c r="F89" i="4"/>
  <c r="F61" i="4"/>
  <c r="F53" i="4"/>
  <c r="E81" i="4"/>
  <c r="F101" i="4"/>
  <c r="D105" i="4"/>
  <c r="E125" i="4"/>
  <c r="F37" i="4"/>
  <c r="D47" i="4"/>
  <c r="F69" i="4"/>
  <c r="D73" i="4"/>
  <c r="E93" i="4"/>
  <c r="E113" i="4"/>
  <c r="D33" i="4"/>
  <c r="D65" i="4"/>
  <c r="D77" i="4"/>
  <c r="F81" i="4"/>
  <c r="E85" i="4"/>
  <c r="F93" i="4"/>
  <c r="D97" i="4"/>
  <c r="E105" i="4"/>
  <c r="D109" i="4"/>
  <c r="F113" i="4"/>
  <c r="E117" i="4"/>
  <c r="F125" i="4"/>
  <c r="D25" i="4"/>
  <c r="D41" i="4"/>
  <c r="D57" i="4"/>
  <c r="E73" i="4"/>
  <c r="E25" i="4"/>
  <c r="E41" i="4"/>
  <c r="D45" i="4"/>
  <c r="E49" i="4"/>
  <c r="D53" i="4"/>
  <c r="E57" i="4"/>
  <c r="D61" i="4"/>
  <c r="E65" i="4"/>
  <c r="D69" i="4"/>
  <c r="G69" i="4" s="1"/>
  <c r="E77" i="4"/>
  <c r="D89" i="4"/>
  <c r="E97" i="4"/>
  <c r="D101" i="4"/>
  <c r="E109" i="4"/>
  <c r="D121" i="4"/>
  <c r="G121" i="4" s="1"/>
  <c r="D49" i="4"/>
  <c r="G49" i="4" s="1"/>
  <c r="D29" i="4"/>
  <c r="G29" i="4" s="1"/>
  <c r="E33" i="4"/>
  <c r="D37" i="4"/>
  <c r="G37" i="4" s="1"/>
  <c r="E74" i="4"/>
  <c r="E110" i="4"/>
  <c r="D26" i="4"/>
  <c r="G32" i="4"/>
  <c r="F38" i="4"/>
  <c r="D42" i="4"/>
  <c r="F54" i="4"/>
  <c r="D58" i="4"/>
  <c r="F70" i="4"/>
  <c r="D82" i="4"/>
  <c r="F98" i="4"/>
  <c r="D118" i="4"/>
  <c r="G72" i="4"/>
  <c r="E78" i="4"/>
  <c r="E106" i="4"/>
  <c r="D30" i="4"/>
  <c r="F34" i="4"/>
  <c r="D46" i="4"/>
  <c r="F50" i="4"/>
  <c r="D62" i="4"/>
  <c r="F66" i="4"/>
  <c r="D86" i="4"/>
  <c r="F102" i="4"/>
  <c r="D114" i="4"/>
  <c r="E42" i="4"/>
  <c r="E46" i="4"/>
  <c r="E58" i="4"/>
  <c r="E62" i="4"/>
  <c r="F74" i="4"/>
  <c r="F78" i="4"/>
  <c r="E82" i="4"/>
  <c r="E86" i="4"/>
  <c r="D90" i="4"/>
  <c r="D94" i="4"/>
  <c r="F106" i="4"/>
  <c r="F110" i="4"/>
  <c r="E114" i="4"/>
  <c r="E118" i="4"/>
  <c r="D122" i="4"/>
  <c r="E26" i="4"/>
  <c r="E30" i="4"/>
  <c r="D34" i="4"/>
  <c r="D38" i="4"/>
  <c r="D50" i="4"/>
  <c r="D54" i="4"/>
  <c r="D66" i="4"/>
  <c r="D70" i="4"/>
  <c r="E90" i="4"/>
  <c r="E94" i="4"/>
  <c r="D98" i="4"/>
  <c r="D102" i="4"/>
  <c r="E122" i="4"/>
  <c r="G123" i="4"/>
  <c r="G51" i="4"/>
  <c r="G28" i="4"/>
  <c r="G44" i="4"/>
  <c r="G60" i="4"/>
  <c r="G75" i="4"/>
  <c r="G107" i="4"/>
  <c r="G112" i="4"/>
  <c r="G116" i="4"/>
  <c r="G27" i="4"/>
  <c r="G43" i="4"/>
  <c r="G59" i="4"/>
  <c r="G83" i="4"/>
  <c r="G115" i="4"/>
  <c r="E31" i="4"/>
  <c r="G31" i="4" s="1"/>
  <c r="E39" i="4"/>
  <c r="G39" i="4" s="1"/>
  <c r="F63" i="4"/>
  <c r="G63" i="4" s="1"/>
  <c r="F71" i="4"/>
  <c r="F79" i="4"/>
  <c r="F119" i="4"/>
  <c r="D79" i="4"/>
  <c r="D95" i="4"/>
  <c r="D103" i="4"/>
  <c r="D111" i="4"/>
  <c r="D119" i="4"/>
  <c r="D71" i="4"/>
  <c r="G71" i="4" s="1"/>
  <c r="D87" i="4"/>
  <c r="E23" i="4"/>
  <c r="G23" i="4" s="1"/>
  <c r="E87" i="4"/>
  <c r="E95" i="4"/>
  <c r="E103" i="4"/>
  <c r="E111" i="4"/>
  <c r="E47" i="4"/>
  <c r="E55" i="4"/>
  <c r="G55" i="4" s="1"/>
  <c r="G91" i="4" l="1"/>
  <c r="G48" i="4"/>
  <c r="G68" i="4"/>
  <c r="G104" i="4"/>
  <c r="G56" i="4"/>
  <c r="G61" i="4"/>
  <c r="G36" i="4"/>
  <c r="G124" i="4"/>
  <c r="G88" i="4"/>
  <c r="G96" i="4"/>
  <c r="G92" i="4"/>
  <c r="G76" i="4"/>
  <c r="G45" i="4"/>
  <c r="G117" i="4"/>
  <c r="G42" i="4"/>
  <c r="G93" i="4"/>
  <c r="G85" i="4"/>
  <c r="G89" i="4"/>
  <c r="G113" i="4"/>
  <c r="G53" i="4"/>
  <c r="G101" i="4"/>
  <c r="G25" i="4"/>
  <c r="G65" i="4"/>
  <c r="G73" i="4"/>
  <c r="G125" i="4"/>
  <c r="G81" i="4"/>
  <c r="G33" i="4"/>
  <c r="G105" i="4"/>
  <c r="G110" i="4"/>
  <c r="G70" i="4"/>
  <c r="G109" i="4"/>
  <c r="G41" i="4"/>
  <c r="G47" i="4"/>
  <c r="G57" i="4"/>
  <c r="G98" i="4"/>
  <c r="G38" i="4"/>
  <c r="G77" i="4"/>
  <c r="G30" i="4"/>
  <c r="G114" i="4"/>
  <c r="G86" i="4"/>
  <c r="G97" i="4"/>
  <c r="G34" i="4"/>
  <c r="G74" i="4"/>
  <c r="G46" i="4"/>
  <c r="G102" i="4"/>
  <c r="G62" i="4"/>
  <c r="G118" i="4"/>
  <c r="G50" i="4"/>
  <c r="G82" i="4"/>
  <c r="G58" i="4"/>
  <c r="G26" i="4"/>
  <c r="G66" i="4"/>
  <c r="G122" i="4"/>
  <c r="G106" i="4"/>
  <c r="G78" i="4"/>
  <c r="G54" i="4"/>
  <c r="G94" i="4"/>
  <c r="G90" i="4"/>
  <c r="G87" i="4"/>
  <c r="G103" i="4"/>
  <c r="G95" i="4"/>
  <c r="G79" i="4"/>
  <c r="G111" i="4"/>
  <c r="G119" i="4"/>
</calcChain>
</file>

<file path=xl/sharedStrings.xml><?xml version="1.0" encoding="utf-8"?>
<sst xmlns="http://schemas.openxmlformats.org/spreadsheetml/2006/main" count="418" uniqueCount="181">
  <si>
    <t>Sezione I: INFORMAZIONI DI CARATTERE GENERALE</t>
  </si>
  <si>
    <t>Denominazione Ufficio (Selezione da menù a tendina)</t>
  </si>
  <si>
    <t>Nominativo Dirigente (Si alimenta automaticamente all'immissione della denominazione Ufficio)</t>
  </si>
  <si>
    <t>Profilo dirigente</t>
  </si>
  <si>
    <t>Descrizione delle funzioni svolte dall'ufficio  (Si alimenta automaticamente all'immissione della denominazione Ufficio)</t>
  </si>
  <si>
    <t xml:space="preserve">Denominazione Ufficio </t>
  </si>
  <si>
    <t>Ufficio Servizi IT per la prevenzione della corruzione e trasparenza</t>
  </si>
  <si>
    <t>Acronimo Ufficio</t>
  </si>
  <si>
    <t>USPCT</t>
  </si>
  <si>
    <t>Nominativo Dirigente</t>
  </si>
  <si>
    <t>Rosario Riccio</t>
  </si>
  <si>
    <t>Processi di competenza dell'ufficio</t>
  </si>
  <si>
    <t>Mappatura PROCESSI-ATTIVITA'</t>
  </si>
  <si>
    <t xml:space="preserve">Identificazione, analisi e valutazione del rischio corruttivo </t>
  </si>
  <si>
    <t xml:space="preserve">TRATTAMENTO DEL RISCHIO </t>
  </si>
  <si>
    <t>UFFICIO</t>
  </si>
  <si>
    <t>N. PROCESSO</t>
  </si>
  <si>
    <t>AREA DI RISCHIO</t>
  </si>
  <si>
    <t xml:space="preserve">DESCRIZIONE </t>
  </si>
  <si>
    <t>Responsabilità del Processo</t>
  </si>
  <si>
    <t>DESCRIZIONE ATTIVITA'</t>
  </si>
  <si>
    <t>Esecutore Attività 
(in ogni cella è presente un menù a tendina)</t>
  </si>
  <si>
    <t>DESCRIZIONE DEL COMPORTAMENTO A RISCHIO CORRUZIONE
(EVENTO a RISCHIO)</t>
  </si>
  <si>
    <t>FATTORI ABILITANTI</t>
  </si>
  <si>
    <t>VALUTAZIONE DEL RISCHIO</t>
  </si>
  <si>
    <t xml:space="preserve">MISURE GENERALI </t>
  </si>
  <si>
    <t>MISURE SPECIFICHE</t>
  </si>
  <si>
    <t>TIPOLOGIA MISURE SPECIFICHE</t>
  </si>
  <si>
    <t>PROGRAMMAZIONE MISURA SPECIFICA</t>
  </si>
  <si>
    <t>IMPATTO</t>
  </si>
  <si>
    <t>PROBABILITA'</t>
  </si>
  <si>
    <t>GIUDIZIO SINTETICO</t>
  </si>
  <si>
    <t>MOTIVAZIONE</t>
  </si>
  <si>
    <t>FASI E TEMPI DI ATTUAZIONE</t>
  </si>
  <si>
    <t>INDICATORI DI ATTUAZIONE</t>
  </si>
  <si>
    <t>VALORE TARGET</t>
  </si>
  <si>
    <t>SOGGETTO RESPONSABILE</t>
  </si>
  <si>
    <t>AREA DI RISCHIO SPECIFICA: SERVIZI INFORMATICI</t>
  </si>
  <si>
    <t>Dirigente</t>
  </si>
  <si>
    <t>Dirigente/Funzionario</t>
  </si>
  <si>
    <t>Mancanza di trasparenza e di imparzialità</t>
  </si>
  <si>
    <t>Alto</t>
  </si>
  <si>
    <t>Molto bassa</t>
  </si>
  <si>
    <t>Medio</t>
  </si>
  <si>
    <t>Codice di comportamento dei dipendenti dell'ANAC</t>
  </si>
  <si>
    <t>da attuare</t>
  </si>
  <si>
    <t>da gennaio 2022, misura attuata continuativamente nel corso dell'intera annualità</t>
  </si>
  <si>
    <t>SI</t>
  </si>
  <si>
    <t>misure di controllo</t>
  </si>
  <si>
    <t>Alterazione delle informazioni relative alla priorità e alla stima economica degli interventi, al fine di garantire maggiori introiti ai relativi fornitori</t>
  </si>
  <si>
    <t>Verifiche effettuate collegialmente nell'ambito dell'ufficio</t>
  </si>
  <si>
    <t>&gt;=90%</t>
  </si>
  <si>
    <t>Dirigente USPCT</t>
  </si>
  <si>
    <t>Alterazione delle informazioni relative agli interventi, al fine di favorire specifici progetti e garantire maggiori introiti ai relativi fornitori</t>
  </si>
  <si>
    <t>Verifiche effettuate collegialmente anche in collaborazione con gli altri uffici IT</t>
  </si>
  <si>
    <t>Bassa</t>
  </si>
  <si>
    <t>Attività eseguita in team di almeno 2 persone, per garantire verifiche incrociate e su più livelli</t>
  </si>
  <si>
    <t>% di interventi per i quali le attività specifiche sono state condotte da un gruppo di lavoro</t>
  </si>
  <si>
    <t>Scarsa responsabilizzazione interna
Esercizio prolungato ed esclusivo della responsabilità di un processo da parte di un unico soggetto</t>
  </si>
  <si>
    <t>CONTRATTI PUBBLICI</t>
  </si>
  <si>
    <t>Governo dei contratti di gestione, manutenzione ed evoluzione dei servizi IT di competenza</t>
  </si>
  <si>
    <t>Stesura del capitolato tecnico, e supporto all'ufficio competente per la predisposizione della dsocumentazione di gara</t>
  </si>
  <si>
    <t>Indicazione nel capitolato tecnico di requisiti, condizioni e vincoli atti a favorire uno specifico fornitore</t>
  </si>
  <si>
    <t>Altissimo</t>
  </si>
  <si>
    <t>Trattandosi di attività la cui malagestione avrebbe un impatto economico immediato sulla spesa, ognuna di esse prevede uno step di verifica/autorizzazione da parte del dirigente</t>
  </si>
  <si>
    <t>Gestione degli adempimenti contrattuali di tipo amministrativo e finanziario</t>
  </si>
  <si>
    <t>Scarsa responsabilizzazione interna
Mancanza di trasparenza e di imparzialità</t>
  </si>
  <si>
    <t>Superficialità nella preparazione e conduzione dei SAL periodici col fornitore, al fine di minimizzare le problematiche e assicurare allo stesso la fatturazione attesa</t>
  </si>
  <si>
    <t>Azioni riconducibili ad attività di altri Uffici</t>
  </si>
  <si>
    <t>NA</t>
  </si>
  <si>
    <t>NI</t>
  </si>
  <si>
    <t>Responsabilità</t>
  </si>
  <si>
    <t>Presidente</t>
  </si>
  <si>
    <t xml:space="preserve">Dirigente </t>
  </si>
  <si>
    <t>Consiglio</t>
  </si>
  <si>
    <t>Dirigente ispettivo</t>
  </si>
  <si>
    <t>Dirigente di I fascia in staff</t>
  </si>
  <si>
    <t>Funzionario</t>
  </si>
  <si>
    <t>Dirigente ispettore</t>
  </si>
  <si>
    <t>Dirigente UIS/Dirigente ispettivo</t>
  </si>
  <si>
    <t>Presidente/Funzionario</t>
  </si>
  <si>
    <t>Attività</t>
  </si>
  <si>
    <t>Tipologia di attività attività discrezionale</t>
  </si>
  <si>
    <t>Vincolata</t>
  </si>
  <si>
    <t>Regolamenti</t>
  </si>
  <si>
    <t>Funzionario/Operativo</t>
  </si>
  <si>
    <t>Discrezionale</t>
  </si>
  <si>
    <t xml:space="preserve">Regolamento interno dell’Ufficio </t>
  </si>
  <si>
    <t>Operativo</t>
  </si>
  <si>
    <t>Prassi dell’Ufficio</t>
  </si>
  <si>
    <t>Responsabile struttura tecnica permanente di supporto all’OIV</t>
  </si>
  <si>
    <t>Normativa</t>
  </si>
  <si>
    <t>Regolamento interno dell’Ufficio</t>
  </si>
  <si>
    <t>Atto dell’Autorità o del Presidente</t>
  </si>
  <si>
    <t>Media</t>
  </si>
  <si>
    <t>Alta</t>
  </si>
  <si>
    <t>Normativa/ Regolamento interno dell’Ufficio</t>
  </si>
  <si>
    <t>Altissima</t>
  </si>
  <si>
    <t>Normativa/ Atto dell’Autorità o del Presidente</t>
  </si>
  <si>
    <t>Regolamento interno dell’Ufficio/ Atto dell’Autorità o del Presidente</t>
  </si>
  <si>
    <t>nascondere</t>
  </si>
  <si>
    <t>Risultato</t>
  </si>
  <si>
    <t xml:space="preserve">Alto </t>
  </si>
  <si>
    <t>STATO DI ATTUAZIONE AL 1° GENNAIO 2024</t>
  </si>
  <si>
    <t>Rilevazione delle esigenze, da parte degli stakeholder, di nuovi sviluppi e interventi evolutivi attraverso la stesura di macro requisiti; definizione della relativa priorità, complessità e stima economica</t>
  </si>
  <si>
    <t>Monitoraggio sull'attuazione del Piano triennale degli interventi IT e sul connesso andamento della spesa, anche attraverso la partecipazione alla cabina di regia dei progetti IT</t>
  </si>
  <si>
    <t>Realizzazione degli interventi afferenti ai progetti/servizi IT di competenza, tramite risorse interne e/o attraverso la gestione e il coordinamento di fornitori esterni</t>
  </si>
  <si>
    <t>Analisi</t>
  </si>
  <si>
    <t>Progettazione</t>
  </si>
  <si>
    <t>Realizzazione</t>
  </si>
  <si>
    <t>Test e verifica</t>
  </si>
  <si>
    <t>Supporto alla gestione delle applicazioni e dei servizi IT in esercizio</t>
  </si>
  <si>
    <t>Coordinamento delle attività del fornitore responsabile della gestione applicativa</t>
  </si>
  <si>
    <t>Individuazione delle esigenze di interventi correttivi o evolutivi a partire dai problemi segnalati</t>
  </si>
  <si>
    <t>Gestione della soluzione tecnologica e dei processi necessari all'efficace ed efficiente funzionamento del sito Internet, in coerenza con le esigenze dell'ufficio stampa e comunicazione</t>
  </si>
  <si>
    <t>Pianificazione degli interventi IT, programmazione delle connesse esigenze di acquisto, monitoraggio e rendicontazione del Piano triennale</t>
  </si>
  <si>
    <t>Contributo al Piano triennale degli interventi IT e alla programmazione triennale degli acquisti di beni e servizi IT</t>
  </si>
  <si>
    <t>Direzione dell'esecuzione del contratto, project management, gestione dei rapporti con il fornitore ai fini dell'esecuzione delle attività contrattuali</t>
  </si>
  <si>
    <t>Supporto alla redazione dell'atto di istituzione (provvedimento interno, protocollo di collaborazione etc.) del gruppo di lavoro</t>
  </si>
  <si>
    <t xml:space="preserve">Partecipazione ai lavori, tracciatura delle attività e delle decisioni, analisi di fattibilità/impatto delle scelte sui servizi IT di competenza </t>
  </si>
  <si>
    <t>Rilascio del servizio e gestione del cambiamento</t>
  </si>
  <si>
    <t>Partecipazione a gruppi di lavoro, progetti di collaborazione, tavoli permanenti etc. con uffici interni all'Autorità e/o soggetti esterni</t>
  </si>
  <si>
    <t>Esecuzione delle attività di collaudo/verifica di conformità, e gestione degli adempimenti amministrativi conseguenti</t>
  </si>
  <si>
    <t>Specifico componente della Commissione</t>
  </si>
  <si>
    <t>Coordinamento interno alla Commissione, con il DEC e con l'ufficio Gare; organizzazione e pianificazione delle attività</t>
  </si>
  <si>
    <t xml:space="preserve">Tendenza ad accelerare/ritardare le attività della Commissione in maniera pretestuosa, al fine di penalizzare/favorire il fornitore responsabile dell'intervento </t>
  </si>
  <si>
    <t>Esecuzione delle attività con superficialità e approssimazione, al fine di favorire il fornitore responsabile dell'intervento</t>
  </si>
  <si>
    <t>Il carattere collegiale della Commissione minimizza la probabilità di accadimento di tali comportamenti</t>
  </si>
  <si>
    <t>Assicurarsi che il personale, nominato quale componente di Commissione, conosca i contenuti del Codice di comportamento dei dipendenti ANAC</t>
  </si>
  <si>
    <t>% funzionari dell'ufficio, nominati componenti di commissione, a cui sono state descritte le misure previste nel Codice di comportamento ANAC</t>
  </si>
  <si>
    <t>misura di formazione</t>
  </si>
  <si>
    <t>Dirigente/Funzionario/Operativo</t>
  </si>
  <si>
    <t>Mancata o sommaria definizione dei risultati che la collaborazione produrrà a beneificio dell'Autorità, e degli obblighi a carico degli eventuali soggetti esterni</t>
  </si>
  <si>
    <t>Assunzione di decisioni senza un'adeguata valutazione d'impatto preventiva, e finalizzate a favorire degli eventuali soggetti esterni</t>
  </si>
  <si>
    <t xml:space="preserve">Nell'ambito dei gruppi di lavoro con soggetti esterni, le decisioni strategiche e a maggior impatto sono assunte previa condivisione con il Dirigente e/o il Segretario Generale </t>
  </si>
  <si>
    <t>attuare integralmente dal 1/1/2024</t>
  </si>
  <si>
    <t>% gruppi di lavoro in cui le attività specifiche sono state eseguite in team</t>
  </si>
  <si>
    <t>Scarsa attenzione all'osservanza delle prescrizioni contrattuali, al fine di nascondere o ridimensionare le inadempienze del fornitore nonché l'utilizzo di strumenti di tracciatura</t>
  </si>
  <si>
    <t>Attività eseguita in team di almeno 2 persone, per garantire verifiche incrociate e su più livelli, e tramite strumento di tracciatura</t>
  </si>
  <si>
    <t>% di interventi per i quali le attività specifiche sono state condotte da un gruppo di lavoro e registrate con uno strumento di tracciatura</t>
  </si>
  <si>
    <t>Supporto agli utenti per l’uso appropriato delle funzioni; raccordo col contact center; redazione/revisione di guide utente, FAQ e documentazione di ausilio</t>
  </si>
  <si>
    <t>Scarsa attenzione nel garantire un adeguato supporto all'utenza, con conseguente insoddisfazione verso l'ANAC e maggiore spesa per il contact center</t>
  </si>
  <si>
    <t>Elusione delle procedure di analisi e classificazione dei malfunzionamenti, con conseguente necessità di rilavorazioni onerose</t>
  </si>
  <si>
    <t>Deresponsabilizzazione e delega al fornitore delle attività di propria competenza</t>
  </si>
  <si>
    <t>Gestione delle richieste di estrazione dati provenienti da stakeholder interni ed esterni all'Autorità</t>
  </si>
  <si>
    <t>Produzione di dati errati o di scarsa qualità</t>
  </si>
  <si>
    <t>Inadeguata diffusione della cultura della legalità
Scarsa responsabilizzazione interna</t>
  </si>
  <si>
    <t>Ogni processo è presidiato da almeno un doppio livello di controllo (dirigente/funzionario, funzionario/operativo), pertanto la probabilità di un evento a rischio si considera bassa</t>
  </si>
  <si>
    <t>Ogni pubblicazione è tracciata con un sistema di tracciatura, e prevede uno step approvativo finale e una verifica a posteriori da parte dell'ufficio stampa e comunicazione, pertanto la probabilità di un evento a rischio si considera bassa</t>
  </si>
  <si>
    <t>Alterazione dei dati e delle informazioni, e adozione di scelte progettuali, finalizzate a favorire le attività e gli introiti del fornitore</t>
  </si>
  <si>
    <t>Grazie ad una stretta collaborazione tra dirigente e funzionari responsabili delle varie linee progettuali, e quindi ad un doppio controllo sulle attività di competenza in particolare su quelle più delicate, la probabilità di un evento a rischio si considera bassa</t>
  </si>
  <si>
    <t>La programmazione degli acquisti di beni e servizi, e la pianificazione degli interventi IT è fatta collegialmente da tutti gli uffici IT, proposta e discussa con altri uffici e sottoposta a più livelli autorizzativi: pertanto, si ritiene che la probabilità che possano verificarsi i comportamenti corruttivi indicati sia molto bassa</t>
  </si>
  <si>
    <t xml:space="preserve">Gestione delle comunicazioni </t>
  </si>
  <si>
    <t>Gestione della corrispondenza intenra, in ingresso, in uscita, inviata e ricevuta tramite sistema di protocollo e caselle PEO e PEC dedicate all'ufficio</t>
  </si>
  <si>
    <t>Scarsa responsabilizzazione interna
Inadeguatezza o assenza di competenze del personale addetto ai processi</t>
  </si>
  <si>
    <t>Mancato presidio degli strumenti di comunicazione, con conseguente giacenza prolungata di comunicazioni in ingresso e in attesa di protocollazione in uscita</t>
  </si>
  <si>
    <t>Gli strumenti di comunicazione a disposizione dell'ufficio (protocollo, PEO dedicata, PEC dedicata) sono monitorabili congiuntamente da più dipendenti, pertanto il rischio di ritardi nella gestione della corrispondenza è molto basso</t>
  </si>
  <si>
    <t>Informatizzazione dei processi</t>
  </si>
  <si>
    <t>Verifica congiunta delle  giacenze su protocollo, PEO e PEC, in occasione della riunione periodica di coordinamento dell'ufficio</t>
  </si>
  <si>
    <t>% verifiche, a cadenza settimanale, sulla giacenza delle comunicazioni in ingresso</t>
  </si>
  <si>
    <t>Pubblicazione sul sito di contenuti erronei o lesivi dell'immagine dell'Autorità</t>
  </si>
  <si>
    <t>% di ticket di pubblicazione chiusi con esito positivo</t>
  </si>
  <si>
    <t>&gt;= 90%</t>
  </si>
  <si>
    <t>Utilizzo di un sistema di tracciatura per le richieste di pubblicazione</t>
  </si>
  <si>
    <t>Attività eseguita in team di almeno 2 persone per garantire verifiche incrociate e su più livelli</t>
  </si>
  <si>
    <t>Attività eseguita in team di almeno 2 persone, e utilizzo di strumenti di condivisione della documentazione</t>
  </si>
  <si>
    <t>Formazione/autoformazione su specifici strumenti e metodologie funzionali all'intervento</t>
  </si>
  <si>
    <t>n.a.</t>
  </si>
  <si>
    <t xml:space="preserve">Predisposizione congiunta, con gli altri uffici IT, del piano triennale degli interventi IT e della programmazione triennale degli acquisti di beni e servizi IT </t>
  </si>
  <si>
    <t>Dirigente USPCT
Altri dirigenti IT</t>
  </si>
  <si>
    <t>% di interventi per i quali le verifiche/valutazioni sono state condottein team</t>
  </si>
  <si>
    <t>non si ravvedono comportamenti a rischio nell'attività</t>
  </si>
  <si>
    <t>RELAZIONI ESTERNE</t>
  </si>
  <si>
    <t>L'ufficio  cura la stesura dei capitolati tecnici per le gare relative ai servizi IT in tema anticorruzione e trasparenza, collaborando con l'ufficio UGARE. Per i contratti di cui è responsabile, si occupa di verificare periodicamente l'andamento delle attività anche ai fini della fatturazione e delle attività amministrative previste dalle prescrizioni contrattuali.</t>
  </si>
  <si>
    <t>Sulla base del Piano triennale degli interventi IT, l'ufficio cura direttamente e/o avvalendosi di fornitori esterni tutto il processo di sviluppo dall'analisi alla messa in esercizio della soluzione, monitorandone costantemente l'avanzamento in termini di tempi e costi</t>
  </si>
  <si>
    <t>L'ufficio si occupa di tutte le attività connesse al funzionamento in esercizio dei servizi, ivi compreso il sito internet dell'Autorità: supporto agli utenti, raccolta e classificazione delle segmalazioni definendo eventuali esigenze di modifica e coordinando le attività del fornitore, risponde alle richieste di estrazione dati e si interfaccia con l'ufficio stampa e comunicazione per le esigenze connesse alla gestione del sito istituzionale</t>
  </si>
  <si>
    <t>Partecipazione a gruppi di lavoro, progetti di collaborazione, tavoli permanenti etc.</t>
  </si>
  <si>
    <t>Partecipazione del personale dell'ufficio alle attività di commissione di collaudo/verifiche di conformità su contratti stipulati dall'Autorità</t>
  </si>
  <si>
    <t>Partecipazione a commissioni di collaudo</t>
  </si>
  <si>
    <t>Sulla base dei nuovi fabbisogni rilevati e delle esigenze di modifica e sviluppo che scaturiscono dai servizi in gestione, l'ufficio redige, congiuntamente agli altri uffici IT, la pianificazione triennale degli interventi IT e la programmazione triennale  degli acquisti di beni e servizi IT, e ne monitora l'andamento nel corso del tempo</t>
  </si>
  <si>
    <t>AREA DI RISCHIO GENERALE: CONTRATTI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</si>
</sst>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0]General"/>
    <numFmt numFmtId="165" formatCode="hh&quot;:&quot;mm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FFFF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FFFFFF"/>
      <name val="Calibri"/>
      <family val="2"/>
    </font>
    <font>
      <b/>
      <sz val="18"/>
      <color rgb="FF000000"/>
      <name val="Garamond"/>
      <family val="1"/>
    </font>
    <font>
      <sz val="12"/>
      <color rgb="FF000000"/>
      <name val="Garamond"/>
      <family val="1"/>
    </font>
    <font>
      <sz val="12"/>
      <color rgb="FF000000"/>
      <name val="Calibri"/>
      <family val="2"/>
    </font>
    <font>
      <sz val="1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95B3D7"/>
        <bgColor rgb="FF95B3D7"/>
      </patternFill>
    </fill>
    <fill>
      <patternFill patternType="solid">
        <fgColor rgb="FF963634"/>
        <bgColor rgb="FF963634"/>
      </patternFill>
    </fill>
    <fill>
      <patternFill patternType="solid">
        <fgColor rgb="FFDA9694"/>
        <bgColor rgb="FFDA9694"/>
      </patternFill>
    </fill>
    <fill>
      <patternFill patternType="solid">
        <fgColor rgb="FFB8CCE4"/>
        <bgColor rgb="FFB8CCE4"/>
      </patternFill>
    </fill>
    <fill>
      <patternFill patternType="solid">
        <fgColor rgb="FFFFFF66"/>
        <bgColor rgb="FFFFFF66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rgb="FF0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C00000"/>
      </bottom>
      <diagonal/>
    </border>
  </borders>
  <cellStyleXfs count="2">
    <xf numFmtId="0" fontId="0" fillId="0" borderId="0"/>
    <xf numFmtId="164" fontId="1" fillId="0" borderId="0" applyFont="0" applyBorder="0" applyProtection="0"/>
  </cellStyleXfs>
  <cellXfs count="138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 applyAlignment="1">
      <alignment vertical="center"/>
    </xf>
    <xf numFmtId="0" fontId="0" fillId="4" borderId="2" xfId="0" applyFill="1" applyBorder="1" applyProtection="1">
      <protection locked="0"/>
    </xf>
    <xf numFmtId="0" fontId="0" fillId="0" borderId="2" xfId="0" applyBorder="1" applyAlignment="1">
      <alignment vertical="center" wrapText="1"/>
    </xf>
    <xf numFmtId="0" fontId="0" fillId="5" borderId="2" xfId="0" applyFill="1" applyBorder="1" applyProtection="1">
      <protection locked="0"/>
    </xf>
    <xf numFmtId="0" fontId="0" fillId="3" borderId="2" xfId="0" applyFill="1" applyBorder="1" applyAlignment="1">
      <alignment vertical="center" wrapText="1"/>
    </xf>
    <xf numFmtId="0" fontId="0" fillId="5" borderId="2" xfId="0" applyFill="1" applyBorder="1" applyAlignment="1" applyProtection="1">
      <alignment wrapText="1"/>
      <protection locked="0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9" fillId="0" borderId="2" xfId="1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9" borderId="11" xfId="0" applyFill="1" applyBorder="1"/>
    <xf numFmtId="0" fontId="0" fillId="9" borderId="0" xfId="0" applyFill="1"/>
    <xf numFmtId="0" fontId="8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65" fontId="0" fillId="0" borderId="0" xfId="0" applyNumberFormat="1"/>
    <xf numFmtId="0" fontId="9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9" fillId="0" borderId="3" xfId="1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64" fontId="9" fillId="0" borderId="14" xfId="1" applyFont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164" fontId="9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22" xfId="0" applyBorder="1"/>
    <xf numFmtId="0" fontId="8" fillId="0" borderId="24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 wrapText="1"/>
    </xf>
    <xf numFmtId="0" fontId="3" fillId="5" borderId="14" xfId="0" applyFont="1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3" borderId="14" xfId="0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/>
    </xf>
    <xf numFmtId="0" fontId="0" fillId="4" borderId="14" xfId="0" applyFill="1" applyBorder="1" applyAlignment="1" applyProtection="1">
      <alignment horizontal="left" wrapText="1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textRotation="90"/>
    </xf>
    <xf numFmtId="0" fontId="4" fillId="5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</cellXfs>
  <cellStyles count="2">
    <cellStyle name="Excel Built-in Normal" xfId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.vitrano\Documents\Corruzione\AVCP\Struttura%20org_va\Assegnazione_personale_in_corso_13_01_2015VITRAN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"/>
      <sheetName val="Pivot"/>
      <sheetName val="dipendenti"/>
      <sheetName val="dirigenti"/>
      <sheetName val="varie"/>
      <sheetName val="parametri"/>
      <sheetName val="pivot_cat"/>
      <sheetName val="pivot_profili"/>
      <sheetName val="pivot_uff_prov"/>
      <sheetName val="pivot_posizione"/>
      <sheetName val="pivot_tit_studi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Segreteria e Staff del Presidente</v>
          </cell>
        </row>
        <row r="3">
          <cell r="A3" t="str">
            <v>Segreteria e Staff del Consiglio</v>
          </cell>
        </row>
        <row r="4">
          <cell r="A4" t="str">
            <v>Segreteria tecnica</v>
          </cell>
        </row>
        <row r="5">
          <cell r="A5" t="str">
            <v>Unità operativa speciale EXPO</v>
          </cell>
        </row>
        <row r="6">
          <cell r="A6" t="str">
            <v xml:space="preserve">Ufficio di indirizzo, determinazioni generali e indicatori per la vigilanza </v>
          </cell>
        </row>
        <row r="7">
          <cell r="A7" t="str">
            <v>Ufficio Piani di vigilanza e vigilanze speciali</v>
          </cell>
        </row>
        <row r="8">
          <cell r="A8" t="str">
            <v>Ufficio Ispettivo</v>
          </cell>
        </row>
        <row r="9">
          <cell r="A9" t="str">
            <v>Ufficio Precontenzioso e Affari Giuridici</v>
          </cell>
        </row>
        <row r="10">
          <cell r="A10" t="str">
            <v>Ufficio Contenzioso Giurisdizionale</v>
          </cell>
        </row>
        <row r="11">
          <cell r="A11" t="str">
            <v xml:space="preserve">Segreteria e Staff del Segretario </v>
          </cell>
        </row>
        <row r="12">
          <cell r="A12" t="str">
            <v>Ufficio Protocollo, Flussi documentali e supporto ai processi decisionali</v>
          </cell>
        </row>
        <row r="13">
          <cell r="A13" t="str">
            <v>Ufficio Risorse umane e finanziarie</v>
          </cell>
        </row>
        <row r="14">
          <cell r="A14" t="str">
            <v>Ufficio Servizi generali Gare, contratti, logistica</v>
          </cell>
        </row>
        <row r="15">
          <cell r="A15" t="str">
            <v>Ufficio Esercizio sistemi informativi</v>
          </cell>
        </row>
        <row r="16">
          <cell r="A16" t="str">
            <v>Ufficio Progettazione e sviluppo Servizi informatici e Gestione del Portale dell’ANAC</v>
          </cell>
        </row>
        <row r="17">
          <cell r="A17" t="str">
            <v>Segreteria e coordinamento AREA Vigilanza</v>
          </cell>
        </row>
        <row r="18">
          <cell r="A18" t="str">
            <v>Ufficio Vigilanza sulle misure anticorruzione e  accreditamento dei Responsabili della prevenzione della corruzione</v>
          </cell>
        </row>
        <row r="19">
          <cell r="A19" t="str">
            <v>Ufficio Vigilanza sugli obblighi di trasparenza</v>
          </cell>
        </row>
        <row r="20">
          <cell r="A20" t="str">
            <v>Ufficio Vigilanza SOA</v>
          </cell>
        </row>
        <row r="21">
          <cell r="A21" t="str">
            <v>Ufficio Vigilanza Attestazioni</v>
          </cell>
        </row>
        <row r="22">
          <cell r="A22" t="str">
            <v>Ufficio Vigilanza Lavori</v>
          </cell>
        </row>
        <row r="23">
          <cell r="A23" t="str">
            <v>Ufficio Vigilanza analisi varianti</v>
          </cell>
        </row>
        <row r="24">
          <cell r="A24" t="str">
            <v>Ufficio Vigilanza Servizi e forniture</v>
          </cell>
        </row>
        <row r="25">
          <cell r="A25" t="str">
            <v xml:space="preserve">Ufficio Sanzioni </v>
          </cell>
        </row>
        <row r="26">
          <cell r="A26" t="str">
            <v>Segreteria e coordinamento AREA Regolazione</v>
          </cell>
        </row>
        <row r="27">
          <cell r="A27" t="str">
            <v>Ufficio Regolazione in materia di anticorruzione, trasparenza e PNA</v>
          </cell>
        </row>
        <row r="28">
          <cell r="A28" t="str">
            <v>Ufficio Regolazione in materia di contratti pubblici</v>
          </cell>
        </row>
        <row r="29">
          <cell r="A29" t="str">
            <v>Ufficio Monitoraggio flussi informativi e verifica adempimenti</v>
          </cell>
        </row>
        <row r="30">
          <cell r="A30" t="str">
            <v>Ufficio Analisi e elaborazioni</v>
          </cell>
        </row>
        <row r="31">
          <cell r="A31" t="str">
            <v>Ufficio Monitoraggio Acquisizione Beni e Servizi e Soggetti aggregatori</v>
          </cell>
        </row>
        <row r="32">
          <cell r="A32" t="str">
            <v>Ufficio Costi standard e prezzi di riferimento</v>
          </cell>
        </row>
        <row r="33">
          <cell r="A33" t="str">
            <v>Ufficio Progettazione flussi informativi del sistema di vigilanza</v>
          </cell>
        </row>
        <row r="34">
          <cell r="A34" t="str">
            <v>Camera arbitrale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5" x14ac:dyDescent="0.25"/>
  <cols>
    <col min="1" max="1" width="5" customWidth="1"/>
    <col min="2" max="2" width="71.42578125" customWidth="1"/>
    <col min="3" max="3" width="79.5703125" bestFit="1" customWidth="1"/>
    <col min="4" max="4" width="9.140625" style="2" customWidth="1"/>
    <col min="5" max="5" width="48" style="2" customWidth="1"/>
    <col min="6" max="8" width="9.140625" style="2" customWidth="1"/>
    <col min="9" max="9" width="29.42578125" style="2" customWidth="1"/>
    <col min="10" max="10" width="9.140625" style="2" customWidth="1"/>
    <col min="11" max="16384" width="9.140625" style="2"/>
  </cols>
  <sheetData>
    <row r="1" spans="1:5" ht="15.75" x14ac:dyDescent="0.25">
      <c r="B1" s="1" t="s">
        <v>0</v>
      </c>
      <c r="C1" s="1"/>
    </row>
    <row r="2" spans="1:5" x14ac:dyDescent="0.25">
      <c r="B2" s="3" t="s">
        <v>1</v>
      </c>
      <c r="C2" s="4"/>
    </row>
    <row r="3" spans="1:5" ht="30" x14ac:dyDescent="0.25">
      <c r="B3" s="5" t="s">
        <v>2</v>
      </c>
      <c r="C3" s="6" t="e">
        <f>VLOOKUP(C2,#REF!,3,0)</f>
        <v>#REF!</v>
      </c>
    </row>
    <row r="4" spans="1:5" hidden="1" x14ac:dyDescent="0.25">
      <c r="B4" s="3" t="s">
        <v>3</v>
      </c>
      <c r="C4" s="4"/>
    </row>
    <row r="5" spans="1:5" ht="238.7" customHeight="1" x14ac:dyDescent="0.25">
      <c r="A5" s="2"/>
      <c r="B5" s="7" t="s">
        <v>4</v>
      </c>
      <c r="C5" s="8" t="e">
        <f>VLOOKUP(C2,#REF!,2)</f>
        <v>#REF!</v>
      </c>
      <c r="E5" s="9"/>
    </row>
  </sheetData>
  <dataValidations count="2">
    <dataValidation type="list" allowBlank="1" showInputMessage="1" showErrorMessage="1" sqref="C4">
      <formula1>Profilo_dirigente</formula1>
    </dataValidation>
    <dataValidation type="list" allowBlank="1" showInputMessage="1" showErrorMessage="1" sqref="C2">
      <formula1>#REF!</formula1>
    </dataValidation>
  </dataValidations>
  <pageMargins left="0.70866141732283516" right="0.70866141732283516" top="0" bottom="0" header="0" footer="0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topLeftCell="A4" workbookViewId="0">
      <selection activeCell="C6" sqref="C6"/>
    </sheetView>
  </sheetViews>
  <sheetFormatPr defaultRowHeight="15" x14ac:dyDescent="0.25"/>
  <cols>
    <col min="1" max="1" width="9.140625" customWidth="1"/>
    <col min="2" max="2" width="60" customWidth="1"/>
    <col min="3" max="3" width="112.7109375" bestFit="1" customWidth="1"/>
    <col min="4" max="4" width="69.5703125" style="10" customWidth="1"/>
    <col min="5" max="5" width="9.140625" customWidth="1"/>
  </cols>
  <sheetData>
    <row r="1" spans="2:4" ht="15.75" x14ac:dyDescent="0.25">
      <c r="B1" s="1" t="s">
        <v>0</v>
      </c>
      <c r="C1" s="68"/>
      <c r="D1" s="68"/>
    </row>
    <row r="2" spans="2:4" x14ac:dyDescent="0.25">
      <c r="B2" s="65" t="s">
        <v>5</v>
      </c>
      <c r="C2" s="69" t="s">
        <v>6</v>
      </c>
      <c r="D2" s="69"/>
    </row>
    <row r="3" spans="2:4" x14ac:dyDescent="0.25">
      <c r="B3" s="65" t="s">
        <v>7</v>
      </c>
      <c r="C3" s="70" t="s">
        <v>8</v>
      </c>
      <c r="D3" s="70"/>
    </row>
    <row r="4" spans="2:4" x14ac:dyDescent="0.25">
      <c r="B4" s="66" t="s">
        <v>9</v>
      </c>
      <c r="C4" s="71" t="s">
        <v>10</v>
      </c>
      <c r="D4" s="71"/>
    </row>
    <row r="5" spans="2:4" ht="74.25" customHeight="1" x14ac:dyDescent="0.25">
      <c r="B5" s="67" t="s">
        <v>11</v>
      </c>
      <c r="C5" s="64" t="str">
        <f>Mappatura_processi_Ufficio!D4</f>
        <v>Pianificazione degli interventi IT, programmazione delle connesse esigenze di acquisto, monitoraggio e rendicontazione del Piano triennale</v>
      </c>
      <c r="D5" s="63" t="s">
        <v>179</v>
      </c>
    </row>
    <row r="6" spans="2:4" ht="74.25" customHeight="1" x14ac:dyDescent="0.25">
      <c r="B6" s="67"/>
      <c r="C6" s="64" t="str">
        <f>Mappatura_processi_Ufficio!D7</f>
        <v>Realizzazione degli interventi afferenti ai progetti/servizi IT di competenza, tramite risorse interne e/o attraverso la gestione e il coordinamento di fornitori esterni</v>
      </c>
      <c r="D6" s="63" t="s">
        <v>174</v>
      </c>
    </row>
    <row r="7" spans="2:4" ht="74.25" customHeight="1" x14ac:dyDescent="0.25">
      <c r="B7" s="67"/>
      <c r="C7" s="64" t="str">
        <f>Mappatura_processi_Ufficio!D13</f>
        <v>Supporto alla gestione delle applicazioni e dei servizi IT in esercizio</v>
      </c>
      <c r="D7" s="63" t="s">
        <v>175</v>
      </c>
    </row>
    <row r="8" spans="2:4" ht="74.25" customHeight="1" x14ac:dyDescent="0.25">
      <c r="B8" s="67"/>
      <c r="C8" s="64" t="str">
        <f>Mappatura_processi_Ufficio!D18</f>
        <v>Governo dei contratti di gestione, manutenzione ed evoluzione dei servizi IT di competenza</v>
      </c>
      <c r="D8" s="63" t="s">
        <v>173</v>
      </c>
    </row>
    <row r="9" spans="2:4" ht="30" x14ac:dyDescent="0.25">
      <c r="B9" s="67"/>
      <c r="C9" s="64" t="str">
        <f>Mappatura_processi_Ufficio!D21</f>
        <v>Partecipazione a gruppi di lavoro, progetti di collaborazione, tavoli permanenti etc.</v>
      </c>
      <c r="D9" s="63" t="s">
        <v>121</v>
      </c>
    </row>
    <row r="10" spans="2:4" ht="30" customHeight="1" x14ac:dyDescent="0.25">
      <c r="B10" s="67"/>
      <c r="C10" s="64" t="str">
        <f>Mappatura_processi_Ufficio!D23</f>
        <v>Partecipazione a commissioni di collaudo</v>
      </c>
      <c r="D10" s="63" t="s">
        <v>177</v>
      </c>
    </row>
    <row r="11" spans="2:4" ht="45" x14ac:dyDescent="0.25">
      <c r="B11" s="67"/>
      <c r="C11" s="64" t="str">
        <f>Mappatura_processi_Ufficio!D25</f>
        <v xml:space="preserve">Gestione delle comunicazioni </v>
      </c>
      <c r="D11" s="63" t="s">
        <v>153</v>
      </c>
    </row>
    <row r="12" spans="2:4" x14ac:dyDescent="0.25">
      <c r="C12" s="10"/>
      <c r="D12" s="9"/>
    </row>
    <row r="13" spans="2:4" x14ac:dyDescent="0.25">
      <c r="C13" s="10"/>
      <c r="D13" s="9"/>
    </row>
    <row r="14" spans="2:4" x14ac:dyDescent="0.25">
      <c r="C14" s="10"/>
      <c r="D14" s="9"/>
    </row>
  </sheetData>
  <mergeCells count="5">
    <mergeCell ref="B5:B11"/>
    <mergeCell ref="C1:D1"/>
    <mergeCell ref="C2:D2"/>
    <mergeCell ref="C3:D3"/>
    <mergeCell ref="C4:D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1"/>
  <sheetViews>
    <sheetView tabSelected="1" zoomScale="60" zoomScaleNormal="60" workbookViewId="0">
      <pane xSplit="4" ySplit="3" topLeftCell="E23" activePane="bottomRight" state="frozen"/>
      <selection pane="topRight" activeCell="E1" sqref="E1"/>
      <selection pane="bottomLeft" activeCell="A4" sqref="A4"/>
      <selection pane="bottomRight" activeCell="D23" sqref="D23:D24"/>
    </sheetView>
  </sheetViews>
  <sheetFormatPr defaultRowHeight="15.75" x14ac:dyDescent="0.25"/>
  <cols>
    <col min="1" max="1" width="16" customWidth="1"/>
    <col min="2" max="3" width="8.5703125" customWidth="1"/>
    <col min="4" max="4" width="31" style="56" customWidth="1"/>
    <col min="5" max="5" width="26.140625" style="53" bestFit="1" customWidth="1"/>
    <col min="6" max="6" width="29.42578125" style="26" customWidth="1"/>
    <col min="7" max="7" width="21.7109375" customWidth="1"/>
    <col min="8" max="8" width="47.5703125" bestFit="1" customWidth="1"/>
    <col min="9" max="9" width="20.42578125" style="10" customWidth="1"/>
    <col min="10" max="10" width="17.7109375" customWidth="1"/>
    <col min="11" max="11" width="22.42578125" customWidth="1"/>
    <col min="12" max="12" width="18.140625" customWidth="1"/>
    <col min="13" max="13" width="26.85546875" style="27" customWidth="1"/>
    <col min="14" max="14" width="42.7109375" customWidth="1"/>
    <col min="15" max="15" width="24" style="27" bestFit="1" customWidth="1"/>
    <col min="16" max="16" width="18.42578125" style="27" customWidth="1"/>
    <col min="17" max="17" width="20.28515625" customWidth="1"/>
    <col min="18" max="18" width="17.140625" customWidth="1"/>
    <col min="19" max="19" width="19.7109375" style="27" customWidth="1"/>
    <col min="20" max="20" width="17.7109375" style="28" customWidth="1"/>
    <col min="21" max="21" width="17.85546875" style="28" customWidth="1"/>
    <col min="22" max="22" width="9.140625" customWidth="1"/>
  </cols>
  <sheetData>
    <row r="1" spans="1:102" ht="51" customHeight="1" thickBot="1" x14ac:dyDescent="0.3">
      <c r="A1" s="111" t="s">
        <v>12</v>
      </c>
      <c r="B1" s="111"/>
      <c r="C1" s="111"/>
      <c r="D1" s="111"/>
      <c r="E1" s="111"/>
      <c r="F1" s="111"/>
      <c r="G1" s="111"/>
      <c r="H1" s="112" t="s">
        <v>13</v>
      </c>
      <c r="I1" s="112"/>
      <c r="J1" s="112"/>
      <c r="K1" s="112"/>
      <c r="L1" s="112"/>
      <c r="M1" s="112"/>
      <c r="N1" s="113" t="s">
        <v>14</v>
      </c>
      <c r="O1" s="113"/>
      <c r="P1" s="113"/>
      <c r="Q1" s="113"/>
      <c r="R1" s="113"/>
      <c r="S1" s="113"/>
      <c r="T1" s="113"/>
      <c r="U1" s="113"/>
    </row>
    <row r="2" spans="1:102" ht="60" customHeight="1" thickBot="1" x14ac:dyDescent="0.3">
      <c r="A2" s="114" t="s">
        <v>15</v>
      </c>
      <c r="B2" s="114" t="s">
        <v>16</v>
      </c>
      <c r="C2" s="114" t="s">
        <v>17</v>
      </c>
      <c r="D2" s="115" t="s">
        <v>18</v>
      </c>
      <c r="E2" s="115" t="s">
        <v>19</v>
      </c>
      <c r="F2" s="115" t="s">
        <v>20</v>
      </c>
      <c r="G2" s="115" t="s">
        <v>21</v>
      </c>
      <c r="H2" s="118" t="s">
        <v>22</v>
      </c>
      <c r="I2" s="118" t="s">
        <v>23</v>
      </c>
      <c r="J2" s="119" t="s">
        <v>24</v>
      </c>
      <c r="K2" s="119"/>
      <c r="L2" s="119"/>
      <c r="M2" s="119"/>
      <c r="N2" s="99" t="s">
        <v>25</v>
      </c>
      <c r="O2" s="117" t="s">
        <v>26</v>
      </c>
      <c r="P2" s="117" t="s">
        <v>27</v>
      </c>
      <c r="Q2" s="116" t="s">
        <v>28</v>
      </c>
      <c r="R2" s="116"/>
      <c r="S2" s="116"/>
      <c r="T2" s="116"/>
      <c r="U2" s="116"/>
    </row>
    <row r="3" spans="1:102" ht="59.25" customHeight="1" thickBot="1" x14ac:dyDescent="0.3">
      <c r="A3" s="114"/>
      <c r="B3" s="114"/>
      <c r="C3" s="114"/>
      <c r="D3" s="115"/>
      <c r="E3" s="115"/>
      <c r="F3" s="115"/>
      <c r="G3" s="115"/>
      <c r="H3" s="118"/>
      <c r="I3" s="118"/>
      <c r="J3" s="14" t="s">
        <v>29</v>
      </c>
      <c r="K3" s="14" t="s">
        <v>30</v>
      </c>
      <c r="L3" s="14" t="s">
        <v>31</v>
      </c>
      <c r="M3" s="11" t="s">
        <v>32</v>
      </c>
      <c r="N3" s="99"/>
      <c r="O3" s="117"/>
      <c r="P3" s="117"/>
      <c r="Q3" s="13" t="s">
        <v>103</v>
      </c>
      <c r="R3" s="12" t="s">
        <v>33</v>
      </c>
      <c r="S3" s="13" t="s">
        <v>34</v>
      </c>
      <c r="T3" s="13" t="s">
        <v>35</v>
      </c>
      <c r="U3" s="13" t="s">
        <v>36</v>
      </c>
    </row>
    <row r="4" spans="1:102" ht="136.5" customHeight="1" x14ac:dyDescent="0.25">
      <c r="A4" s="120" t="s">
        <v>6</v>
      </c>
      <c r="B4" s="123">
        <v>1</v>
      </c>
      <c r="C4" s="130" t="s">
        <v>37</v>
      </c>
      <c r="D4" s="93" t="s">
        <v>115</v>
      </c>
      <c r="E4" s="96" t="s">
        <v>38</v>
      </c>
      <c r="F4" s="15" t="s">
        <v>104</v>
      </c>
      <c r="G4" s="15" t="s">
        <v>39</v>
      </c>
      <c r="H4" s="15" t="s">
        <v>49</v>
      </c>
      <c r="I4" s="16" t="s">
        <v>40</v>
      </c>
      <c r="J4" s="17" t="s">
        <v>41</v>
      </c>
      <c r="K4" s="17" t="s">
        <v>42</v>
      </c>
      <c r="L4" s="17" t="s">
        <v>43</v>
      </c>
      <c r="M4" s="74" t="s">
        <v>151</v>
      </c>
      <c r="N4" s="100" t="s">
        <v>44</v>
      </c>
      <c r="O4" s="20" t="s">
        <v>50</v>
      </c>
      <c r="P4" s="20" t="s">
        <v>48</v>
      </c>
      <c r="Q4" s="39" t="s">
        <v>45</v>
      </c>
      <c r="R4" s="40" t="s">
        <v>46</v>
      </c>
      <c r="S4" s="38" t="s">
        <v>170</v>
      </c>
      <c r="T4" s="36" t="s">
        <v>51</v>
      </c>
      <c r="U4" s="36" t="s">
        <v>52</v>
      </c>
    </row>
    <row r="5" spans="1:102" ht="135" x14ac:dyDescent="0.25">
      <c r="A5" s="121"/>
      <c r="B5" s="124"/>
      <c r="C5" s="131"/>
      <c r="D5" s="94"/>
      <c r="E5" s="97"/>
      <c r="F5" s="15" t="s">
        <v>116</v>
      </c>
      <c r="G5" s="15" t="s">
        <v>39</v>
      </c>
      <c r="H5" s="15" t="s">
        <v>53</v>
      </c>
      <c r="I5" s="16" t="s">
        <v>40</v>
      </c>
      <c r="J5" s="17" t="s">
        <v>41</v>
      </c>
      <c r="K5" s="17" t="s">
        <v>42</v>
      </c>
      <c r="L5" s="17" t="s">
        <v>43</v>
      </c>
      <c r="M5" s="78"/>
      <c r="N5" s="78"/>
      <c r="O5" s="38" t="s">
        <v>54</v>
      </c>
      <c r="P5" s="61" t="s">
        <v>48</v>
      </c>
      <c r="Q5" s="43" t="s">
        <v>45</v>
      </c>
      <c r="R5" s="47" t="s">
        <v>46</v>
      </c>
      <c r="S5" s="47" t="s">
        <v>168</v>
      </c>
      <c r="T5" s="43" t="s">
        <v>47</v>
      </c>
      <c r="U5" s="47" t="s">
        <v>169</v>
      </c>
    </row>
    <row r="6" spans="1:102" ht="123.75" customHeight="1" thickBot="1" x14ac:dyDescent="0.3">
      <c r="A6" s="121"/>
      <c r="B6" s="125"/>
      <c r="C6" s="132"/>
      <c r="D6" s="95"/>
      <c r="E6" s="98"/>
      <c r="F6" s="15" t="s">
        <v>105</v>
      </c>
      <c r="G6" s="15" t="s">
        <v>39</v>
      </c>
      <c r="H6" s="15" t="s">
        <v>53</v>
      </c>
      <c r="I6" s="16" t="s">
        <v>40</v>
      </c>
      <c r="J6" s="17" t="s">
        <v>41</v>
      </c>
      <c r="K6" s="17" t="s">
        <v>42</v>
      </c>
      <c r="L6" s="17" t="s">
        <v>43</v>
      </c>
      <c r="M6" s="79"/>
      <c r="N6" s="101"/>
      <c r="O6" s="20" t="s">
        <v>50</v>
      </c>
      <c r="P6" s="62" t="s">
        <v>48</v>
      </c>
      <c r="Q6" s="43" t="s">
        <v>45</v>
      </c>
      <c r="R6" s="47" t="s">
        <v>46</v>
      </c>
      <c r="S6" s="47" t="s">
        <v>170</v>
      </c>
      <c r="T6" s="43" t="s">
        <v>51</v>
      </c>
      <c r="U6" s="43" t="s">
        <v>52</v>
      </c>
    </row>
    <row r="7" spans="1:102" ht="123.75" customHeight="1" thickTop="1" x14ac:dyDescent="0.25">
      <c r="A7" s="121"/>
      <c r="B7" s="126">
        <v>2</v>
      </c>
      <c r="C7" s="130" t="s">
        <v>37</v>
      </c>
      <c r="D7" s="93" t="s">
        <v>106</v>
      </c>
      <c r="E7" s="33" t="s">
        <v>38</v>
      </c>
      <c r="F7" s="15" t="s">
        <v>166</v>
      </c>
      <c r="G7" s="15" t="s">
        <v>131</v>
      </c>
      <c r="H7" s="15" t="s">
        <v>167</v>
      </c>
      <c r="I7" s="16"/>
      <c r="J7" s="17"/>
      <c r="K7" s="17"/>
      <c r="L7" s="17"/>
      <c r="M7" s="35" t="s">
        <v>171</v>
      </c>
      <c r="N7" s="58" t="s">
        <v>167</v>
      </c>
      <c r="O7" s="47" t="s">
        <v>167</v>
      </c>
      <c r="P7" s="47"/>
      <c r="Q7" s="43"/>
      <c r="R7" s="47"/>
      <c r="S7" s="47"/>
      <c r="T7" s="43"/>
      <c r="U7" s="47"/>
    </row>
    <row r="8" spans="1:102" s="2" customFormat="1" ht="134.25" customHeight="1" x14ac:dyDescent="0.25">
      <c r="A8" s="121"/>
      <c r="B8" s="124"/>
      <c r="C8" s="131"/>
      <c r="D8" s="94"/>
      <c r="E8" s="33" t="s">
        <v>38</v>
      </c>
      <c r="F8" s="16" t="s">
        <v>107</v>
      </c>
      <c r="G8" s="15" t="s">
        <v>39</v>
      </c>
      <c r="H8" s="16" t="s">
        <v>149</v>
      </c>
      <c r="I8" s="16" t="s">
        <v>66</v>
      </c>
      <c r="J8" s="17" t="s">
        <v>41</v>
      </c>
      <c r="K8" s="17" t="s">
        <v>55</v>
      </c>
      <c r="L8" s="17" t="s">
        <v>43</v>
      </c>
      <c r="M8" s="74" t="s">
        <v>150</v>
      </c>
      <c r="N8" s="74" t="s">
        <v>44</v>
      </c>
      <c r="O8" s="59" t="s">
        <v>165</v>
      </c>
      <c r="P8" s="18" t="s">
        <v>48</v>
      </c>
      <c r="Q8" s="19" t="s">
        <v>45</v>
      </c>
      <c r="R8" s="18" t="s">
        <v>46</v>
      </c>
      <c r="S8" s="18" t="s">
        <v>57</v>
      </c>
      <c r="T8" s="60" t="s">
        <v>51</v>
      </c>
      <c r="U8" s="49" t="s">
        <v>52</v>
      </c>
      <c r="V8" s="57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</row>
    <row r="9" spans="1:102" s="2" customFormat="1" ht="134.25" customHeight="1" x14ac:dyDescent="0.25">
      <c r="A9" s="121"/>
      <c r="B9" s="124"/>
      <c r="C9" s="131"/>
      <c r="D9" s="94"/>
      <c r="E9" s="33" t="s">
        <v>38</v>
      </c>
      <c r="F9" s="16" t="s">
        <v>108</v>
      </c>
      <c r="G9" s="15" t="s">
        <v>39</v>
      </c>
      <c r="H9" s="16" t="s">
        <v>149</v>
      </c>
      <c r="I9" s="16" t="s">
        <v>66</v>
      </c>
      <c r="J9" s="17" t="s">
        <v>41</v>
      </c>
      <c r="K9" s="17" t="s">
        <v>55</v>
      </c>
      <c r="L9" s="17" t="s">
        <v>43</v>
      </c>
      <c r="M9" s="78"/>
      <c r="N9" s="78"/>
      <c r="O9" s="23" t="s">
        <v>165</v>
      </c>
      <c r="P9" s="20" t="s">
        <v>48</v>
      </c>
      <c r="Q9" s="19" t="s">
        <v>45</v>
      </c>
      <c r="R9" s="18" t="s">
        <v>46</v>
      </c>
      <c r="S9" s="20" t="s">
        <v>57</v>
      </c>
      <c r="T9" s="22" t="s">
        <v>51</v>
      </c>
      <c r="U9" s="19" t="s">
        <v>52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</row>
    <row r="10" spans="1:102" s="2" customFormat="1" ht="134.25" customHeight="1" x14ac:dyDescent="0.25">
      <c r="A10" s="121"/>
      <c r="B10" s="124"/>
      <c r="C10" s="131"/>
      <c r="D10" s="94"/>
      <c r="E10" s="33" t="s">
        <v>38</v>
      </c>
      <c r="F10" s="16" t="s">
        <v>109</v>
      </c>
      <c r="G10" s="15" t="s">
        <v>39</v>
      </c>
      <c r="H10" s="16" t="s">
        <v>149</v>
      </c>
      <c r="I10" s="16" t="s">
        <v>66</v>
      </c>
      <c r="J10" s="17" t="s">
        <v>41</v>
      </c>
      <c r="K10" s="17" t="s">
        <v>55</v>
      </c>
      <c r="L10" s="17" t="s">
        <v>43</v>
      </c>
      <c r="M10" s="78"/>
      <c r="N10" s="78"/>
      <c r="O10" s="23" t="s">
        <v>165</v>
      </c>
      <c r="P10" s="20" t="s">
        <v>48</v>
      </c>
      <c r="Q10" s="19" t="s">
        <v>45</v>
      </c>
      <c r="R10" s="18" t="s">
        <v>46</v>
      </c>
      <c r="S10" s="20" t="s">
        <v>57</v>
      </c>
      <c r="T10" s="22" t="s">
        <v>51</v>
      </c>
      <c r="U10" s="22" t="s">
        <v>52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</row>
    <row r="11" spans="1:102" s="2" customFormat="1" ht="134.25" customHeight="1" x14ac:dyDescent="0.25">
      <c r="A11" s="121"/>
      <c r="B11" s="124"/>
      <c r="C11" s="131"/>
      <c r="D11" s="94"/>
      <c r="E11" s="33" t="s">
        <v>38</v>
      </c>
      <c r="F11" s="16" t="s">
        <v>110</v>
      </c>
      <c r="G11" s="15" t="s">
        <v>39</v>
      </c>
      <c r="H11" s="16" t="s">
        <v>149</v>
      </c>
      <c r="I11" s="16" t="s">
        <v>66</v>
      </c>
      <c r="J11" s="17" t="s">
        <v>41</v>
      </c>
      <c r="K11" s="17" t="s">
        <v>55</v>
      </c>
      <c r="L11" s="17" t="s">
        <v>43</v>
      </c>
      <c r="M11" s="78"/>
      <c r="N11" s="78"/>
      <c r="O11" s="23" t="s">
        <v>165</v>
      </c>
      <c r="P11" s="20" t="s">
        <v>48</v>
      </c>
      <c r="Q11" s="19" t="s">
        <v>45</v>
      </c>
      <c r="R11" s="18" t="s">
        <v>46</v>
      </c>
      <c r="S11" s="20" t="s">
        <v>57</v>
      </c>
      <c r="T11" s="22" t="s">
        <v>51</v>
      </c>
      <c r="U11" s="22" t="s">
        <v>52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</row>
    <row r="12" spans="1:102" s="2" customFormat="1" ht="134.25" customHeight="1" thickBot="1" x14ac:dyDescent="0.3">
      <c r="A12" s="121"/>
      <c r="B12" s="125"/>
      <c r="C12" s="132"/>
      <c r="D12" s="95"/>
      <c r="E12" s="33" t="s">
        <v>38</v>
      </c>
      <c r="F12" s="16" t="s">
        <v>120</v>
      </c>
      <c r="G12" s="15" t="s">
        <v>39</v>
      </c>
      <c r="H12" s="16" t="s">
        <v>149</v>
      </c>
      <c r="I12" s="16" t="s">
        <v>66</v>
      </c>
      <c r="J12" s="17" t="s">
        <v>41</v>
      </c>
      <c r="K12" s="17" t="s">
        <v>55</v>
      </c>
      <c r="L12" s="17" t="s">
        <v>43</v>
      </c>
      <c r="M12" s="110"/>
      <c r="N12" s="79"/>
      <c r="O12" s="23" t="s">
        <v>165</v>
      </c>
      <c r="P12" s="20" t="s">
        <v>48</v>
      </c>
      <c r="Q12" s="19" t="s">
        <v>45</v>
      </c>
      <c r="R12" s="18" t="s">
        <v>46</v>
      </c>
      <c r="S12" s="20" t="s">
        <v>57</v>
      </c>
      <c r="T12" s="22" t="s">
        <v>51</v>
      </c>
      <c r="U12" s="36" t="s">
        <v>52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</row>
    <row r="13" spans="1:102" s="2" customFormat="1" ht="142.5" thickTop="1" x14ac:dyDescent="0.25">
      <c r="A13" s="121"/>
      <c r="B13" s="126">
        <v>3</v>
      </c>
      <c r="C13" s="130" t="s">
        <v>37</v>
      </c>
      <c r="D13" s="93" t="s">
        <v>111</v>
      </c>
      <c r="E13" s="96" t="s">
        <v>38</v>
      </c>
      <c r="F13" s="16" t="s">
        <v>140</v>
      </c>
      <c r="G13" s="15" t="s">
        <v>131</v>
      </c>
      <c r="H13" s="15" t="s">
        <v>141</v>
      </c>
      <c r="I13" s="15" t="s">
        <v>58</v>
      </c>
      <c r="J13" s="17" t="s">
        <v>41</v>
      </c>
      <c r="K13" s="17" t="s">
        <v>55</v>
      </c>
      <c r="L13" s="52" t="s">
        <v>43</v>
      </c>
      <c r="M13" s="82" t="s">
        <v>147</v>
      </c>
      <c r="N13" s="75" t="s">
        <v>44</v>
      </c>
      <c r="O13" s="23" t="s">
        <v>56</v>
      </c>
      <c r="P13" s="20" t="s">
        <v>48</v>
      </c>
      <c r="Q13" s="19" t="s">
        <v>45</v>
      </c>
      <c r="R13" s="18" t="s">
        <v>46</v>
      </c>
      <c r="S13" s="20" t="s">
        <v>57</v>
      </c>
      <c r="T13" s="54" t="s">
        <v>51</v>
      </c>
      <c r="U13" s="43" t="s">
        <v>52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</row>
    <row r="14" spans="1:102" s="2" customFormat="1" ht="87" customHeight="1" x14ac:dyDescent="0.25">
      <c r="A14" s="121"/>
      <c r="B14" s="124"/>
      <c r="C14" s="131"/>
      <c r="D14" s="94"/>
      <c r="E14" s="97"/>
      <c r="F14" s="16" t="s">
        <v>113</v>
      </c>
      <c r="G14" s="15" t="s">
        <v>131</v>
      </c>
      <c r="H14" s="15" t="s">
        <v>142</v>
      </c>
      <c r="I14" s="15" t="s">
        <v>58</v>
      </c>
      <c r="J14" s="17" t="s">
        <v>41</v>
      </c>
      <c r="K14" s="17" t="s">
        <v>55</v>
      </c>
      <c r="L14" s="52" t="s">
        <v>43</v>
      </c>
      <c r="M14" s="109"/>
      <c r="N14" s="76"/>
      <c r="O14" s="23" t="s">
        <v>56</v>
      </c>
      <c r="P14" s="20" t="s">
        <v>48</v>
      </c>
      <c r="Q14" s="19" t="s">
        <v>45</v>
      </c>
      <c r="R14" s="18" t="s">
        <v>46</v>
      </c>
      <c r="S14" s="20" t="s">
        <v>57</v>
      </c>
      <c r="T14" s="54" t="s">
        <v>51</v>
      </c>
      <c r="U14" s="43" t="s">
        <v>52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</row>
    <row r="15" spans="1:102" s="2" customFormat="1" ht="141.75" x14ac:dyDescent="0.25">
      <c r="A15" s="121"/>
      <c r="B15" s="124"/>
      <c r="C15" s="131"/>
      <c r="D15" s="94"/>
      <c r="E15" s="97"/>
      <c r="F15" s="16" t="s">
        <v>112</v>
      </c>
      <c r="G15" s="15" t="s">
        <v>39</v>
      </c>
      <c r="H15" s="15" t="s">
        <v>143</v>
      </c>
      <c r="I15" s="15" t="s">
        <v>58</v>
      </c>
      <c r="J15" s="17" t="s">
        <v>41</v>
      </c>
      <c r="K15" s="17" t="s">
        <v>55</v>
      </c>
      <c r="L15" s="52" t="s">
        <v>43</v>
      </c>
      <c r="M15" s="109"/>
      <c r="N15" s="76"/>
      <c r="O15" s="23" t="s">
        <v>56</v>
      </c>
      <c r="P15" s="20" t="s">
        <v>48</v>
      </c>
      <c r="Q15" s="19" t="s">
        <v>45</v>
      </c>
      <c r="R15" s="18" t="s">
        <v>46</v>
      </c>
      <c r="S15" s="20" t="s">
        <v>57</v>
      </c>
      <c r="T15" s="22" t="s">
        <v>51</v>
      </c>
      <c r="U15" s="22" t="s">
        <v>52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</row>
    <row r="16" spans="1:102" s="2" customFormat="1" ht="141.75" x14ac:dyDescent="0.25">
      <c r="A16" s="121"/>
      <c r="B16" s="124"/>
      <c r="C16" s="131"/>
      <c r="D16" s="94"/>
      <c r="E16" s="97"/>
      <c r="F16" s="16" t="s">
        <v>144</v>
      </c>
      <c r="G16" s="15" t="s">
        <v>131</v>
      </c>
      <c r="H16" s="15" t="s">
        <v>145</v>
      </c>
      <c r="I16" s="15" t="s">
        <v>154</v>
      </c>
      <c r="J16" s="17" t="s">
        <v>41</v>
      </c>
      <c r="K16" s="17" t="s">
        <v>55</v>
      </c>
      <c r="L16" s="52" t="s">
        <v>43</v>
      </c>
      <c r="M16" s="83"/>
      <c r="N16" s="76"/>
      <c r="O16" s="23" t="s">
        <v>56</v>
      </c>
      <c r="P16" s="20" t="s">
        <v>48</v>
      </c>
      <c r="Q16" s="19" t="s">
        <v>45</v>
      </c>
      <c r="R16" s="18" t="s">
        <v>46</v>
      </c>
      <c r="S16" s="20" t="s">
        <v>57</v>
      </c>
      <c r="T16" s="22" t="s">
        <v>51</v>
      </c>
      <c r="U16" s="22" t="s">
        <v>52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</row>
    <row r="17" spans="1:102" s="2" customFormat="1" ht="127.5" customHeight="1" x14ac:dyDescent="0.25">
      <c r="A17" s="121"/>
      <c r="B17" s="127"/>
      <c r="C17" s="133"/>
      <c r="D17" s="95"/>
      <c r="E17" s="98"/>
      <c r="F17" s="16" t="s">
        <v>114</v>
      </c>
      <c r="G17" s="15" t="s">
        <v>39</v>
      </c>
      <c r="H17" s="15" t="s">
        <v>160</v>
      </c>
      <c r="I17" s="15" t="s">
        <v>146</v>
      </c>
      <c r="J17" s="17" t="s">
        <v>63</v>
      </c>
      <c r="K17" s="17" t="s">
        <v>42</v>
      </c>
      <c r="L17" s="52" t="s">
        <v>43</v>
      </c>
      <c r="M17" s="48" t="s">
        <v>148</v>
      </c>
      <c r="N17" s="77"/>
      <c r="O17" s="23" t="s">
        <v>163</v>
      </c>
      <c r="P17" s="20" t="s">
        <v>48</v>
      </c>
      <c r="Q17" s="19" t="s">
        <v>45</v>
      </c>
      <c r="R17" s="18" t="s">
        <v>46</v>
      </c>
      <c r="S17" s="20" t="s">
        <v>161</v>
      </c>
      <c r="T17" s="22" t="s">
        <v>162</v>
      </c>
      <c r="U17" s="22" t="s">
        <v>52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</row>
    <row r="18" spans="1:102" ht="146.25" customHeight="1" x14ac:dyDescent="0.25">
      <c r="A18" s="121"/>
      <c r="B18" s="102">
        <v>4</v>
      </c>
      <c r="C18" s="104" t="s">
        <v>59</v>
      </c>
      <c r="D18" s="106" t="s">
        <v>60</v>
      </c>
      <c r="E18" s="107" t="s">
        <v>38</v>
      </c>
      <c r="F18" s="15" t="s">
        <v>61</v>
      </c>
      <c r="G18" s="15" t="s">
        <v>39</v>
      </c>
      <c r="H18" s="15" t="s">
        <v>62</v>
      </c>
      <c r="I18" s="16" t="s">
        <v>40</v>
      </c>
      <c r="J18" s="17" t="s">
        <v>63</v>
      </c>
      <c r="K18" s="17" t="s">
        <v>55</v>
      </c>
      <c r="L18" s="17" t="s">
        <v>41</v>
      </c>
      <c r="M18" s="79" t="s">
        <v>64</v>
      </c>
      <c r="N18" s="73" t="s">
        <v>44</v>
      </c>
      <c r="O18" s="23" t="s">
        <v>56</v>
      </c>
      <c r="P18" s="20" t="s">
        <v>48</v>
      </c>
      <c r="Q18" s="19" t="s">
        <v>45</v>
      </c>
      <c r="R18" s="18" t="s">
        <v>46</v>
      </c>
      <c r="S18" s="20" t="s">
        <v>57</v>
      </c>
      <c r="T18" s="21">
        <v>1</v>
      </c>
      <c r="U18" s="22" t="s">
        <v>52</v>
      </c>
    </row>
    <row r="19" spans="1:102" ht="146.25" customHeight="1" x14ac:dyDescent="0.25">
      <c r="A19" s="121"/>
      <c r="B19" s="102"/>
      <c r="C19" s="104"/>
      <c r="D19" s="106"/>
      <c r="E19" s="107"/>
      <c r="F19" s="15" t="s">
        <v>117</v>
      </c>
      <c r="G19" s="15" t="s">
        <v>39</v>
      </c>
      <c r="H19" s="16" t="s">
        <v>67</v>
      </c>
      <c r="I19" s="15" t="s">
        <v>66</v>
      </c>
      <c r="J19" s="17" t="s">
        <v>63</v>
      </c>
      <c r="K19" s="17" t="s">
        <v>55</v>
      </c>
      <c r="L19" s="17" t="s">
        <v>41</v>
      </c>
      <c r="M19" s="73"/>
      <c r="N19" s="73"/>
      <c r="O19" s="23" t="s">
        <v>138</v>
      </c>
      <c r="P19" s="20" t="s">
        <v>48</v>
      </c>
      <c r="Q19" s="19" t="s">
        <v>45</v>
      </c>
      <c r="R19" s="18" t="s">
        <v>46</v>
      </c>
      <c r="S19" s="20" t="s">
        <v>139</v>
      </c>
      <c r="T19" s="21">
        <v>1</v>
      </c>
      <c r="U19" s="22" t="s">
        <v>52</v>
      </c>
    </row>
    <row r="20" spans="1:102" ht="146.25" customHeight="1" x14ac:dyDescent="0.25">
      <c r="A20" s="121"/>
      <c r="B20" s="103"/>
      <c r="C20" s="105"/>
      <c r="D20" s="93"/>
      <c r="E20" s="108"/>
      <c r="F20" s="34" t="s">
        <v>65</v>
      </c>
      <c r="G20" s="34" t="s">
        <v>131</v>
      </c>
      <c r="H20" s="34" t="s">
        <v>137</v>
      </c>
      <c r="I20" s="34" t="s">
        <v>66</v>
      </c>
      <c r="J20" s="37" t="s">
        <v>63</v>
      </c>
      <c r="K20" s="37" t="s">
        <v>55</v>
      </c>
      <c r="L20" s="37" t="s">
        <v>41</v>
      </c>
      <c r="M20" s="74"/>
      <c r="N20" s="74"/>
      <c r="O20" s="23" t="s">
        <v>138</v>
      </c>
      <c r="P20" s="38" t="s">
        <v>48</v>
      </c>
      <c r="Q20" s="39" t="s">
        <v>45</v>
      </c>
      <c r="R20" s="40" t="s">
        <v>46</v>
      </c>
      <c r="S20" s="20" t="s">
        <v>139</v>
      </c>
      <c r="T20" s="51">
        <v>1</v>
      </c>
      <c r="U20" s="36" t="s">
        <v>52</v>
      </c>
    </row>
    <row r="21" spans="1:102" ht="146.25" customHeight="1" x14ac:dyDescent="0.25">
      <c r="A21" s="121"/>
      <c r="B21" s="128">
        <v>5</v>
      </c>
      <c r="C21" s="134" t="s">
        <v>172</v>
      </c>
      <c r="D21" s="136" t="s">
        <v>176</v>
      </c>
      <c r="E21" s="87" t="s">
        <v>38</v>
      </c>
      <c r="F21" s="44" t="s">
        <v>118</v>
      </c>
      <c r="G21" s="44" t="s">
        <v>131</v>
      </c>
      <c r="H21" s="44" t="s">
        <v>132</v>
      </c>
      <c r="I21" s="44" t="s">
        <v>66</v>
      </c>
      <c r="J21" s="45" t="s">
        <v>41</v>
      </c>
      <c r="K21" s="45" t="s">
        <v>42</v>
      </c>
      <c r="L21" s="45" t="s">
        <v>43</v>
      </c>
      <c r="M21" s="82" t="s">
        <v>134</v>
      </c>
      <c r="N21" s="82" t="s">
        <v>44</v>
      </c>
      <c r="O21" s="86" t="s">
        <v>164</v>
      </c>
      <c r="P21" s="72" t="s">
        <v>48</v>
      </c>
      <c r="Q21" s="81" t="s">
        <v>45</v>
      </c>
      <c r="R21" s="84" t="s">
        <v>135</v>
      </c>
      <c r="S21" s="84" t="s">
        <v>136</v>
      </c>
      <c r="T21" s="89">
        <v>1</v>
      </c>
      <c r="U21" s="87" t="s">
        <v>52</v>
      </c>
    </row>
    <row r="22" spans="1:102" ht="146.25" customHeight="1" x14ac:dyDescent="0.25">
      <c r="A22" s="121"/>
      <c r="B22" s="129"/>
      <c r="C22" s="135"/>
      <c r="D22" s="137"/>
      <c r="E22" s="88"/>
      <c r="F22" s="44" t="s">
        <v>119</v>
      </c>
      <c r="G22" s="44" t="s">
        <v>131</v>
      </c>
      <c r="H22" s="44" t="s">
        <v>133</v>
      </c>
      <c r="I22" s="44" t="s">
        <v>66</v>
      </c>
      <c r="J22" s="45" t="s">
        <v>41</v>
      </c>
      <c r="K22" s="45" t="s">
        <v>42</v>
      </c>
      <c r="L22" s="45" t="s">
        <v>43</v>
      </c>
      <c r="M22" s="83"/>
      <c r="N22" s="83"/>
      <c r="O22" s="86"/>
      <c r="P22" s="72"/>
      <c r="Q22" s="81"/>
      <c r="R22" s="85"/>
      <c r="S22" s="85"/>
      <c r="T22" s="90"/>
      <c r="U22" s="88"/>
    </row>
    <row r="23" spans="1:102" ht="146.25" customHeight="1" x14ac:dyDescent="0.25">
      <c r="A23" s="121"/>
      <c r="B23" s="128">
        <v>6</v>
      </c>
      <c r="C23" s="134" t="s">
        <v>180</v>
      </c>
      <c r="D23" s="92" t="s">
        <v>178</v>
      </c>
      <c r="E23" s="72" t="s">
        <v>123</v>
      </c>
      <c r="F23" s="44" t="s">
        <v>124</v>
      </c>
      <c r="G23" s="44" t="s">
        <v>39</v>
      </c>
      <c r="H23" s="44" t="s">
        <v>125</v>
      </c>
      <c r="I23" s="44" t="s">
        <v>40</v>
      </c>
      <c r="J23" s="45" t="s">
        <v>41</v>
      </c>
      <c r="K23" s="45" t="s">
        <v>55</v>
      </c>
      <c r="L23" s="45" t="s">
        <v>43</v>
      </c>
      <c r="M23" s="91" t="s">
        <v>127</v>
      </c>
      <c r="N23" s="91" t="s">
        <v>44</v>
      </c>
      <c r="O23" s="86" t="s">
        <v>128</v>
      </c>
      <c r="P23" s="72" t="s">
        <v>130</v>
      </c>
      <c r="Q23" s="81" t="s">
        <v>45</v>
      </c>
      <c r="R23" s="72" t="s">
        <v>135</v>
      </c>
      <c r="S23" s="72" t="s">
        <v>129</v>
      </c>
      <c r="T23" s="80">
        <v>1</v>
      </c>
      <c r="U23" s="81" t="s">
        <v>38</v>
      </c>
    </row>
    <row r="24" spans="1:102" ht="146.25" customHeight="1" x14ac:dyDescent="0.25">
      <c r="A24" s="121"/>
      <c r="B24" s="129"/>
      <c r="C24" s="135"/>
      <c r="D24" s="92"/>
      <c r="E24" s="72"/>
      <c r="F24" s="44" t="s">
        <v>122</v>
      </c>
      <c r="G24" s="44" t="s">
        <v>39</v>
      </c>
      <c r="H24" s="44" t="s">
        <v>126</v>
      </c>
      <c r="I24" s="44" t="s">
        <v>40</v>
      </c>
      <c r="J24" s="45" t="s">
        <v>41</v>
      </c>
      <c r="K24" s="45" t="s">
        <v>55</v>
      </c>
      <c r="L24" s="45" t="s">
        <v>43</v>
      </c>
      <c r="M24" s="91"/>
      <c r="N24" s="91"/>
      <c r="O24" s="86"/>
      <c r="P24" s="72"/>
      <c r="Q24" s="81"/>
      <c r="R24" s="72"/>
      <c r="S24" s="72"/>
      <c r="T24" s="80"/>
      <c r="U24" s="81"/>
    </row>
    <row r="25" spans="1:102" ht="146.25" customHeight="1" x14ac:dyDescent="0.25">
      <c r="A25" s="122"/>
      <c r="B25" s="41">
        <v>7</v>
      </c>
      <c r="C25" s="42" t="s">
        <v>172</v>
      </c>
      <c r="D25" s="55" t="s">
        <v>152</v>
      </c>
      <c r="E25" s="47" t="s">
        <v>38</v>
      </c>
      <c r="F25" s="44" t="s">
        <v>153</v>
      </c>
      <c r="G25" s="44" t="s">
        <v>131</v>
      </c>
      <c r="H25" s="44" t="s">
        <v>155</v>
      </c>
      <c r="I25" s="44" t="s">
        <v>58</v>
      </c>
      <c r="J25" s="45" t="s">
        <v>41</v>
      </c>
      <c r="K25" s="45" t="s">
        <v>42</v>
      </c>
      <c r="L25" s="45" t="s">
        <v>43</v>
      </c>
      <c r="M25" s="44" t="s">
        <v>156</v>
      </c>
      <c r="N25" s="44" t="s">
        <v>157</v>
      </c>
      <c r="O25" s="46" t="s">
        <v>158</v>
      </c>
      <c r="P25" s="47" t="s">
        <v>48</v>
      </c>
      <c r="Q25" s="43" t="s">
        <v>45</v>
      </c>
      <c r="R25" s="47" t="s">
        <v>135</v>
      </c>
      <c r="S25" s="47" t="s">
        <v>159</v>
      </c>
      <c r="T25" s="50" t="s">
        <v>51</v>
      </c>
      <c r="U25" s="43" t="s">
        <v>52</v>
      </c>
    </row>
    <row r="26" spans="1:102" x14ac:dyDescent="0.25">
      <c r="B26" s="24"/>
      <c r="C26" s="25"/>
      <c r="D26" s="56" t="s">
        <v>68</v>
      </c>
    </row>
    <row r="29" spans="1:102" ht="15" customHeight="1" x14ac:dyDescent="0.25">
      <c r="G29" s="29"/>
    </row>
    <row r="30" spans="1:102" x14ac:dyDescent="0.25">
      <c r="G30" s="30" t="s">
        <v>69</v>
      </c>
    </row>
    <row r="31" spans="1:102" x14ac:dyDescent="0.25">
      <c r="G31" s="30" t="s">
        <v>70</v>
      </c>
    </row>
  </sheetData>
  <autoFilter ref="B1:G31">
    <filterColumn colId="0" showButton="0"/>
    <filterColumn colId="1" showButton="0"/>
    <filterColumn colId="2" showButton="0"/>
    <filterColumn colId="3" showButton="0"/>
    <filterColumn colId="4" showButton="0"/>
  </autoFilter>
  <mergeCells count="67">
    <mergeCell ref="C21:C22"/>
    <mergeCell ref="C23:C24"/>
    <mergeCell ref="D21:D22"/>
    <mergeCell ref="A4:A25"/>
    <mergeCell ref="B4:B6"/>
    <mergeCell ref="B7:B12"/>
    <mergeCell ref="B13:B17"/>
    <mergeCell ref="B21:B22"/>
    <mergeCell ref="B23:B24"/>
    <mergeCell ref="A1:G1"/>
    <mergeCell ref="H1:M1"/>
    <mergeCell ref="N1:U1"/>
    <mergeCell ref="A2:A3"/>
    <mergeCell ref="B2:B3"/>
    <mergeCell ref="C2:C3"/>
    <mergeCell ref="D2:D3"/>
    <mergeCell ref="E2:E3"/>
    <mergeCell ref="F2:F3"/>
    <mergeCell ref="G2:G3"/>
    <mergeCell ref="Q2:U2"/>
    <mergeCell ref="O2:O3"/>
    <mergeCell ref="P2:P3"/>
    <mergeCell ref="H2:H3"/>
    <mergeCell ref="I2:I3"/>
    <mergeCell ref="J2:M2"/>
    <mergeCell ref="N2:N3"/>
    <mergeCell ref="D4:D6"/>
    <mergeCell ref="E4:E6"/>
    <mergeCell ref="N4:N6"/>
    <mergeCell ref="B18:B20"/>
    <mergeCell ref="C18:C20"/>
    <mergeCell ref="D18:D20"/>
    <mergeCell ref="E18:E20"/>
    <mergeCell ref="M18:M20"/>
    <mergeCell ref="M13:M16"/>
    <mergeCell ref="M8:M12"/>
    <mergeCell ref="M4:M6"/>
    <mergeCell ref="D7:D12"/>
    <mergeCell ref="C4:C6"/>
    <mergeCell ref="C7:C12"/>
    <mergeCell ref="C13:C17"/>
    <mergeCell ref="E21:E22"/>
    <mergeCell ref="D23:D24"/>
    <mergeCell ref="E23:E24"/>
    <mergeCell ref="D13:D17"/>
    <mergeCell ref="E13:E17"/>
    <mergeCell ref="T23:T24"/>
    <mergeCell ref="U23:U24"/>
    <mergeCell ref="M21:M22"/>
    <mergeCell ref="N21:N22"/>
    <mergeCell ref="R21:R22"/>
    <mergeCell ref="Q21:Q22"/>
    <mergeCell ref="P21:P22"/>
    <mergeCell ref="O21:O22"/>
    <mergeCell ref="U21:U22"/>
    <mergeCell ref="T21:T22"/>
    <mergeCell ref="S21:S22"/>
    <mergeCell ref="M23:M24"/>
    <mergeCell ref="N23:N24"/>
    <mergeCell ref="O23:O24"/>
    <mergeCell ref="P23:P24"/>
    <mergeCell ref="Q23:Q24"/>
    <mergeCell ref="R23:R24"/>
    <mergeCell ref="S23:S24"/>
    <mergeCell ref="N18:N20"/>
    <mergeCell ref="N13:N17"/>
    <mergeCell ref="N8:N12"/>
  </mergeCells>
  <dataValidations count="4">
    <dataValidation type="list" allowBlank="1" showInputMessage="1" showErrorMessage="1" sqref="L4:L25">
      <formula1>"Medio,Alto,Altissimo"</formula1>
    </dataValidation>
    <dataValidation type="list" allowBlank="1" showInputMessage="1" showErrorMessage="1" sqref="K4:K25">
      <formula1>"Molto bassa,Bassa,Media,Alta,Altissima"</formula1>
    </dataValidation>
    <dataValidation type="list" allowBlank="1" showInputMessage="1" showErrorMessage="1" sqref="J4:J25">
      <formula1>"Alto,Altissimo"</formula1>
    </dataValidation>
    <dataValidation type="list" allowBlank="1" showInputMessage="1" showErrorMessage="1" sqref="G4:G25">
      <formula1>soggetti</formula1>
    </dataValidation>
  </dataValidations>
  <pageMargins left="0.23622047244094502" right="0.23622047244094502" top="0.74803149606299213" bottom="0.74803149606299213" header="0.31496062992126012" footer="0.31496062992126012"/>
  <pageSetup paperSize="0" scale="35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5"/>
  <sheetViews>
    <sheetView workbookViewId="0">
      <selection activeCell="I13" sqref="I2:I13"/>
    </sheetView>
  </sheetViews>
  <sheetFormatPr defaultRowHeight="15" x14ac:dyDescent="0.25"/>
  <cols>
    <col min="1" max="1" width="9.140625" customWidth="1"/>
    <col min="2" max="2" width="14.140625" customWidth="1"/>
    <col min="3" max="3" width="12.42578125" customWidth="1"/>
    <col min="4" max="4" width="21" customWidth="1"/>
    <col min="5" max="5" width="16" customWidth="1"/>
    <col min="6" max="6" width="16.140625" customWidth="1"/>
    <col min="7" max="7" width="14.85546875" customWidth="1"/>
    <col min="8" max="8" width="9.140625" customWidth="1"/>
  </cols>
  <sheetData>
    <row r="2" spans="1:9" x14ac:dyDescent="0.25">
      <c r="A2" s="3" t="s">
        <v>71</v>
      </c>
      <c r="I2" s="31" t="s">
        <v>72</v>
      </c>
    </row>
    <row r="3" spans="1:9" ht="18.75" x14ac:dyDescent="0.3">
      <c r="B3" s="32" t="s">
        <v>73</v>
      </c>
      <c r="I3" t="s">
        <v>74</v>
      </c>
    </row>
    <row r="4" spans="1:9" ht="18.75" x14ac:dyDescent="0.3">
      <c r="B4" s="32" t="s">
        <v>75</v>
      </c>
      <c r="I4" t="s">
        <v>76</v>
      </c>
    </row>
    <row r="5" spans="1:9" ht="18.75" x14ac:dyDescent="0.3">
      <c r="B5" s="32" t="s">
        <v>77</v>
      </c>
      <c r="I5" t="s">
        <v>73</v>
      </c>
    </row>
    <row r="6" spans="1:9" ht="18.75" x14ac:dyDescent="0.3">
      <c r="B6" s="32" t="s">
        <v>39</v>
      </c>
      <c r="I6" t="s">
        <v>78</v>
      </c>
    </row>
    <row r="7" spans="1:9" ht="18.75" x14ac:dyDescent="0.3">
      <c r="B7" s="32" t="s">
        <v>79</v>
      </c>
      <c r="I7" t="s">
        <v>39</v>
      </c>
    </row>
    <row r="8" spans="1:9" ht="18.75" x14ac:dyDescent="0.3">
      <c r="B8" s="32"/>
      <c r="I8" s="31" t="s">
        <v>80</v>
      </c>
    </row>
    <row r="9" spans="1:9" x14ac:dyDescent="0.25">
      <c r="A9" s="3" t="s">
        <v>81</v>
      </c>
      <c r="C9" s="107" t="s">
        <v>82</v>
      </c>
      <c r="D9" s="107"/>
      <c r="I9" s="31" t="s">
        <v>77</v>
      </c>
    </row>
    <row r="10" spans="1:9" x14ac:dyDescent="0.25">
      <c r="B10" t="s">
        <v>83</v>
      </c>
      <c r="D10" t="s">
        <v>84</v>
      </c>
      <c r="I10" t="s">
        <v>85</v>
      </c>
    </row>
    <row r="11" spans="1:9" x14ac:dyDescent="0.25">
      <c r="B11" t="s">
        <v>86</v>
      </c>
      <c r="D11" t="s">
        <v>87</v>
      </c>
      <c r="I11" t="s">
        <v>88</v>
      </c>
    </row>
    <row r="12" spans="1:9" x14ac:dyDescent="0.25">
      <c r="D12" t="s">
        <v>89</v>
      </c>
      <c r="I12" t="s">
        <v>131</v>
      </c>
    </row>
    <row r="13" spans="1:9" x14ac:dyDescent="0.25">
      <c r="I13" t="s">
        <v>90</v>
      </c>
    </row>
    <row r="16" spans="1:9" x14ac:dyDescent="0.25">
      <c r="B16" t="s">
        <v>42</v>
      </c>
      <c r="D16" t="s">
        <v>63</v>
      </c>
      <c r="I16" t="s">
        <v>91</v>
      </c>
    </row>
    <row r="17" spans="2:9" x14ac:dyDescent="0.25">
      <c r="B17" t="s">
        <v>55</v>
      </c>
      <c r="D17" t="s">
        <v>41</v>
      </c>
      <c r="I17" t="s">
        <v>92</v>
      </c>
    </row>
    <row r="18" spans="2:9" x14ac:dyDescent="0.25">
      <c r="B18" t="s">
        <v>94</v>
      </c>
      <c r="I18" t="s">
        <v>93</v>
      </c>
    </row>
    <row r="19" spans="2:9" x14ac:dyDescent="0.25">
      <c r="B19" t="s">
        <v>95</v>
      </c>
      <c r="I19" t="s">
        <v>89</v>
      </c>
    </row>
    <row r="20" spans="2:9" x14ac:dyDescent="0.25">
      <c r="B20" t="s">
        <v>97</v>
      </c>
      <c r="I20" t="s">
        <v>96</v>
      </c>
    </row>
    <row r="21" spans="2:9" x14ac:dyDescent="0.25">
      <c r="I21" t="s">
        <v>98</v>
      </c>
    </row>
    <row r="22" spans="2:9" x14ac:dyDescent="0.25">
      <c r="D22" t="s">
        <v>100</v>
      </c>
      <c r="E22" t="s">
        <v>100</v>
      </c>
      <c r="F22" t="s">
        <v>100</v>
      </c>
      <c r="G22" t="s">
        <v>101</v>
      </c>
      <c r="I22" t="s">
        <v>99</v>
      </c>
    </row>
    <row r="23" spans="2:9" x14ac:dyDescent="0.25">
      <c r="B23" t="s">
        <v>63</v>
      </c>
      <c r="C23" t="e">
        <f>Mappatura_processi_Ufficio!#REF!</f>
        <v>#REF!</v>
      </c>
      <c r="D23" t="e">
        <f t="shared" ref="D23:D54" si="0">IF(OR(C23 = "Media", C23="Alta",C23="Altissima"),"Altissimo","")</f>
        <v>#REF!</v>
      </c>
      <c r="E23" t="e">
        <f t="shared" ref="E23:E54" si="1">IF(C23="Bassa","Alto","")</f>
        <v>#REF!</v>
      </c>
      <c r="F23" t="e">
        <f t="shared" ref="F23:F54" si="2">IF(C23="Molto bassa","Medio","")</f>
        <v>#REF!</v>
      </c>
      <c r="G23" t="e">
        <f t="shared" ref="G23:G54" si="3">CONCATENATE(D23,E23,F23)</f>
        <v>#REF!</v>
      </c>
    </row>
    <row r="24" spans="2:9" x14ac:dyDescent="0.25">
      <c r="B24" t="s">
        <v>102</v>
      </c>
      <c r="C24" t="e">
        <f>Mappatura_processi_Ufficio!#REF!</f>
        <v>#REF!</v>
      </c>
      <c r="D24" t="e">
        <f t="shared" si="0"/>
        <v>#REF!</v>
      </c>
      <c r="E24" t="e">
        <f t="shared" si="1"/>
        <v>#REF!</v>
      </c>
      <c r="F24" t="e">
        <f t="shared" si="2"/>
        <v>#REF!</v>
      </c>
      <c r="G24" t="e">
        <f t="shared" si="3"/>
        <v>#REF!</v>
      </c>
    </row>
    <row r="25" spans="2:9" x14ac:dyDescent="0.25">
      <c r="B25" t="s">
        <v>43</v>
      </c>
      <c r="C25" t="e">
        <f>Mappatura_processi_Ufficio!#REF!</f>
        <v>#REF!</v>
      </c>
      <c r="D25" t="e">
        <f t="shared" si="0"/>
        <v>#REF!</v>
      </c>
      <c r="E25" t="e">
        <f t="shared" si="1"/>
        <v>#REF!</v>
      </c>
      <c r="F25" t="e">
        <f t="shared" si="2"/>
        <v>#REF!</v>
      </c>
      <c r="G25" t="e">
        <f t="shared" si="3"/>
        <v>#REF!</v>
      </c>
    </row>
    <row r="26" spans="2:9" x14ac:dyDescent="0.25">
      <c r="C26" t="e">
        <f>Mappatura_processi_Ufficio!#REF!</f>
        <v>#REF!</v>
      </c>
      <c r="D26" t="e">
        <f t="shared" si="0"/>
        <v>#REF!</v>
      </c>
      <c r="E26" t="e">
        <f t="shared" si="1"/>
        <v>#REF!</v>
      </c>
      <c r="F26" t="e">
        <f t="shared" si="2"/>
        <v>#REF!</v>
      </c>
      <c r="G26" t="e">
        <f t="shared" si="3"/>
        <v>#REF!</v>
      </c>
    </row>
    <row r="27" spans="2:9" x14ac:dyDescent="0.25">
      <c r="C27" t="e">
        <f>Mappatura_processi_Ufficio!#REF!</f>
        <v>#REF!</v>
      </c>
      <c r="D27" t="e">
        <f t="shared" si="0"/>
        <v>#REF!</v>
      </c>
      <c r="E27" t="e">
        <f t="shared" si="1"/>
        <v>#REF!</v>
      </c>
      <c r="F27" t="e">
        <f t="shared" si="2"/>
        <v>#REF!</v>
      </c>
      <c r="G27" t="e">
        <f t="shared" si="3"/>
        <v>#REF!</v>
      </c>
    </row>
    <row r="28" spans="2:9" x14ac:dyDescent="0.25">
      <c r="C28" t="e">
        <f>Mappatura_processi_Ufficio!#REF!</f>
        <v>#REF!</v>
      </c>
      <c r="D28" t="e">
        <f t="shared" si="0"/>
        <v>#REF!</v>
      </c>
      <c r="E28" t="e">
        <f t="shared" si="1"/>
        <v>#REF!</v>
      </c>
      <c r="F28" t="e">
        <f t="shared" si="2"/>
        <v>#REF!</v>
      </c>
      <c r="G28" t="e">
        <f t="shared" si="3"/>
        <v>#REF!</v>
      </c>
    </row>
    <row r="29" spans="2:9" x14ac:dyDescent="0.25">
      <c r="C29" t="e">
        <f>Mappatura_processi_Ufficio!#REF!</f>
        <v>#REF!</v>
      </c>
      <c r="D29" t="e">
        <f t="shared" si="0"/>
        <v>#REF!</v>
      </c>
      <c r="E29" t="e">
        <f t="shared" si="1"/>
        <v>#REF!</v>
      </c>
      <c r="F29" t="e">
        <f t="shared" si="2"/>
        <v>#REF!</v>
      </c>
      <c r="G29" t="e">
        <f t="shared" si="3"/>
        <v>#REF!</v>
      </c>
    </row>
    <row r="30" spans="2:9" x14ac:dyDescent="0.25">
      <c r="C30" t="e">
        <f>Mappatura_processi_Ufficio!#REF!</f>
        <v>#REF!</v>
      </c>
      <c r="D30" t="e">
        <f t="shared" si="0"/>
        <v>#REF!</v>
      </c>
      <c r="E30" t="e">
        <f t="shared" si="1"/>
        <v>#REF!</v>
      </c>
      <c r="F30" t="e">
        <f t="shared" si="2"/>
        <v>#REF!</v>
      </c>
      <c r="G30" t="e">
        <f t="shared" si="3"/>
        <v>#REF!</v>
      </c>
    </row>
    <row r="31" spans="2:9" x14ac:dyDescent="0.25">
      <c r="C31" t="e">
        <f>Mappatura_processi_Ufficio!#REF!</f>
        <v>#REF!</v>
      </c>
      <c r="D31" t="e">
        <f t="shared" si="0"/>
        <v>#REF!</v>
      </c>
      <c r="E31" t="e">
        <f t="shared" si="1"/>
        <v>#REF!</v>
      </c>
      <c r="F31" t="e">
        <f t="shared" si="2"/>
        <v>#REF!</v>
      </c>
      <c r="G31" t="e">
        <f t="shared" si="3"/>
        <v>#REF!</v>
      </c>
    </row>
    <row r="32" spans="2:9" x14ac:dyDescent="0.25">
      <c r="C32" t="e">
        <f>Mappatura_processi_Ufficio!#REF!</f>
        <v>#REF!</v>
      </c>
      <c r="D32" t="e">
        <f t="shared" si="0"/>
        <v>#REF!</v>
      </c>
      <c r="E32" t="e">
        <f t="shared" si="1"/>
        <v>#REF!</v>
      </c>
      <c r="F32" t="e">
        <f t="shared" si="2"/>
        <v>#REF!</v>
      </c>
      <c r="G32" t="e">
        <f t="shared" si="3"/>
        <v>#REF!</v>
      </c>
    </row>
    <row r="33" spans="3:7" x14ac:dyDescent="0.25">
      <c r="C33" t="e">
        <f>Mappatura_processi_Ufficio!#REF!</f>
        <v>#REF!</v>
      </c>
      <c r="D33" t="e">
        <f t="shared" si="0"/>
        <v>#REF!</v>
      </c>
      <c r="E33" t="e">
        <f t="shared" si="1"/>
        <v>#REF!</v>
      </c>
      <c r="F33" t="e">
        <f t="shared" si="2"/>
        <v>#REF!</v>
      </c>
      <c r="G33" t="e">
        <f t="shared" si="3"/>
        <v>#REF!</v>
      </c>
    </row>
    <row r="34" spans="3:7" x14ac:dyDescent="0.25">
      <c r="C34" t="e">
        <f>Mappatura_processi_Ufficio!#REF!</f>
        <v>#REF!</v>
      </c>
      <c r="D34" t="e">
        <f t="shared" si="0"/>
        <v>#REF!</v>
      </c>
      <c r="E34" t="e">
        <f t="shared" si="1"/>
        <v>#REF!</v>
      </c>
      <c r="F34" t="e">
        <f t="shared" si="2"/>
        <v>#REF!</v>
      </c>
      <c r="G34" t="e">
        <f t="shared" si="3"/>
        <v>#REF!</v>
      </c>
    </row>
    <row r="35" spans="3:7" x14ac:dyDescent="0.25">
      <c r="C35" t="e">
        <f>Mappatura_processi_Ufficio!#REF!</f>
        <v>#REF!</v>
      </c>
      <c r="D35" t="e">
        <f t="shared" si="0"/>
        <v>#REF!</v>
      </c>
      <c r="E35" t="e">
        <f t="shared" si="1"/>
        <v>#REF!</v>
      </c>
      <c r="F35" t="e">
        <f t="shared" si="2"/>
        <v>#REF!</v>
      </c>
      <c r="G35" t="e">
        <f t="shared" si="3"/>
        <v>#REF!</v>
      </c>
    </row>
    <row r="36" spans="3:7" x14ac:dyDescent="0.25">
      <c r="C36" t="e">
        <f>Mappatura_processi_Ufficio!#REF!</f>
        <v>#REF!</v>
      </c>
      <c r="D36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</row>
    <row r="37" spans="3:7" x14ac:dyDescent="0.25">
      <c r="C37" t="e">
        <f>Mappatura_processi_Ufficio!#REF!</f>
        <v>#REF!</v>
      </c>
      <c r="D37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</row>
    <row r="38" spans="3:7" x14ac:dyDescent="0.25">
      <c r="C38" t="e">
        <f>Mappatura_processi_Ufficio!#REF!</f>
        <v>#REF!</v>
      </c>
      <c r="D38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</row>
    <row r="39" spans="3:7" x14ac:dyDescent="0.25">
      <c r="C39" t="e">
        <f>Mappatura_processi_Ufficio!#REF!</f>
        <v>#REF!</v>
      </c>
      <c r="D39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</row>
    <row r="40" spans="3:7" x14ac:dyDescent="0.25">
      <c r="C40" t="e">
        <f>Mappatura_processi_Ufficio!#REF!</f>
        <v>#REF!</v>
      </c>
      <c r="D40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</row>
    <row r="41" spans="3:7" x14ac:dyDescent="0.25">
      <c r="C41" t="e">
        <f>Mappatura_processi_Ufficio!#REF!</f>
        <v>#REF!</v>
      </c>
      <c r="D41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</row>
    <row r="42" spans="3:7" x14ac:dyDescent="0.25">
      <c r="C42" t="e">
        <f>Mappatura_processi_Ufficio!#REF!</f>
        <v>#REF!</v>
      </c>
      <c r="D42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</row>
    <row r="43" spans="3:7" x14ac:dyDescent="0.25">
      <c r="C43" t="e">
        <f>Mappatura_processi_Ufficio!#REF!</f>
        <v>#REF!</v>
      </c>
      <c r="D4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</row>
    <row r="44" spans="3:7" x14ac:dyDescent="0.25">
      <c r="C44" t="e">
        <f>Mappatura_processi_Ufficio!#REF!</f>
        <v>#REF!</v>
      </c>
      <c r="D44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</row>
    <row r="45" spans="3:7" x14ac:dyDescent="0.25">
      <c r="C45" t="e">
        <f>Mappatura_processi_Ufficio!#REF!</f>
        <v>#REF!</v>
      </c>
      <c r="D45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</row>
    <row r="46" spans="3:7" x14ac:dyDescent="0.25">
      <c r="C46" t="e">
        <f>Mappatura_processi_Ufficio!#REF!</f>
        <v>#REF!</v>
      </c>
      <c r="D46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</row>
    <row r="47" spans="3:7" x14ac:dyDescent="0.25">
      <c r="C47" t="e">
        <f>Mappatura_processi_Ufficio!#REF!</f>
        <v>#REF!</v>
      </c>
      <c r="D47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</row>
    <row r="48" spans="3:7" x14ac:dyDescent="0.25">
      <c r="C48" t="e">
        <f>Mappatura_processi_Ufficio!#REF!</f>
        <v>#REF!</v>
      </c>
      <c r="D48" t="e">
        <f t="shared" si="0"/>
        <v>#REF!</v>
      </c>
      <c r="E48" t="e">
        <f t="shared" si="1"/>
        <v>#REF!</v>
      </c>
      <c r="F48" t="e">
        <f t="shared" si="2"/>
        <v>#REF!</v>
      </c>
      <c r="G48" t="e">
        <f t="shared" si="3"/>
        <v>#REF!</v>
      </c>
    </row>
    <row r="49" spans="3:7" x14ac:dyDescent="0.25">
      <c r="C49" t="e">
        <f>Mappatura_processi_Ufficio!#REF!</f>
        <v>#REF!</v>
      </c>
      <c r="D49" t="e">
        <f t="shared" si="0"/>
        <v>#REF!</v>
      </c>
      <c r="E49" t="e">
        <f t="shared" si="1"/>
        <v>#REF!</v>
      </c>
      <c r="F49" t="e">
        <f t="shared" si="2"/>
        <v>#REF!</v>
      </c>
      <c r="G49" t="e">
        <f t="shared" si="3"/>
        <v>#REF!</v>
      </c>
    </row>
    <row r="50" spans="3:7" x14ac:dyDescent="0.25">
      <c r="C50" t="e">
        <f>Mappatura_processi_Ufficio!#REF!</f>
        <v>#REF!</v>
      </c>
      <c r="D50" t="e">
        <f t="shared" si="0"/>
        <v>#REF!</v>
      </c>
      <c r="E50" t="e">
        <f t="shared" si="1"/>
        <v>#REF!</v>
      </c>
      <c r="F50" t="e">
        <f t="shared" si="2"/>
        <v>#REF!</v>
      </c>
      <c r="G50" t="e">
        <f t="shared" si="3"/>
        <v>#REF!</v>
      </c>
    </row>
    <row r="51" spans="3:7" x14ac:dyDescent="0.25">
      <c r="C51" t="e">
        <f>Mappatura_processi_Ufficio!#REF!</f>
        <v>#REF!</v>
      </c>
      <c r="D51" t="e">
        <f t="shared" si="0"/>
        <v>#REF!</v>
      </c>
      <c r="E51" t="e">
        <f t="shared" si="1"/>
        <v>#REF!</v>
      </c>
      <c r="F51" t="e">
        <f t="shared" si="2"/>
        <v>#REF!</v>
      </c>
      <c r="G51" t="e">
        <f t="shared" si="3"/>
        <v>#REF!</v>
      </c>
    </row>
    <row r="52" spans="3:7" x14ac:dyDescent="0.25">
      <c r="C52" t="e">
        <f>Mappatura_processi_Ufficio!#REF!</f>
        <v>#REF!</v>
      </c>
      <c r="D52" t="e">
        <f t="shared" si="0"/>
        <v>#REF!</v>
      </c>
      <c r="E52" t="e">
        <f t="shared" si="1"/>
        <v>#REF!</v>
      </c>
      <c r="F52" t="e">
        <f t="shared" si="2"/>
        <v>#REF!</v>
      </c>
      <c r="G52" t="e">
        <f t="shared" si="3"/>
        <v>#REF!</v>
      </c>
    </row>
    <row r="53" spans="3:7" x14ac:dyDescent="0.25">
      <c r="C53" t="e">
        <f>Mappatura_processi_Ufficio!#REF!</f>
        <v>#REF!</v>
      </c>
      <c r="D53" t="e">
        <f t="shared" si="0"/>
        <v>#REF!</v>
      </c>
      <c r="E53" t="e">
        <f t="shared" si="1"/>
        <v>#REF!</v>
      </c>
      <c r="F53" t="e">
        <f t="shared" si="2"/>
        <v>#REF!</v>
      </c>
      <c r="G53" t="e">
        <f t="shared" si="3"/>
        <v>#REF!</v>
      </c>
    </row>
    <row r="54" spans="3:7" x14ac:dyDescent="0.25">
      <c r="C54" t="e">
        <f>Mappatura_processi_Ufficio!#REF!</f>
        <v>#REF!</v>
      </c>
      <c r="D54" t="e">
        <f t="shared" si="0"/>
        <v>#REF!</v>
      </c>
      <c r="E54" t="e">
        <f t="shared" si="1"/>
        <v>#REF!</v>
      </c>
      <c r="F54" t="e">
        <f t="shared" si="2"/>
        <v>#REF!</v>
      </c>
      <c r="G54" t="e">
        <f t="shared" si="3"/>
        <v>#REF!</v>
      </c>
    </row>
    <row r="55" spans="3:7" x14ac:dyDescent="0.25">
      <c r="C55" t="e">
        <f>Mappatura_processi_Ufficio!#REF!</f>
        <v>#REF!</v>
      </c>
      <c r="D55" t="e">
        <f t="shared" ref="D55:D86" si="4">IF(OR(C55 = "Media", C55="Alta",C55="Altissima"),"Altissimo","")</f>
        <v>#REF!</v>
      </c>
      <c r="E55" t="e">
        <f t="shared" ref="E55:E86" si="5">IF(C55="Bassa","Alto","")</f>
        <v>#REF!</v>
      </c>
      <c r="F55" t="e">
        <f t="shared" ref="F55:F86" si="6">IF(C55="Molto bassa","Medio","")</f>
        <v>#REF!</v>
      </c>
      <c r="G55" t="e">
        <f t="shared" ref="G55:G86" si="7">CONCATENATE(D55,E55,F55)</f>
        <v>#REF!</v>
      </c>
    </row>
    <row r="56" spans="3:7" x14ac:dyDescent="0.25">
      <c r="C56" t="e">
        <f>Mappatura_processi_Ufficio!#REF!</f>
        <v>#REF!</v>
      </c>
      <c r="D56" t="e">
        <f t="shared" si="4"/>
        <v>#REF!</v>
      </c>
      <c r="E56" t="e">
        <f t="shared" si="5"/>
        <v>#REF!</v>
      </c>
      <c r="F56" t="e">
        <f t="shared" si="6"/>
        <v>#REF!</v>
      </c>
      <c r="G56" t="e">
        <f t="shared" si="7"/>
        <v>#REF!</v>
      </c>
    </row>
    <row r="57" spans="3:7" x14ac:dyDescent="0.25">
      <c r="C57" t="e">
        <f>Mappatura_processi_Ufficio!#REF!</f>
        <v>#REF!</v>
      </c>
      <c r="D57" t="e">
        <f t="shared" si="4"/>
        <v>#REF!</v>
      </c>
      <c r="E57" t="e">
        <f t="shared" si="5"/>
        <v>#REF!</v>
      </c>
      <c r="F57" t="e">
        <f t="shared" si="6"/>
        <v>#REF!</v>
      </c>
      <c r="G57" t="e">
        <f t="shared" si="7"/>
        <v>#REF!</v>
      </c>
    </row>
    <row r="58" spans="3:7" x14ac:dyDescent="0.25">
      <c r="C58" t="e">
        <f>Mappatura_processi_Ufficio!#REF!</f>
        <v>#REF!</v>
      </c>
      <c r="D58" t="e">
        <f t="shared" si="4"/>
        <v>#REF!</v>
      </c>
      <c r="E58" t="e">
        <f t="shared" si="5"/>
        <v>#REF!</v>
      </c>
      <c r="F58" t="e">
        <f t="shared" si="6"/>
        <v>#REF!</v>
      </c>
      <c r="G58" t="e">
        <f t="shared" si="7"/>
        <v>#REF!</v>
      </c>
    </row>
    <row r="59" spans="3:7" x14ac:dyDescent="0.25">
      <c r="C59" t="e">
        <f>Mappatura_processi_Ufficio!#REF!</f>
        <v>#REF!</v>
      </c>
      <c r="D59" t="e">
        <f t="shared" si="4"/>
        <v>#REF!</v>
      </c>
      <c r="E59" t="e">
        <f t="shared" si="5"/>
        <v>#REF!</v>
      </c>
      <c r="F59" t="e">
        <f t="shared" si="6"/>
        <v>#REF!</v>
      </c>
      <c r="G59" t="e">
        <f t="shared" si="7"/>
        <v>#REF!</v>
      </c>
    </row>
    <row r="60" spans="3:7" x14ac:dyDescent="0.25">
      <c r="C60" t="e">
        <f>Mappatura_processi_Ufficio!#REF!</f>
        <v>#REF!</v>
      </c>
      <c r="D60" t="e">
        <f t="shared" si="4"/>
        <v>#REF!</v>
      </c>
      <c r="E60" t="e">
        <f t="shared" si="5"/>
        <v>#REF!</v>
      </c>
      <c r="F60" t="e">
        <f t="shared" si="6"/>
        <v>#REF!</v>
      </c>
      <c r="G60" t="e">
        <f t="shared" si="7"/>
        <v>#REF!</v>
      </c>
    </row>
    <row r="61" spans="3:7" x14ac:dyDescent="0.25">
      <c r="C61" t="e">
        <f>Mappatura_processi_Ufficio!#REF!</f>
        <v>#REF!</v>
      </c>
      <c r="D61" t="e">
        <f t="shared" si="4"/>
        <v>#REF!</v>
      </c>
      <c r="E61" t="e">
        <f t="shared" si="5"/>
        <v>#REF!</v>
      </c>
      <c r="F61" t="e">
        <f t="shared" si="6"/>
        <v>#REF!</v>
      </c>
      <c r="G61" t="e">
        <f t="shared" si="7"/>
        <v>#REF!</v>
      </c>
    </row>
    <row r="62" spans="3:7" x14ac:dyDescent="0.25">
      <c r="C62" t="e">
        <f>Mappatura_processi_Ufficio!#REF!</f>
        <v>#REF!</v>
      </c>
      <c r="D62" t="e">
        <f t="shared" si="4"/>
        <v>#REF!</v>
      </c>
      <c r="E62" t="e">
        <f t="shared" si="5"/>
        <v>#REF!</v>
      </c>
      <c r="F62" t="e">
        <f t="shared" si="6"/>
        <v>#REF!</v>
      </c>
      <c r="G62" t="e">
        <f t="shared" si="7"/>
        <v>#REF!</v>
      </c>
    </row>
    <row r="63" spans="3:7" x14ac:dyDescent="0.25">
      <c r="C63" t="e">
        <f>Mappatura_processi_Ufficio!#REF!</f>
        <v>#REF!</v>
      </c>
      <c r="D63" t="e">
        <f t="shared" si="4"/>
        <v>#REF!</v>
      </c>
      <c r="E63" t="e">
        <f t="shared" si="5"/>
        <v>#REF!</v>
      </c>
      <c r="F63" t="e">
        <f t="shared" si="6"/>
        <v>#REF!</v>
      </c>
      <c r="G63" t="e">
        <f t="shared" si="7"/>
        <v>#REF!</v>
      </c>
    </row>
    <row r="64" spans="3:7" x14ac:dyDescent="0.25">
      <c r="C64" t="e">
        <f>Mappatura_processi_Ufficio!#REF!</f>
        <v>#REF!</v>
      </c>
      <c r="D64" t="e">
        <f t="shared" si="4"/>
        <v>#REF!</v>
      </c>
      <c r="E64" t="e">
        <f t="shared" si="5"/>
        <v>#REF!</v>
      </c>
      <c r="F64" t="e">
        <f t="shared" si="6"/>
        <v>#REF!</v>
      </c>
      <c r="G64" t="e">
        <f t="shared" si="7"/>
        <v>#REF!</v>
      </c>
    </row>
    <row r="65" spans="3:7" x14ac:dyDescent="0.25">
      <c r="C65" t="e">
        <f>Mappatura_processi_Ufficio!#REF!</f>
        <v>#REF!</v>
      </c>
      <c r="D65" t="e">
        <f t="shared" si="4"/>
        <v>#REF!</v>
      </c>
      <c r="E65" t="e">
        <f t="shared" si="5"/>
        <v>#REF!</v>
      </c>
      <c r="F65" t="e">
        <f t="shared" si="6"/>
        <v>#REF!</v>
      </c>
      <c r="G65" t="e">
        <f t="shared" si="7"/>
        <v>#REF!</v>
      </c>
    </row>
    <row r="66" spans="3:7" x14ac:dyDescent="0.25">
      <c r="C66" t="e">
        <f>Mappatura_processi_Ufficio!#REF!</f>
        <v>#REF!</v>
      </c>
      <c r="D66" t="e">
        <f t="shared" si="4"/>
        <v>#REF!</v>
      </c>
      <c r="E66" t="e">
        <f t="shared" si="5"/>
        <v>#REF!</v>
      </c>
      <c r="F66" t="e">
        <f t="shared" si="6"/>
        <v>#REF!</v>
      </c>
      <c r="G66" t="e">
        <f t="shared" si="7"/>
        <v>#REF!</v>
      </c>
    </row>
    <row r="67" spans="3:7" x14ac:dyDescent="0.25">
      <c r="C67" t="e">
        <f>Mappatura_processi_Ufficio!#REF!</f>
        <v>#REF!</v>
      </c>
      <c r="D67" t="e">
        <f t="shared" si="4"/>
        <v>#REF!</v>
      </c>
      <c r="E67" t="e">
        <f t="shared" si="5"/>
        <v>#REF!</v>
      </c>
      <c r="F67" t="e">
        <f t="shared" si="6"/>
        <v>#REF!</v>
      </c>
      <c r="G67" t="e">
        <f t="shared" si="7"/>
        <v>#REF!</v>
      </c>
    </row>
    <row r="68" spans="3:7" x14ac:dyDescent="0.25">
      <c r="C68" t="e">
        <f>Mappatura_processi_Ufficio!#REF!</f>
        <v>#REF!</v>
      </c>
      <c r="D68" t="e">
        <f t="shared" si="4"/>
        <v>#REF!</v>
      </c>
      <c r="E68" t="e">
        <f t="shared" si="5"/>
        <v>#REF!</v>
      </c>
      <c r="F68" t="e">
        <f t="shared" si="6"/>
        <v>#REF!</v>
      </c>
      <c r="G68" t="e">
        <f t="shared" si="7"/>
        <v>#REF!</v>
      </c>
    </row>
    <row r="69" spans="3:7" x14ac:dyDescent="0.25">
      <c r="C69" t="e">
        <f>Mappatura_processi_Ufficio!#REF!</f>
        <v>#REF!</v>
      </c>
      <c r="D69" t="e">
        <f t="shared" si="4"/>
        <v>#REF!</v>
      </c>
      <c r="E69" t="e">
        <f t="shared" si="5"/>
        <v>#REF!</v>
      </c>
      <c r="F69" t="e">
        <f t="shared" si="6"/>
        <v>#REF!</v>
      </c>
      <c r="G69" t="e">
        <f t="shared" si="7"/>
        <v>#REF!</v>
      </c>
    </row>
    <row r="70" spans="3:7" x14ac:dyDescent="0.25">
      <c r="C70" t="e">
        <f>Mappatura_processi_Ufficio!#REF!</f>
        <v>#REF!</v>
      </c>
      <c r="D70" t="e">
        <f t="shared" si="4"/>
        <v>#REF!</v>
      </c>
      <c r="E70" t="e">
        <f t="shared" si="5"/>
        <v>#REF!</v>
      </c>
      <c r="F70" t="e">
        <f t="shared" si="6"/>
        <v>#REF!</v>
      </c>
      <c r="G70" t="e">
        <f t="shared" si="7"/>
        <v>#REF!</v>
      </c>
    </row>
    <row r="71" spans="3:7" x14ac:dyDescent="0.25">
      <c r="C71" t="e">
        <f>Mappatura_processi_Ufficio!#REF!</f>
        <v>#REF!</v>
      </c>
      <c r="D71" t="e">
        <f t="shared" si="4"/>
        <v>#REF!</v>
      </c>
      <c r="E71" t="e">
        <f t="shared" si="5"/>
        <v>#REF!</v>
      </c>
      <c r="F71" t="e">
        <f t="shared" si="6"/>
        <v>#REF!</v>
      </c>
      <c r="G71" t="e">
        <f t="shared" si="7"/>
        <v>#REF!</v>
      </c>
    </row>
    <row r="72" spans="3:7" x14ac:dyDescent="0.25">
      <c r="C72" t="e">
        <f>Mappatura_processi_Ufficio!#REF!</f>
        <v>#REF!</v>
      </c>
      <c r="D72" t="e">
        <f t="shared" si="4"/>
        <v>#REF!</v>
      </c>
      <c r="E72" t="e">
        <f t="shared" si="5"/>
        <v>#REF!</v>
      </c>
      <c r="F72" t="e">
        <f t="shared" si="6"/>
        <v>#REF!</v>
      </c>
      <c r="G72" t="e">
        <f t="shared" si="7"/>
        <v>#REF!</v>
      </c>
    </row>
    <row r="73" spans="3:7" x14ac:dyDescent="0.25">
      <c r="C73" t="e">
        <f>Mappatura_processi_Ufficio!#REF!</f>
        <v>#REF!</v>
      </c>
      <c r="D73" t="e">
        <f t="shared" si="4"/>
        <v>#REF!</v>
      </c>
      <c r="E73" t="e">
        <f t="shared" si="5"/>
        <v>#REF!</v>
      </c>
      <c r="F73" t="e">
        <f t="shared" si="6"/>
        <v>#REF!</v>
      </c>
      <c r="G73" t="e">
        <f t="shared" si="7"/>
        <v>#REF!</v>
      </c>
    </row>
    <row r="74" spans="3:7" x14ac:dyDescent="0.25">
      <c r="C74" t="e">
        <f>Mappatura_processi_Ufficio!#REF!</f>
        <v>#REF!</v>
      </c>
      <c r="D74" t="e">
        <f t="shared" si="4"/>
        <v>#REF!</v>
      </c>
      <c r="E74" t="e">
        <f t="shared" si="5"/>
        <v>#REF!</v>
      </c>
      <c r="F74" t="e">
        <f t="shared" si="6"/>
        <v>#REF!</v>
      </c>
      <c r="G74" t="e">
        <f t="shared" si="7"/>
        <v>#REF!</v>
      </c>
    </row>
    <row r="75" spans="3:7" x14ac:dyDescent="0.25">
      <c r="C75" t="e">
        <f>Mappatura_processi_Ufficio!#REF!</f>
        <v>#REF!</v>
      </c>
      <c r="D75" t="e">
        <f t="shared" si="4"/>
        <v>#REF!</v>
      </c>
      <c r="E75" t="e">
        <f t="shared" si="5"/>
        <v>#REF!</v>
      </c>
      <c r="F75" t="e">
        <f t="shared" si="6"/>
        <v>#REF!</v>
      </c>
      <c r="G75" t="e">
        <f t="shared" si="7"/>
        <v>#REF!</v>
      </c>
    </row>
    <row r="76" spans="3:7" x14ac:dyDescent="0.25">
      <c r="C76" t="e">
        <f>Mappatura_processi_Ufficio!#REF!</f>
        <v>#REF!</v>
      </c>
      <c r="D76" t="e">
        <f t="shared" si="4"/>
        <v>#REF!</v>
      </c>
      <c r="E76" t="e">
        <f t="shared" si="5"/>
        <v>#REF!</v>
      </c>
      <c r="F76" t="e">
        <f t="shared" si="6"/>
        <v>#REF!</v>
      </c>
      <c r="G76" t="e">
        <f t="shared" si="7"/>
        <v>#REF!</v>
      </c>
    </row>
    <row r="77" spans="3:7" x14ac:dyDescent="0.25">
      <c r="C77" t="e">
        <f>Mappatura_processi_Ufficio!#REF!</f>
        <v>#REF!</v>
      </c>
      <c r="D77" t="e">
        <f t="shared" si="4"/>
        <v>#REF!</v>
      </c>
      <c r="E77" t="e">
        <f t="shared" si="5"/>
        <v>#REF!</v>
      </c>
      <c r="F77" t="e">
        <f t="shared" si="6"/>
        <v>#REF!</v>
      </c>
      <c r="G77" t="e">
        <f t="shared" si="7"/>
        <v>#REF!</v>
      </c>
    </row>
    <row r="78" spans="3:7" x14ac:dyDescent="0.25">
      <c r="C78" t="e">
        <f>Mappatura_processi_Ufficio!#REF!</f>
        <v>#REF!</v>
      </c>
      <c r="D78" t="e">
        <f t="shared" si="4"/>
        <v>#REF!</v>
      </c>
      <c r="E78" t="e">
        <f t="shared" si="5"/>
        <v>#REF!</v>
      </c>
      <c r="F78" t="e">
        <f t="shared" si="6"/>
        <v>#REF!</v>
      </c>
      <c r="G78" t="e">
        <f t="shared" si="7"/>
        <v>#REF!</v>
      </c>
    </row>
    <row r="79" spans="3:7" x14ac:dyDescent="0.25">
      <c r="C79" t="e">
        <f>Mappatura_processi_Ufficio!#REF!</f>
        <v>#REF!</v>
      </c>
      <c r="D79" t="e">
        <f t="shared" si="4"/>
        <v>#REF!</v>
      </c>
      <c r="E79" t="e">
        <f t="shared" si="5"/>
        <v>#REF!</v>
      </c>
      <c r="F79" t="e">
        <f t="shared" si="6"/>
        <v>#REF!</v>
      </c>
      <c r="G79" t="e">
        <f t="shared" si="7"/>
        <v>#REF!</v>
      </c>
    </row>
    <row r="80" spans="3:7" x14ac:dyDescent="0.25">
      <c r="C80" t="e">
        <f>Mappatura_processi_Ufficio!#REF!</f>
        <v>#REF!</v>
      </c>
      <c r="D80" t="e">
        <f t="shared" si="4"/>
        <v>#REF!</v>
      </c>
      <c r="E80" t="e">
        <f t="shared" si="5"/>
        <v>#REF!</v>
      </c>
      <c r="F80" t="e">
        <f t="shared" si="6"/>
        <v>#REF!</v>
      </c>
      <c r="G80" t="e">
        <f t="shared" si="7"/>
        <v>#REF!</v>
      </c>
    </row>
    <row r="81" spans="3:7" x14ac:dyDescent="0.25">
      <c r="C81" t="e">
        <f>Mappatura_processi_Ufficio!#REF!</f>
        <v>#REF!</v>
      </c>
      <c r="D81" t="e">
        <f t="shared" si="4"/>
        <v>#REF!</v>
      </c>
      <c r="E81" t="e">
        <f t="shared" si="5"/>
        <v>#REF!</v>
      </c>
      <c r="F81" t="e">
        <f t="shared" si="6"/>
        <v>#REF!</v>
      </c>
      <c r="G81" t="e">
        <f t="shared" si="7"/>
        <v>#REF!</v>
      </c>
    </row>
    <row r="82" spans="3:7" x14ac:dyDescent="0.25">
      <c r="C82" t="e">
        <f>Mappatura_processi_Ufficio!#REF!</f>
        <v>#REF!</v>
      </c>
      <c r="D82" t="e">
        <f t="shared" si="4"/>
        <v>#REF!</v>
      </c>
      <c r="E82" t="e">
        <f t="shared" si="5"/>
        <v>#REF!</v>
      </c>
      <c r="F82" t="e">
        <f t="shared" si="6"/>
        <v>#REF!</v>
      </c>
      <c r="G82" t="e">
        <f t="shared" si="7"/>
        <v>#REF!</v>
      </c>
    </row>
    <row r="83" spans="3:7" x14ac:dyDescent="0.25">
      <c r="C83" t="e">
        <f>Mappatura_processi_Ufficio!#REF!</f>
        <v>#REF!</v>
      </c>
      <c r="D83" t="e">
        <f t="shared" si="4"/>
        <v>#REF!</v>
      </c>
      <c r="E83" t="e">
        <f t="shared" si="5"/>
        <v>#REF!</v>
      </c>
      <c r="F83" t="e">
        <f t="shared" si="6"/>
        <v>#REF!</v>
      </c>
      <c r="G83" t="e">
        <f t="shared" si="7"/>
        <v>#REF!</v>
      </c>
    </row>
    <row r="84" spans="3:7" x14ac:dyDescent="0.25">
      <c r="C84" t="e">
        <f>Mappatura_processi_Ufficio!#REF!</f>
        <v>#REF!</v>
      </c>
      <c r="D84" t="e">
        <f t="shared" si="4"/>
        <v>#REF!</v>
      </c>
      <c r="E84" t="e">
        <f t="shared" si="5"/>
        <v>#REF!</v>
      </c>
      <c r="F84" t="e">
        <f t="shared" si="6"/>
        <v>#REF!</v>
      </c>
      <c r="G84" t="e">
        <f t="shared" si="7"/>
        <v>#REF!</v>
      </c>
    </row>
    <row r="85" spans="3:7" x14ac:dyDescent="0.25">
      <c r="C85" t="e">
        <f>Mappatura_processi_Ufficio!#REF!</f>
        <v>#REF!</v>
      </c>
      <c r="D85" t="e">
        <f t="shared" si="4"/>
        <v>#REF!</v>
      </c>
      <c r="E85" t="e">
        <f t="shared" si="5"/>
        <v>#REF!</v>
      </c>
      <c r="F85" t="e">
        <f t="shared" si="6"/>
        <v>#REF!</v>
      </c>
      <c r="G85" t="e">
        <f t="shared" si="7"/>
        <v>#REF!</v>
      </c>
    </row>
    <row r="86" spans="3:7" x14ac:dyDescent="0.25">
      <c r="C86" t="e">
        <f>Mappatura_processi_Ufficio!#REF!</f>
        <v>#REF!</v>
      </c>
      <c r="D86" t="e">
        <f t="shared" si="4"/>
        <v>#REF!</v>
      </c>
      <c r="E86" t="e">
        <f t="shared" si="5"/>
        <v>#REF!</v>
      </c>
      <c r="F86" t="e">
        <f t="shared" si="6"/>
        <v>#REF!</v>
      </c>
      <c r="G86" t="e">
        <f t="shared" si="7"/>
        <v>#REF!</v>
      </c>
    </row>
    <row r="87" spans="3:7" x14ac:dyDescent="0.25">
      <c r="C87" t="e">
        <f>Mappatura_processi_Ufficio!#REF!</f>
        <v>#REF!</v>
      </c>
      <c r="D87" t="e">
        <f t="shared" ref="D87:D118" si="8">IF(OR(C87 = "Media", C87="Alta",C87="Altissima"),"Altissimo","")</f>
        <v>#REF!</v>
      </c>
      <c r="E87" t="e">
        <f t="shared" ref="E87:E118" si="9">IF(C87="Bassa","Alto","")</f>
        <v>#REF!</v>
      </c>
      <c r="F87" t="e">
        <f t="shared" ref="F87:F118" si="10">IF(C87="Molto bassa","Medio","")</f>
        <v>#REF!</v>
      </c>
      <c r="G87" t="e">
        <f t="shared" ref="G87:G118" si="11">CONCATENATE(D87,E87,F87)</f>
        <v>#REF!</v>
      </c>
    </row>
    <row r="88" spans="3:7" x14ac:dyDescent="0.25">
      <c r="C88" t="e">
        <f>Mappatura_processi_Ufficio!#REF!</f>
        <v>#REF!</v>
      </c>
      <c r="D88" t="e">
        <f t="shared" si="8"/>
        <v>#REF!</v>
      </c>
      <c r="E88" t="e">
        <f t="shared" si="9"/>
        <v>#REF!</v>
      </c>
      <c r="F88" t="e">
        <f t="shared" si="10"/>
        <v>#REF!</v>
      </c>
      <c r="G88" t="e">
        <f t="shared" si="11"/>
        <v>#REF!</v>
      </c>
    </row>
    <row r="89" spans="3:7" x14ac:dyDescent="0.25">
      <c r="C89" t="e">
        <f>Mappatura_processi_Ufficio!#REF!</f>
        <v>#REF!</v>
      </c>
      <c r="D89" t="e">
        <f t="shared" si="8"/>
        <v>#REF!</v>
      </c>
      <c r="E89" t="e">
        <f t="shared" si="9"/>
        <v>#REF!</v>
      </c>
      <c r="F89" t="e">
        <f t="shared" si="10"/>
        <v>#REF!</v>
      </c>
      <c r="G89" t="e">
        <f t="shared" si="11"/>
        <v>#REF!</v>
      </c>
    </row>
    <row r="90" spans="3:7" x14ac:dyDescent="0.25">
      <c r="C90" t="e">
        <f>Mappatura_processi_Ufficio!#REF!</f>
        <v>#REF!</v>
      </c>
      <c r="D90" t="e">
        <f t="shared" si="8"/>
        <v>#REF!</v>
      </c>
      <c r="E90" t="e">
        <f t="shared" si="9"/>
        <v>#REF!</v>
      </c>
      <c r="F90" t="e">
        <f t="shared" si="10"/>
        <v>#REF!</v>
      </c>
      <c r="G90" t="e">
        <f t="shared" si="11"/>
        <v>#REF!</v>
      </c>
    </row>
    <row r="91" spans="3:7" x14ac:dyDescent="0.25">
      <c r="C91" t="e">
        <f>Mappatura_processi_Ufficio!#REF!</f>
        <v>#REF!</v>
      </c>
      <c r="D91" t="e">
        <f t="shared" si="8"/>
        <v>#REF!</v>
      </c>
      <c r="E91" t="e">
        <f t="shared" si="9"/>
        <v>#REF!</v>
      </c>
      <c r="F91" t="e">
        <f t="shared" si="10"/>
        <v>#REF!</v>
      </c>
      <c r="G91" t="e">
        <f t="shared" si="11"/>
        <v>#REF!</v>
      </c>
    </row>
    <row r="92" spans="3:7" x14ac:dyDescent="0.25">
      <c r="C92" t="e">
        <f>Mappatura_processi_Ufficio!#REF!</f>
        <v>#REF!</v>
      </c>
      <c r="D92" t="e">
        <f t="shared" si="8"/>
        <v>#REF!</v>
      </c>
      <c r="E92" t="e">
        <f t="shared" si="9"/>
        <v>#REF!</v>
      </c>
      <c r="F92" t="e">
        <f t="shared" si="10"/>
        <v>#REF!</v>
      </c>
      <c r="G92" t="e">
        <f t="shared" si="11"/>
        <v>#REF!</v>
      </c>
    </row>
    <row r="93" spans="3:7" x14ac:dyDescent="0.25">
      <c r="C93" t="e">
        <f>Mappatura_processi_Ufficio!#REF!</f>
        <v>#REF!</v>
      </c>
      <c r="D93" t="e">
        <f t="shared" si="8"/>
        <v>#REF!</v>
      </c>
      <c r="E93" t="e">
        <f t="shared" si="9"/>
        <v>#REF!</v>
      </c>
      <c r="F93" t="e">
        <f t="shared" si="10"/>
        <v>#REF!</v>
      </c>
      <c r="G93" t="e">
        <f t="shared" si="11"/>
        <v>#REF!</v>
      </c>
    </row>
    <row r="94" spans="3:7" x14ac:dyDescent="0.25">
      <c r="C94" t="e">
        <f>Mappatura_processi_Ufficio!#REF!</f>
        <v>#REF!</v>
      </c>
      <c r="D94" t="e">
        <f t="shared" si="8"/>
        <v>#REF!</v>
      </c>
      <c r="E94" t="e">
        <f t="shared" si="9"/>
        <v>#REF!</v>
      </c>
      <c r="F94" t="e">
        <f t="shared" si="10"/>
        <v>#REF!</v>
      </c>
      <c r="G94" t="e">
        <f t="shared" si="11"/>
        <v>#REF!</v>
      </c>
    </row>
    <row r="95" spans="3:7" x14ac:dyDescent="0.25">
      <c r="C95" t="e">
        <f>Mappatura_processi_Ufficio!#REF!</f>
        <v>#REF!</v>
      </c>
      <c r="D95" t="e">
        <f t="shared" si="8"/>
        <v>#REF!</v>
      </c>
      <c r="E95" t="e">
        <f t="shared" si="9"/>
        <v>#REF!</v>
      </c>
      <c r="F95" t="e">
        <f t="shared" si="10"/>
        <v>#REF!</v>
      </c>
      <c r="G95" t="e">
        <f t="shared" si="11"/>
        <v>#REF!</v>
      </c>
    </row>
    <row r="96" spans="3:7" x14ac:dyDescent="0.25">
      <c r="C96" t="e">
        <f>Mappatura_processi_Ufficio!#REF!</f>
        <v>#REF!</v>
      </c>
      <c r="D96" t="e">
        <f t="shared" si="8"/>
        <v>#REF!</v>
      </c>
      <c r="E96" t="e">
        <f t="shared" si="9"/>
        <v>#REF!</v>
      </c>
      <c r="F96" t="e">
        <f t="shared" si="10"/>
        <v>#REF!</v>
      </c>
      <c r="G96" t="e">
        <f t="shared" si="11"/>
        <v>#REF!</v>
      </c>
    </row>
    <row r="97" spans="3:7" x14ac:dyDescent="0.25">
      <c r="C97" t="e">
        <f>Mappatura_processi_Ufficio!#REF!</f>
        <v>#REF!</v>
      </c>
      <c r="D97" t="e">
        <f t="shared" si="8"/>
        <v>#REF!</v>
      </c>
      <c r="E97" t="e">
        <f t="shared" si="9"/>
        <v>#REF!</v>
      </c>
      <c r="F97" t="e">
        <f t="shared" si="10"/>
        <v>#REF!</v>
      </c>
      <c r="G97" t="e">
        <f t="shared" si="11"/>
        <v>#REF!</v>
      </c>
    </row>
    <row r="98" spans="3:7" x14ac:dyDescent="0.25">
      <c r="C98" t="e">
        <f>Mappatura_processi_Ufficio!#REF!</f>
        <v>#REF!</v>
      </c>
      <c r="D98" t="e">
        <f t="shared" si="8"/>
        <v>#REF!</v>
      </c>
      <c r="E98" t="e">
        <f t="shared" si="9"/>
        <v>#REF!</v>
      </c>
      <c r="F98" t="e">
        <f t="shared" si="10"/>
        <v>#REF!</v>
      </c>
      <c r="G98" t="e">
        <f t="shared" si="11"/>
        <v>#REF!</v>
      </c>
    </row>
    <row r="99" spans="3:7" x14ac:dyDescent="0.25">
      <c r="C99" t="e">
        <f>Mappatura_processi_Ufficio!#REF!</f>
        <v>#REF!</v>
      </c>
      <c r="D99" t="e">
        <f t="shared" si="8"/>
        <v>#REF!</v>
      </c>
      <c r="E99" t="e">
        <f t="shared" si="9"/>
        <v>#REF!</v>
      </c>
      <c r="F99" t="e">
        <f t="shared" si="10"/>
        <v>#REF!</v>
      </c>
      <c r="G99" t="e">
        <f t="shared" si="11"/>
        <v>#REF!</v>
      </c>
    </row>
    <row r="100" spans="3:7" x14ac:dyDescent="0.25">
      <c r="C100" t="e">
        <f>Mappatura_processi_Ufficio!#REF!</f>
        <v>#REF!</v>
      </c>
      <c r="D100" t="e">
        <f t="shared" si="8"/>
        <v>#REF!</v>
      </c>
      <c r="E100" t="e">
        <f t="shared" si="9"/>
        <v>#REF!</v>
      </c>
      <c r="F100" t="e">
        <f t="shared" si="10"/>
        <v>#REF!</v>
      </c>
      <c r="G100" t="e">
        <f t="shared" si="11"/>
        <v>#REF!</v>
      </c>
    </row>
    <row r="101" spans="3:7" x14ac:dyDescent="0.25">
      <c r="C101" t="e">
        <f>Mappatura_processi_Ufficio!#REF!</f>
        <v>#REF!</v>
      </c>
      <c r="D101" t="e">
        <f t="shared" si="8"/>
        <v>#REF!</v>
      </c>
      <c r="E101" t="e">
        <f t="shared" si="9"/>
        <v>#REF!</v>
      </c>
      <c r="F101" t="e">
        <f t="shared" si="10"/>
        <v>#REF!</v>
      </c>
      <c r="G101" t="e">
        <f t="shared" si="11"/>
        <v>#REF!</v>
      </c>
    </row>
    <row r="102" spans="3:7" x14ac:dyDescent="0.25">
      <c r="C102" t="e">
        <f>Mappatura_processi_Ufficio!#REF!</f>
        <v>#REF!</v>
      </c>
      <c r="D102" t="e">
        <f t="shared" si="8"/>
        <v>#REF!</v>
      </c>
      <c r="E102" t="e">
        <f t="shared" si="9"/>
        <v>#REF!</v>
      </c>
      <c r="F102" t="e">
        <f t="shared" si="10"/>
        <v>#REF!</v>
      </c>
      <c r="G102" t="e">
        <f t="shared" si="11"/>
        <v>#REF!</v>
      </c>
    </row>
    <row r="103" spans="3:7" x14ac:dyDescent="0.25">
      <c r="C103" t="e">
        <f>Mappatura_processi_Ufficio!#REF!</f>
        <v>#REF!</v>
      </c>
      <c r="D103" t="e">
        <f t="shared" si="8"/>
        <v>#REF!</v>
      </c>
      <c r="E103" t="e">
        <f t="shared" si="9"/>
        <v>#REF!</v>
      </c>
      <c r="F103" t="e">
        <f t="shared" si="10"/>
        <v>#REF!</v>
      </c>
      <c r="G103" t="e">
        <f t="shared" si="11"/>
        <v>#REF!</v>
      </c>
    </row>
    <row r="104" spans="3:7" x14ac:dyDescent="0.25">
      <c r="C104" t="e">
        <f>Mappatura_processi_Ufficio!#REF!</f>
        <v>#REF!</v>
      </c>
      <c r="D104" t="e">
        <f t="shared" si="8"/>
        <v>#REF!</v>
      </c>
      <c r="E104" t="e">
        <f t="shared" si="9"/>
        <v>#REF!</v>
      </c>
      <c r="F104" t="e">
        <f t="shared" si="10"/>
        <v>#REF!</v>
      </c>
      <c r="G104" t="e">
        <f t="shared" si="11"/>
        <v>#REF!</v>
      </c>
    </row>
    <row r="105" spans="3:7" x14ac:dyDescent="0.25">
      <c r="C105" t="e">
        <f>Mappatura_processi_Ufficio!#REF!</f>
        <v>#REF!</v>
      </c>
      <c r="D105" t="e">
        <f t="shared" si="8"/>
        <v>#REF!</v>
      </c>
      <c r="E105" t="e">
        <f t="shared" si="9"/>
        <v>#REF!</v>
      </c>
      <c r="F105" t="e">
        <f t="shared" si="10"/>
        <v>#REF!</v>
      </c>
      <c r="G105" t="e">
        <f t="shared" si="11"/>
        <v>#REF!</v>
      </c>
    </row>
    <row r="106" spans="3:7" x14ac:dyDescent="0.25">
      <c r="C106" t="e">
        <f>Mappatura_processi_Ufficio!#REF!</f>
        <v>#REF!</v>
      </c>
      <c r="D106" t="e">
        <f t="shared" si="8"/>
        <v>#REF!</v>
      </c>
      <c r="E106" t="e">
        <f t="shared" si="9"/>
        <v>#REF!</v>
      </c>
      <c r="F106" t="e">
        <f t="shared" si="10"/>
        <v>#REF!</v>
      </c>
      <c r="G106" t="e">
        <f t="shared" si="11"/>
        <v>#REF!</v>
      </c>
    </row>
    <row r="107" spans="3:7" x14ac:dyDescent="0.25">
      <c r="C107" t="e">
        <f>Mappatura_processi_Ufficio!#REF!</f>
        <v>#REF!</v>
      </c>
      <c r="D107" t="e">
        <f t="shared" si="8"/>
        <v>#REF!</v>
      </c>
      <c r="E107" t="e">
        <f t="shared" si="9"/>
        <v>#REF!</v>
      </c>
      <c r="F107" t="e">
        <f t="shared" si="10"/>
        <v>#REF!</v>
      </c>
      <c r="G107" t="e">
        <f t="shared" si="11"/>
        <v>#REF!</v>
      </c>
    </row>
    <row r="108" spans="3:7" x14ac:dyDescent="0.25">
      <c r="C108" t="e">
        <f>Mappatura_processi_Ufficio!#REF!</f>
        <v>#REF!</v>
      </c>
      <c r="D108" t="e">
        <f t="shared" si="8"/>
        <v>#REF!</v>
      </c>
      <c r="E108" t="e">
        <f t="shared" si="9"/>
        <v>#REF!</v>
      </c>
      <c r="F108" t="e">
        <f t="shared" si="10"/>
        <v>#REF!</v>
      </c>
      <c r="G108" t="e">
        <f t="shared" si="11"/>
        <v>#REF!</v>
      </c>
    </row>
    <row r="109" spans="3:7" x14ac:dyDescent="0.25">
      <c r="C109" t="e">
        <f>Mappatura_processi_Ufficio!#REF!</f>
        <v>#REF!</v>
      </c>
      <c r="D109" t="e">
        <f t="shared" si="8"/>
        <v>#REF!</v>
      </c>
      <c r="E109" t="e">
        <f t="shared" si="9"/>
        <v>#REF!</v>
      </c>
      <c r="F109" t="e">
        <f t="shared" si="10"/>
        <v>#REF!</v>
      </c>
      <c r="G109" t="e">
        <f t="shared" si="11"/>
        <v>#REF!</v>
      </c>
    </row>
    <row r="110" spans="3:7" x14ac:dyDescent="0.25">
      <c r="C110" t="e">
        <f>Mappatura_processi_Ufficio!#REF!</f>
        <v>#REF!</v>
      </c>
      <c r="D110" t="e">
        <f t="shared" si="8"/>
        <v>#REF!</v>
      </c>
      <c r="E110" t="e">
        <f t="shared" si="9"/>
        <v>#REF!</v>
      </c>
      <c r="F110" t="e">
        <f t="shared" si="10"/>
        <v>#REF!</v>
      </c>
      <c r="G110" t="e">
        <f t="shared" si="11"/>
        <v>#REF!</v>
      </c>
    </row>
    <row r="111" spans="3:7" x14ac:dyDescent="0.25">
      <c r="C111" t="e">
        <f>Mappatura_processi_Ufficio!#REF!</f>
        <v>#REF!</v>
      </c>
      <c r="D111" t="e">
        <f t="shared" si="8"/>
        <v>#REF!</v>
      </c>
      <c r="E111" t="e">
        <f t="shared" si="9"/>
        <v>#REF!</v>
      </c>
      <c r="F111" t="e">
        <f t="shared" si="10"/>
        <v>#REF!</v>
      </c>
      <c r="G111" t="e">
        <f t="shared" si="11"/>
        <v>#REF!</v>
      </c>
    </row>
    <row r="112" spans="3:7" x14ac:dyDescent="0.25">
      <c r="C112" t="e">
        <f>Mappatura_processi_Ufficio!#REF!</f>
        <v>#REF!</v>
      </c>
      <c r="D112" t="e">
        <f t="shared" si="8"/>
        <v>#REF!</v>
      </c>
      <c r="E112" t="e">
        <f t="shared" si="9"/>
        <v>#REF!</v>
      </c>
      <c r="F112" t="e">
        <f t="shared" si="10"/>
        <v>#REF!</v>
      </c>
      <c r="G112" t="e">
        <f t="shared" si="11"/>
        <v>#REF!</v>
      </c>
    </row>
    <row r="113" spans="3:7" x14ac:dyDescent="0.25">
      <c r="C113" t="e">
        <f>Mappatura_processi_Ufficio!#REF!</f>
        <v>#REF!</v>
      </c>
      <c r="D113" t="e">
        <f t="shared" si="8"/>
        <v>#REF!</v>
      </c>
      <c r="E113" t="e">
        <f t="shared" si="9"/>
        <v>#REF!</v>
      </c>
      <c r="F113" t="e">
        <f t="shared" si="10"/>
        <v>#REF!</v>
      </c>
      <c r="G113" t="e">
        <f t="shared" si="11"/>
        <v>#REF!</v>
      </c>
    </row>
    <row r="114" spans="3:7" x14ac:dyDescent="0.25">
      <c r="C114" t="e">
        <f>Mappatura_processi_Ufficio!#REF!</f>
        <v>#REF!</v>
      </c>
      <c r="D114" t="e">
        <f t="shared" si="8"/>
        <v>#REF!</v>
      </c>
      <c r="E114" t="e">
        <f t="shared" si="9"/>
        <v>#REF!</v>
      </c>
      <c r="F114" t="e">
        <f t="shared" si="10"/>
        <v>#REF!</v>
      </c>
      <c r="G114" t="e">
        <f t="shared" si="11"/>
        <v>#REF!</v>
      </c>
    </row>
    <row r="115" spans="3:7" x14ac:dyDescent="0.25">
      <c r="C115" t="e">
        <f>Mappatura_processi_Ufficio!#REF!</f>
        <v>#REF!</v>
      </c>
      <c r="D115" t="e">
        <f t="shared" si="8"/>
        <v>#REF!</v>
      </c>
      <c r="E115" t="e">
        <f t="shared" si="9"/>
        <v>#REF!</v>
      </c>
      <c r="F115" t="e">
        <f t="shared" si="10"/>
        <v>#REF!</v>
      </c>
      <c r="G115" t="e">
        <f t="shared" si="11"/>
        <v>#REF!</v>
      </c>
    </row>
    <row r="116" spans="3:7" x14ac:dyDescent="0.25">
      <c r="C116" t="e">
        <f>Mappatura_processi_Ufficio!#REF!</f>
        <v>#REF!</v>
      </c>
      <c r="D116" t="e">
        <f t="shared" si="8"/>
        <v>#REF!</v>
      </c>
      <c r="E116" t="e">
        <f t="shared" si="9"/>
        <v>#REF!</v>
      </c>
      <c r="F116" t="e">
        <f t="shared" si="10"/>
        <v>#REF!</v>
      </c>
      <c r="G116" t="e">
        <f t="shared" si="11"/>
        <v>#REF!</v>
      </c>
    </row>
    <row r="117" spans="3:7" x14ac:dyDescent="0.25">
      <c r="C117" t="e">
        <f>Mappatura_processi_Ufficio!#REF!</f>
        <v>#REF!</v>
      </c>
      <c r="D117" t="e">
        <f t="shared" si="8"/>
        <v>#REF!</v>
      </c>
      <c r="E117" t="e">
        <f t="shared" si="9"/>
        <v>#REF!</v>
      </c>
      <c r="F117" t="e">
        <f t="shared" si="10"/>
        <v>#REF!</v>
      </c>
      <c r="G117" t="e">
        <f t="shared" si="11"/>
        <v>#REF!</v>
      </c>
    </row>
    <row r="118" spans="3:7" x14ac:dyDescent="0.25">
      <c r="C118" t="e">
        <f>Mappatura_processi_Ufficio!#REF!</f>
        <v>#REF!</v>
      </c>
      <c r="D118" t="e">
        <f t="shared" si="8"/>
        <v>#REF!</v>
      </c>
      <c r="E118" t="e">
        <f t="shared" si="9"/>
        <v>#REF!</v>
      </c>
      <c r="F118" t="e">
        <f t="shared" si="10"/>
        <v>#REF!</v>
      </c>
      <c r="G118" t="e">
        <f t="shared" si="11"/>
        <v>#REF!</v>
      </c>
    </row>
    <row r="119" spans="3:7" x14ac:dyDescent="0.25">
      <c r="C119" t="e">
        <f>Mappatura_processi_Ufficio!#REF!</f>
        <v>#REF!</v>
      </c>
      <c r="D119" t="e">
        <f t="shared" ref="D119:D125" si="12">IF(OR(C119 = "Media", C119="Alta",C119="Altissima"),"Altissimo","")</f>
        <v>#REF!</v>
      </c>
      <c r="E119" t="e">
        <f t="shared" ref="E119:E125" si="13">IF(C119="Bassa","Alto","")</f>
        <v>#REF!</v>
      </c>
      <c r="F119" t="e">
        <f t="shared" ref="F119:F125" si="14">IF(C119="Molto bassa","Medio","")</f>
        <v>#REF!</v>
      </c>
      <c r="G119" t="e">
        <f t="shared" ref="G119:G125" si="15">CONCATENATE(D119,E119,F119)</f>
        <v>#REF!</v>
      </c>
    </row>
    <row r="120" spans="3:7" x14ac:dyDescent="0.25">
      <c r="C120" t="e">
        <f>Mappatura_processi_Ufficio!#REF!</f>
        <v>#REF!</v>
      </c>
      <c r="D120" t="e">
        <f t="shared" si="12"/>
        <v>#REF!</v>
      </c>
      <c r="E120" t="e">
        <f t="shared" si="13"/>
        <v>#REF!</v>
      </c>
      <c r="F120" t="e">
        <f t="shared" si="14"/>
        <v>#REF!</v>
      </c>
      <c r="G120" t="e">
        <f t="shared" si="15"/>
        <v>#REF!</v>
      </c>
    </row>
    <row r="121" spans="3:7" x14ac:dyDescent="0.25">
      <c r="C121" t="e">
        <f>Mappatura_processi_Ufficio!#REF!</f>
        <v>#REF!</v>
      </c>
      <c r="D121" t="e">
        <f t="shared" si="12"/>
        <v>#REF!</v>
      </c>
      <c r="E121" t="e">
        <f t="shared" si="13"/>
        <v>#REF!</v>
      </c>
      <c r="F121" t="e">
        <f t="shared" si="14"/>
        <v>#REF!</v>
      </c>
      <c r="G121" t="e">
        <f t="shared" si="15"/>
        <v>#REF!</v>
      </c>
    </row>
    <row r="122" spans="3:7" x14ac:dyDescent="0.25">
      <c r="C122" t="e">
        <f>Mappatura_processi_Ufficio!#REF!</f>
        <v>#REF!</v>
      </c>
      <c r="D122" t="e">
        <f t="shared" si="12"/>
        <v>#REF!</v>
      </c>
      <c r="E122" t="e">
        <f t="shared" si="13"/>
        <v>#REF!</v>
      </c>
      <c r="F122" t="e">
        <f t="shared" si="14"/>
        <v>#REF!</v>
      </c>
      <c r="G122" t="e">
        <f t="shared" si="15"/>
        <v>#REF!</v>
      </c>
    </row>
    <row r="123" spans="3:7" x14ac:dyDescent="0.25">
      <c r="C123" t="e">
        <f>Mappatura_processi_Ufficio!#REF!</f>
        <v>#REF!</v>
      </c>
      <c r="D123" t="e">
        <f t="shared" si="12"/>
        <v>#REF!</v>
      </c>
      <c r="E123" t="e">
        <f t="shared" si="13"/>
        <v>#REF!</v>
      </c>
      <c r="F123" t="e">
        <f t="shared" si="14"/>
        <v>#REF!</v>
      </c>
      <c r="G123" t="e">
        <f t="shared" si="15"/>
        <v>#REF!</v>
      </c>
    </row>
    <row r="124" spans="3:7" x14ac:dyDescent="0.25">
      <c r="C124" t="e">
        <f>Mappatura_processi_Ufficio!#REF!</f>
        <v>#REF!</v>
      </c>
      <c r="D124" t="e">
        <f t="shared" si="12"/>
        <v>#REF!</v>
      </c>
      <c r="E124" t="e">
        <f t="shared" si="13"/>
        <v>#REF!</v>
      </c>
      <c r="F124" t="e">
        <f t="shared" si="14"/>
        <v>#REF!</v>
      </c>
      <c r="G124" t="e">
        <f t="shared" si="15"/>
        <v>#REF!</v>
      </c>
    </row>
    <row r="125" spans="3:7" x14ac:dyDescent="0.25">
      <c r="C125" t="e">
        <f>Mappatura_processi_Ufficio!#REF!</f>
        <v>#REF!</v>
      </c>
      <c r="D125" t="e">
        <f t="shared" si="12"/>
        <v>#REF!</v>
      </c>
      <c r="E125" t="e">
        <f t="shared" si="13"/>
        <v>#REF!</v>
      </c>
      <c r="F125" t="e">
        <f t="shared" si="14"/>
        <v>#REF!</v>
      </c>
      <c r="G125" t="e">
        <f t="shared" si="15"/>
        <v>#REF!</v>
      </c>
    </row>
  </sheetData>
  <mergeCells count="1">
    <mergeCell ref="C9:D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Sezione_generale_old</vt:lpstr>
      <vt:lpstr>Sezione_generale</vt:lpstr>
      <vt:lpstr>Mappatura_processi_Ufficio</vt:lpstr>
      <vt:lpstr>Parametri</vt:lpstr>
      <vt:lpstr>Altissimo</vt:lpstr>
      <vt:lpstr>Alto</vt:lpstr>
      <vt:lpstr>Mappatura_processi_Ufficio!Area_stampa</vt:lpstr>
      <vt:lpstr>Medio</vt:lpstr>
      <vt:lpstr>soggetti</vt:lpstr>
      <vt:lpstr>tipologiaattivita</vt:lpstr>
      <vt:lpstr>Mappatura_processi_Ufficio!Titoli_stampa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i.siciliani</dc:creator>
  <cp:lastModifiedBy>URAV</cp:lastModifiedBy>
  <cp:lastPrinted>2019-02-04T16:20:10Z</cp:lastPrinted>
  <dcterms:created xsi:type="dcterms:W3CDTF">2014-07-11T10:05:14Z</dcterms:created>
  <dcterms:modified xsi:type="dcterms:W3CDTF">2023-12-07T15:36:14Z</dcterms:modified>
</cp:coreProperties>
</file>