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processi ex UVV e UAI\"/>
    </mc:Choice>
  </mc:AlternateContent>
  <bookViews>
    <workbookView xWindow="0" yWindow="0" windowWidth="19200" windowHeight="7800"/>
  </bookViews>
  <sheets>
    <sheet name="Sezione_generale_" sheetId="1" r:id="rId1"/>
    <sheet name="Sezione_generale_old" sheetId="2" state="hidden" r:id="rId2"/>
    <sheet name="Mappatura_processi_Ufficio" sheetId="3" r:id="rId3"/>
    <sheet name="Foglio2" sheetId="7" r:id="rId4"/>
    <sheet name="Foglio1" sheetId="6" r:id="rId5"/>
    <sheet name="Foglio3" sheetId="8" r:id="rId6"/>
    <sheet name="competenze" sheetId="4" state="hidden" r:id="rId7"/>
    <sheet name="Parametri" sheetId="5" state="hidden" r:id="rId8"/>
  </sheets>
  <externalReferences>
    <externalReference r:id="rId9"/>
    <externalReference r:id="rId10"/>
  </externalReferences>
  <definedNames>
    <definedName name="_xlnm.Print_Area" localSheetId="6">competenze!$B$1:$D$31</definedName>
    <definedName name="_xlnm.Print_Area" localSheetId="2">Mappatura_processi_Ufficio!$A$1:$G$8</definedName>
    <definedName name="attivita">Parametri!$B$14:$B$15</definedName>
    <definedName name="Direzione">!#REF!</definedName>
    <definedName name="Profilo_dirigente" localSheetId="6">[1]Parametri!$B$2:$B$6</definedName>
    <definedName name="Profilo_dirigente" localSheetId="0">[1]Parametri!$B$2:$B$6</definedName>
    <definedName name="Profilo_dirigente">!#REF!</definedName>
    <definedName name="soggetti">Parametri!$B$3:$B$11</definedName>
    <definedName name="statoattuazione">Parametri!$I$3:$I$5</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62913" concurrentCalc="0"/>
</workbook>
</file>

<file path=xl/calcChain.xml><?xml version="1.0" encoding="utf-8"?>
<calcChain xmlns="http://schemas.openxmlformats.org/spreadsheetml/2006/main">
  <c r="F136" i="5" l="1"/>
  <c r="E136" i="5"/>
  <c r="D136" i="5"/>
  <c r="G136" i="5"/>
  <c r="F135" i="5"/>
  <c r="E135" i="5"/>
  <c r="D135" i="5"/>
  <c r="G135" i="5"/>
  <c r="F134" i="5"/>
  <c r="E134" i="5"/>
  <c r="D134" i="5"/>
  <c r="G134" i="5"/>
  <c r="F133" i="5"/>
  <c r="E133" i="5"/>
  <c r="D133" i="5"/>
  <c r="G133" i="5"/>
  <c r="F132" i="5"/>
  <c r="E132" i="5"/>
  <c r="D132" i="5"/>
  <c r="G132" i="5"/>
  <c r="F131" i="5"/>
  <c r="E131" i="5"/>
  <c r="D131" i="5"/>
  <c r="G131" i="5"/>
  <c r="F130" i="5"/>
  <c r="E130" i="5"/>
  <c r="D130" i="5"/>
  <c r="G130" i="5"/>
  <c r="F129" i="5"/>
  <c r="E129" i="5"/>
  <c r="D129" i="5"/>
  <c r="G129" i="5"/>
  <c r="F128" i="5"/>
  <c r="E128" i="5"/>
  <c r="D128" i="5"/>
  <c r="G128" i="5"/>
  <c r="F127" i="5"/>
  <c r="E127" i="5"/>
  <c r="D127" i="5"/>
  <c r="G127" i="5"/>
  <c r="F126" i="5"/>
  <c r="E126" i="5"/>
  <c r="D126" i="5"/>
  <c r="G126" i="5"/>
  <c r="F125" i="5"/>
  <c r="E125" i="5"/>
  <c r="D125" i="5"/>
  <c r="G125" i="5"/>
  <c r="F124" i="5"/>
  <c r="E124" i="5"/>
  <c r="D124" i="5"/>
  <c r="G124" i="5"/>
  <c r="F123" i="5"/>
  <c r="E123" i="5"/>
  <c r="D123" i="5"/>
  <c r="G123" i="5"/>
  <c r="F122" i="5"/>
  <c r="E122" i="5"/>
  <c r="D122" i="5"/>
  <c r="G122" i="5"/>
  <c r="F121" i="5"/>
  <c r="E121" i="5"/>
  <c r="D121" i="5"/>
  <c r="G121" i="5"/>
  <c r="F120" i="5"/>
  <c r="E120" i="5"/>
  <c r="D120" i="5"/>
  <c r="G120" i="5"/>
  <c r="F119" i="5"/>
  <c r="E119" i="5"/>
  <c r="D119" i="5"/>
  <c r="G119" i="5"/>
  <c r="F118" i="5"/>
  <c r="E118" i="5"/>
  <c r="D118" i="5"/>
  <c r="G118" i="5"/>
  <c r="F117" i="5"/>
  <c r="E117" i="5"/>
  <c r="D117" i="5"/>
  <c r="G117" i="5"/>
  <c r="F116" i="5"/>
  <c r="E116" i="5"/>
  <c r="D116" i="5"/>
  <c r="G116" i="5"/>
  <c r="F115" i="5"/>
  <c r="E115" i="5"/>
  <c r="D115" i="5"/>
  <c r="G115" i="5"/>
  <c r="F114" i="5"/>
  <c r="E114" i="5"/>
  <c r="D114" i="5"/>
  <c r="G114" i="5"/>
  <c r="F113" i="5"/>
  <c r="E113" i="5"/>
  <c r="D113" i="5"/>
  <c r="G113" i="5"/>
  <c r="F112" i="5"/>
  <c r="E112" i="5"/>
  <c r="D112" i="5"/>
  <c r="G112" i="5"/>
  <c r="F111" i="5"/>
  <c r="E111" i="5"/>
  <c r="D111" i="5"/>
  <c r="G111" i="5"/>
  <c r="F110" i="5"/>
  <c r="E110" i="5"/>
  <c r="D110" i="5"/>
  <c r="G110" i="5"/>
  <c r="F109" i="5"/>
  <c r="E109" i="5"/>
  <c r="D109" i="5"/>
  <c r="G109" i="5"/>
  <c r="F108" i="5"/>
  <c r="E108" i="5"/>
  <c r="D108" i="5"/>
  <c r="G108" i="5"/>
  <c r="F107" i="5"/>
  <c r="E107" i="5"/>
  <c r="D107" i="5"/>
  <c r="G107" i="5"/>
  <c r="F106" i="5"/>
  <c r="E106" i="5"/>
  <c r="D106" i="5"/>
  <c r="G106" i="5"/>
  <c r="F105" i="5"/>
  <c r="E105" i="5"/>
  <c r="D105" i="5"/>
  <c r="G105" i="5"/>
  <c r="F104" i="5"/>
  <c r="E104" i="5"/>
  <c r="D104" i="5"/>
  <c r="G104" i="5"/>
  <c r="F103" i="5"/>
  <c r="E103" i="5"/>
  <c r="D103" i="5"/>
  <c r="G103" i="5"/>
  <c r="F102" i="5"/>
  <c r="E102" i="5"/>
  <c r="D102" i="5"/>
  <c r="G102" i="5"/>
  <c r="F101" i="5"/>
  <c r="E101" i="5"/>
  <c r="D101" i="5"/>
  <c r="G101" i="5"/>
  <c r="F100" i="5"/>
  <c r="E100" i="5"/>
  <c r="D100" i="5"/>
  <c r="G100" i="5"/>
  <c r="F99" i="5"/>
  <c r="E99" i="5"/>
  <c r="D99" i="5"/>
  <c r="G99" i="5"/>
  <c r="F98" i="5"/>
  <c r="E98" i="5"/>
  <c r="D98" i="5"/>
  <c r="G98" i="5"/>
  <c r="F97" i="5"/>
  <c r="E97" i="5"/>
  <c r="D97" i="5"/>
  <c r="G97" i="5"/>
  <c r="F96" i="5"/>
  <c r="E96" i="5"/>
  <c r="D96" i="5"/>
  <c r="G96" i="5"/>
  <c r="F95" i="5"/>
  <c r="E95" i="5"/>
  <c r="D95" i="5"/>
  <c r="G95" i="5"/>
  <c r="F94" i="5"/>
  <c r="E94" i="5"/>
  <c r="D94" i="5"/>
  <c r="G94" i="5"/>
  <c r="F93" i="5"/>
  <c r="E93" i="5"/>
  <c r="D93" i="5"/>
  <c r="G93" i="5"/>
  <c r="F92" i="5"/>
  <c r="E92" i="5"/>
  <c r="D92" i="5"/>
  <c r="G92" i="5"/>
  <c r="F91" i="5"/>
  <c r="E91" i="5"/>
  <c r="D91" i="5"/>
  <c r="G91" i="5"/>
  <c r="F90" i="5"/>
  <c r="E90" i="5"/>
  <c r="D90" i="5"/>
  <c r="G90" i="5"/>
  <c r="F89" i="5"/>
  <c r="E89" i="5"/>
  <c r="D89" i="5"/>
  <c r="G89" i="5"/>
  <c r="F88" i="5"/>
  <c r="E88" i="5"/>
  <c r="D88" i="5"/>
  <c r="G88" i="5"/>
  <c r="F87" i="5"/>
  <c r="E87" i="5"/>
  <c r="D87" i="5"/>
  <c r="G87" i="5"/>
  <c r="F86" i="5"/>
  <c r="E86" i="5"/>
  <c r="D86" i="5"/>
  <c r="G86" i="5"/>
  <c r="F85" i="5"/>
  <c r="E85" i="5"/>
  <c r="D85" i="5"/>
  <c r="G85" i="5"/>
  <c r="F84" i="5"/>
  <c r="E84" i="5"/>
  <c r="D84" i="5"/>
  <c r="G84" i="5"/>
  <c r="F83" i="5"/>
  <c r="E83" i="5"/>
  <c r="D83" i="5"/>
  <c r="G83" i="5"/>
  <c r="F82" i="5"/>
  <c r="E82" i="5"/>
  <c r="D82" i="5"/>
  <c r="G82" i="5"/>
  <c r="F81" i="5"/>
  <c r="E81" i="5"/>
  <c r="D81" i="5"/>
  <c r="G81" i="5"/>
  <c r="F80" i="5"/>
  <c r="E80" i="5"/>
  <c r="D80" i="5"/>
  <c r="G80" i="5"/>
  <c r="F79" i="5"/>
  <c r="E79" i="5"/>
  <c r="D79" i="5"/>
  <c r="G79" i="5"/>
  <c r="F78" i="5"/>
  <c r="E78" i="5"/>
  <c r="D78" i="5"/>
  <c r="G78" i="5"/>
  <c r="F77" i="5"/>
  <c r="E77" i="5"/>
  <c r="D77" i="5"/>
  <c r="G77" i="5"/>
  <c r="F76" i="5"/>
  <c r="E76" i="5"/>
  <c r="D76" i="5"/>
  <c r="G76" i="5"/>
  <c r="F75" i="5"/>
  <c r="E75" i="5"/>
  <c r="D75" i="5"/>
  <c r="G75" i="5"/>
  <c r="F74" i="5"/>
  <c r="E74" i="5"/>
  <c r="D74" i="5"/>
  <c r="G74" i="5"/>
  <c r="F73" i="5"/>
  <c r="E73" i="5"/>
  <c r="D73" i="5"/>
  <c r="G73" i="5"/>
  <c r="F72" i="5"/>
  <c r="E72" i="5"/>
  <c r="D72" i="5"/>
  <c r="G72" i="5"/>
  <c r="F71" i="5"/>
  <c r="E71" i="5"/>
  <c r="D71" i="5"/>
  <c r="G71" i="5"/>
  <c r="F70" i="5"/>
  <c r="E70" i="5"/>
  <c r="D70" i="5"/>
  <c r="G70" i="5"/>
  <c r="F69" i="5"/>
  <c r="E69" i="5"/>
  <c r="D69" i="5"/>
  <c r="G69" i="5"/>
  <c r="F68" i="5"/>
  <c r="E68" i="5"/>
  <c r="D68" i="5"/>
  <c r="G68" i="5"/>
  <c r="F67" i="5"/>
  <c r="E67" i="5"/>
  <c r="D67" i="5"/>
  <c r="G67" i="5"/>
  <c r="F66" i="5"/>
  <c r="E66" i="5"/>
  <c r="D66" i="5"/>
  <c r="G66" i="5"/>
  <c r="F65" i="5"/>
  <c r="E65" i="5"/>
  <c r="D65" i="5"/>
  <c r="G65" i="5"/>
  <c r="F64" i="5"/>
  <c r="E64" i="5"/>
  <c r="D64" i="5"/>
  <c r="G64" i="5"/>
  <c r="F63" i="5"/>
  <c r="E63" i="5"/>
  <c r="D63" i="5"/>
  <c r="G63" i="5"/>
  <c r="F62" i="5"/>
  <c r="E62" i="5"/>
  <c r="D62" i="5"/>
  <c r="G62" i="5"/>
  <c r="F61" i="5"/>
  <c r="E61" i="5"/>
  <c r="D61" i="5"/>
  <c r="G61" i="5"/>
  <c r="F60" i="5"/>
  <c r="E60" i="5"/>
  <c r="D60" i="5"/>
  <c r="G60" i="5"/>
  <c r="F59" i="5"/>
  <c r="E59" i="5"/>
  <c r="D59" i="5"/>
  <c r="G59" i="5"/>
  <c r="F58" i="5"/>
  <c r="E58" i="5"/>
  <c r="D58" i="5"/>
  <c r="G58" i="5"/>
  <c r="F57" i="5"/>
  <c r="E57" i="5"/>
  <c r="D57" i="5"/>
  <c r="G57" i="5"/>
  <c r="F56" i="5"/>
  <c r="E56" i="5"/>
  <c r="D56" i="5"/>
  <c r="G56" i="5"/>
  <c r="F55" i="5"/>
  <c r="E55" i="5"/>
  <c r="D55" i="5"/>
  <c r="G55" i="5"/>
  <c r="F54" i="5"/>
  <c r="E54" i="5"/>
  <c r="D54" i="5"/>
  <c r="G54" i="5"/>
  <c r="F53" i="5"/>
  <c r="E53" i="5"/>
  <c r="D53" i="5"/>
  <c r="G53" i="5"/>
  <c r="F52" i="5"/>
  <c r="E52" i="5"/>
  <c r="D52" i="5"/>
  <c r="G52" i="5"/>
  <c r="F51" i="5"/>
  <c r="E51" i="5"/>
  <c r="D51" i="5"/>
  <c r="G51" i="5"/>
  <c r="F50" i="5"/>
  <c r="E50" i="5"/>
  <c r="D50" i="5"/>
  <c r="G50" i="5"/>
  <c r="F49" i="5"/>
  <c r="E49" i="5"/>
  <c r="D49" i="5"/>
  <c r="G49" i="5"/>
  <c r="F48" i="5"/>
  <c r="E48" i="5"/>
  <c r="D48" i="5"/>
  <c r="G48" i="5"/>
  <c r="F47" i="5"/>
  <c r="E47" i="5"/>
  <c r="D47" i="5"/>
  <c r="G47" i="5"/>
  <c r="F46" i="5"/>
  <c r="E46" i="5"/>
  <c r="D46" i="5"/>
  <c r="G46" i="5"/>
  <c r="F45" i="5"/>
  <c r="E45" i="5"/>
  <c r="D45" i="5"/>
  <c r="G45" i="5"/>
  <c r="F44" i="5"/>
  <c r="E44" i="5"/>
  <c r="D44" i="5"/>
  <c r="G44" i="5"/>
  <c r="F43" i="5"/>
  <c r="E43" i="5"/>
  <c r="D43" i="5"/>
  <c r="G43" i="5"/>
  <c r="F42" i="5"/>
  <c r="E42" i="5"/>
  <c r="D42" i="5"/>
  <c r="G42" i="5"/>
  <c r="F41" i="5"/>
  <c r="E41" i="5"/>
  <c r="D41" i="5"/>
  <c r="G41" i="5"/>
  <c r="F40" i="5"/>
  <c r="E40" i="5"/>
  <c r="D40" i="5"/>
  <c r="G40" i="5"/>
  <c r="F39" i="5"/>
  <c r="E39" i="5"/>
  <c r="D39" i="5"/>
  <c r="G39" i="5"/>
  <c r="F38" i="5"/>
  <c r="E38" i="5"/>
  <c r="D38" i="5"/>
  <c r="G38" i="5"/>
  <c r="F37" i="5"/>
  <c r="E37" i="5"/>
  <c r="D37" i="5"/>
  <c r="G37" i="5"/>
  <c r="F36" i="5"/>
  <c r="E36" i="5"/>
  <c r="D36" i="5"/>
  <c r="G36" i="5"/>
  <c r="F35" i="5"/>
  <c r="E35" i="5"/>
  <c r="D35" i="5"/>
  <c r="G35" i="5"/>
  <c r="F34" i="5"/>
  <c r="E34" i="5"/>
  <c r="D34" i="5"/>
  <c r="G34" i="5"/>
  <c r="C5" i="2"/>
  <c r="C3" i="2"/>
</calcChain>
</file>

<file path=xl/comments1.xml><?xml version="1.0" encoding="utf-8"?>
<comments xmlns="http://schemas.openxmlformats.org/spreadsheetml/2006/main">
  <authors>
    <author>Rocco Nicoletta</author>
  </authors>
  <commentList>
    <comment ref="N2" authorId="0" shapeId="0">
      <text>
        <r>
          <rPr>
            <b/>
            <sz val="22"/>
            <color rgb="FF000000"/>
            <rFont val="Tahoma"/>
            <family val="2"/>
          </rPr>
          <t>Rocco Nicoletta:</t>
        </r>
        <r>
          <rPr>
            <sz val="22"/>
            <color rgb="FF000000"/>
            <rFont val="Tahoma"/>
            <family val="2"/>
          </rPr>
          <t xml:space="preserve">
valutare una modifica delle misure generali indicate, tenendo presente che la loro attuazione va coordinata con la programmazione delle stesse nel PTPC.</t>
        </r>
      </text>
    </comment>
  </commentList>
</comments>
</file>

<file path=xl/sharedStrings.xml><?xml version="1.0" encoding="utf-8"?>
<sst xmlns="http://schemas.openxmlformats.org/spreadsheetml/2006/main" count="412" uniqueCount="281">
  <si>
    <t>Sezione I: INFORMAZIONI DI CARATTERE GENERALE</t>
  </si>
  <si>
    <t xml:space="preserve">Denominazione Ufficio </t>
  </si>
  <si>
    <t>Ufficio vigilanza sull'imparzialità dei funzionari pubblici</t>
  </si>
  <si>
    <t>Acronimo Ufficio</t>
  </si>
  <si>
    <t>UVIF</t>
  </si>
  <si>
    <t>Nominativo Dirigente</t>
  </si>
  <si>
    <t>Rita Renzi</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</si>
  <si>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</si>
  <si>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</si>
  <si>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</si>
  <si>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</si>
  <si>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</si>
  <si>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</si>
  <si>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</si>
  <si>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</si>
  <si>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</si>
  <si>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</si>
  <si>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</si>
  <si>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</si>
  <si>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</si>
  <si>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</si>
  <si>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</si>
  <si>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</si>
  <si>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</si>
  <si>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</si>
  <si>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</si>
  <si>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</si>
  <si>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</si>
  <si>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</si>
  <si>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</si>
  <si>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</si>
  <si>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</si>
  <si>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</si>
  <si>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</si>
  <si>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</si>
  <si>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</si>
  <si>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</si>
  <si>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CONTROLLI, VERIFICHE, ISPEZIONI E SANZIONI</t>
  </si>
  <si>
    <t>Dirigente</t>
  </si>
  <si>
    <t>Ricezione ed analisi delle segnalazioni pervenute, eventuale archiviazione nei casi previsti/apertura d'ufficio</t>
  </si>
  <si>
    <t>Dirigente/Funzionario</t>
  </si>
  <si>
    <t>Mancata attivazione dei poteri di vigilanza al fine di favorire determinati soggetti o categorie - 
Archiviazione in assenza dei presupposti necessari</t>
  </si>
  <si>
    <t xml:space="preserve">Uso improprio o distorto della discrezionalità /
scarsa responsabilizzazione interna
</t>
  </si>
  <si>
    <t>Altissimo</t>
  </si>
  <si>
    <t>Media</t>
  </si>
  <si>
    <t>Possibile discredito dell'Amministrazione anche in relazione alla mission istituzionale</t>
  </si>
  <si>
    <t>CODICE DI COMPORTAMENTO</t>
  </si>
  <si>
    <t>Meccanismi di controllo su più livelli: valutazione da parte del dirigente/funzionario designato in caso di impedimento e verifica di II^ livello  in sede di resoconto su base bimestrale al Consiglio sulle archiviazioni - Applicazione del regolamento di vigilanza dell'Ufficio e di eventuali ulteriori disposizioni  del Consiglio -
rispetto dei criteri di priorità per la trattazione delle segnalazioni.</t>
  </si>
  <si>
    <t>MISURA DI CONTROLLO - MISURA DI REGOLAMENTAZIONE</t>
  </si>
  <si>
    <t xml:space="preserve">in attuazione
</t>
  </si>
  <si>
    <t xml:space="preserve">percentuale di casi di applicazione dei criteri del regolamento  </t>
  </si>
  <si>
    <t>dirigente/funzionario</t>
  </si>
  <si>
    <t xml:space="preserve">Eventuale assegnazione al funzionario istruttore o ad altri Uffici </t>
  </si>
  <si>
    <t xml:space="preserve">Dirigente </t>
  </si>
  <si>
    <t xml:space="preserve">Assegnazione della pratica a funzionario potenzialmente incompatibile alla trattazione  della questione; mancata rilevazione di irregolarità rilevanti per attività di altri Uffici - trattenimento della pratica per evitare attivazione vigilanza </t>
  </si>
  <si>
    <t>Uso improprio o distorto della discrezionalità/ 
scarsa responsabilizzazione interna</t>
  </si>
  <si>
    <t>Elevato livello di discrezionalità connesso all'esercizio dell'attività</t>
  </si>
  <si>
    <t xml:space="preserve">CODICE DI COMPORTAMENTO;
MISURA DI DISCIPLINA DEL CONFLITTO DI INTERESSI: obblighi di comunicazione e di astensione  </t>
  </si>
  <si>
    <t>Applicazione del regolamento di vigilanza dell'Ufficio;
rispetto dei criteri di priorità per la trattazione delle segnalazioni.</t>
  </si>
  <si>
    <t>in attuazione</t>
  </si>
  <si>
    <t xml:space="preserve">
percentuale di casi  di applicazione dei criteri del regolamento; percentuale di casi di applicazione della misura</t>
  </si>
  <si>
    <t>dirigente</t>
  </si>
  <si>
    <t>Istruttoria del fascicolo, sino all'invio al Consiglio della proposta finale ovvero sino alla nota di chiusura dell'ufficio senza avvio del procedimento (in caso di chiusura del caso a seguito di richiesta di informazioni preliminari)</t>
  </si>
  <si>
    <t>Effettuazione di istruttoria parziale/distorta o non approfondita al fine di ottenere vantaggi dai soggetti oggetto di esposto</t>
  </si>
  <si>
    <t>Uso improprio o distorto della discrezionalità e delle informazioni in possesso/
scarsa responsabilizzazione interna</t>
  </si>
  <si>
    <t>Meccanismi di controllo su più livelli: istruttoria da parte del funzionario e valutazione del dirigente; doppia firma dell'appunto conclusivo. In caso di audizione delle parti: verbale  sottoscritto da tutte le parti  e allegazione al relativo fascicolo</t>
  </si>
  <si>
    <t>MISURA DI CONTROLLO E PARTECIPAZIONE; MISURA DI TRASPARENZA</t>
  </si>
  <si>
    <t>percentuale dei casi di applicazione dei criteri della misura</t>
  </si>
  <si>
    <t>Invio alle parti dell'atto conclusivo approvato dal Consiglio e successivo invio all'Ufficio competente per la pubblicazione sul sito Anac nei casi previsti dai Regolamenti</t>
  </si>
  <si>
    <t>Indebito differimento dei termini o mancata effettuazione</t>
  </si>
  <si>
    <t>Eventuali conseguenze legali dinanzi agli organi giudiziari competenti</t>
  </si>
  <si>
    <t>INFORMATIZZAZIONE DEI PROCESSI</t>
  </si>
  <si>
    <t>Tempestiva esecuzione delle delibere consiliari; invio alla Redazione degli atti da pubblicare nei termini previsti dai Regolamenti</t>
  </si>
  <si>
    <t>MISURA DI INFORMATIZZAZIONE; MISURA DI REGOLAMENTAZIONE</t>
  </si>
  <si>
    <t xml:space="preserve">percentuale di atti conclusivi trasmessi tempestivamente alle parti; percentuale di atti da pubblicarsi inviati nei termini regolametari agli uffici della Redazione </t>
  </si>
  <si>
    <t>Accesso agli atti amministrativi</t>
  </si>
  <si>
    <t>Alterazione della valutazione di ammissibilità al fine di arrecare un vantaggio o uno svantaggio a un determinato soggetto o categorie di soggetti</t>
  </si>
  <si>
    <t>Uso improprio o distorto della discrezionalità</t>
  </si>
  <si>
    <t>CODICE DI COMPORTAMENTO - MONITORAGGIO DEI TEMPI PROCEDIMENTALI</t>
  </si>
  <si>
    <t>Meccanismi di controllo su più livelli: valutazione da parte del funzionario e del dirigente - 
Applicazione dei criteri previsti dal Regolamento disciplinante i procedimenti relativi all'accesso</t>
  </si>
  <si>
    <t>MISURA DI CONTROLLO -MISURA DI REGOLAMENTAZIONE</t>
  </si>
  <si>
    <t>percentuale di casi di applicazione delle  misure</t>
  </si>
  <si>
    <t xml:space="preserve">
100%</t>
  </si>
  <si>
    <t xml:space="preserve">Partecipazione a eventi, incontri e convegni </t>
  </si>
  <si>
    <t>Instaurazione di rapporti diretti con gli stakeholders e con i soggetti destinatari dell'attività dell'Autorità</t>
  </si>
  <si>
    <t>Mancanza di misure di controllo</t>
  </si>
  <si>
    <t>FORMAZIONE -  CODICE DI COMPORTAMENTO - AUTORIZZAZIONI ALLO SVOLGIMENTO DI INCARICHI D'UFFICIO E ATTIVITA' ED INCARICHI EXTRA ISTITUZIONALI</t>
  </si>
  <si>
    <t xml:space="preserve">Applicazione dei criteri previsti dal Regolamento disciplinante le autorizzazioni de quibus
</t>
  </si>
  <si>
    <t>MISURA DI REGOLAMENTAZIONE</t>
  </si>
  <si>
    <t xml:space="preserve">percentuale di casi di applicazione della misura </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</si>
  <si>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</si>
  <si>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</si>
  <si>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</si>
  <si>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</si>
  <si>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</si>
  <si>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</si>
  <si>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</si>
  <si>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</si>
  <si>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</si>
  <si>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</si>
  <si>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</si>
  <si>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</si>
  <si>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</si>
  <si>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</si>
  <si>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</si>
  <si>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</si>
  <si>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</si>
  <si>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</si>
  <si>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</si>
  <si>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Dini</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</si>
  <si>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</si>
  <si>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</si>
  <si>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</si>
  <si>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</si>
  <si>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</si>
  <si>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</si>
  <si>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</si>
  <si>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</si>
  <si>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</si>
  <si>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</si>
  <si>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</si>
  <si>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</si>
  <si>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</si>
  <si>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</si>
  <si>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</si>
  <si>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</si>
  <si>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</si>
  <si>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</si>
  <si>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</si>
  <si>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</si>
  <si>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</si>
  <si>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</si>
  <si>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</si>
  <si>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</si>
  <si>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</si>
  <si>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</si>
  <si>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</si>
  <si>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</si>
  <si>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</si>
  <si>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</si>
  <si>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</si>
  <si>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</si>
  <si>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</si>
  <si>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</si>
  <si>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</si>
  <si>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</si>
  <si>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</si>
  <si>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</si>
  <si>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</si>
  <si>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</si>
  <si>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</si>
  <si>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</si>
  <si>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</si>
  <si>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</si>
  <si>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</si>
  <si>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</si>
  <si>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</si>
  <si>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</si>
  <si>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</si>
  <si>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</si>
  <si>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</si>
  <si>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</si>
  <si>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</si>
  <si>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</si>
  <si>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</si>
  <si>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</si>
  <si>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</si>
  <si>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</si>
  <si>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</si>
  <si>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</si>
  <si>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</si>
  <si>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</si>
  <si>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</si>
  <si>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</si>
  <si>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</si>
  <si>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</si>
  <si>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</si>
  <si>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</si>
  <si>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</si>
  <si>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</si>
  <si>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</si>
  <si>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</si>
  <si>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</si>
  <si>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</si>
  <si>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</si>
  <si>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</si>
  <si>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</si>
  <si>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</si>
  <si>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</si>
  <si>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</si>
  <si>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</si>
  <si>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</si>
  <si>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</si>
  <si>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</si>
  <si>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</si>
  <si>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</si>
  <si>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</si>
  <si>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</si>
  <si>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</si>
  <si>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</si>
  <si>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</si>
  <si>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</si>
  <si>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</si>
  <si>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</si>
  <si>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</si>
  <si>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</si>
  <si>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</si>
  <si>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</si>
  <si>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</si>
  <si>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</si>
  <si>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</si>
  <si>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</si>
  <si>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</si>
  <si>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</si>
  <si>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</si>
  <si>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 xml:space="preserve">Consiglio </t>
  </si>
  <si>
    <t>Dirigente di I fascia in staff</t>
  </si>
  <si>
    <t>Dirigente ispettivo</t>
  </si>
  <si>
    <t>Funzionario</t>
  </si>
  <si>
    <t>Funzionario/Operativo</t>
  </si>
  <si>
    <t>Operativo</t>
  </si>
  <si>
    <t>Attività</t>
  </si>
  <si>
    <t>Tipologia di attività attività discrezionale</t>
  </si>
  <si>
    <t>Vincolata</t>
  </si>
  <si>
    <t>Normativa</t>
  </si>
  <si>
    <t>Discrezionale</t>
  </si>
  <si>
    <t xml:space="preserve">Regolamento interno dell’Ufficio </t>
  </si>
  <si>
    <t>Atto dell’Autorità o del Presidente</t>
  </si>
  <si>
    <t>Prassi dell’Ufficio</t>
  </si>
  <si>
    <t>Normativa/ Regolamento interno dell’Ufficio</t>
  </si>
  <si>
    <t>Normativa/ Atto dell’Autorità o del Presidente</t>
  </si>
  <si>
    <t>Regolamento interno dell’Ufficio/ Atto dell’Autorità o del Presidente</t>
  </si>
  <si>
    <t>Molto bassa</t>
  </si>
  <si>
    <t>Bassa</t>
  </si>
  <si>
    <t>Alto</t>
  </si>
  <si>
    <t xml:space="preserve">Alto </t>
  </si>
  <si>
    <t>Medio</t>
  </si>
  <si>
    <t>Alta</t>
  </si>
  <si>
    <t>Altissima</t>
  </si>
  <si>
    <t>nascondere</t>
  </si>
  <si>
    <t>Risultato</t>
  </si>
  <si>
    <t>Sviluppo delle relazioni interne e internazionali</t>
  </si>
  <si>
    <t>AREA DI RISCHIO SPECIFICA: RELAZIONI ESTERNE</t>
  </si>
  <si>
    <t>STATO DI ATTUAZIONE AL 1° GENNAIO 2023</t>
  </si>
  <si>
    <t xml:space="preserve">misura attuata continuativamente nel corso dell'intera annualità 2023
</t>
  </si>
  <si>
    <t>Vigilanza d'ufficio o su segnalazione sull'incompatibilità e inconferibilità degli incarichi pubblici, pantouflage, nonché su ipotesi di conflitto di interessi</t>
  </si>
  <si>
    <t>In attuazione</t>
  </si>
  <si>
    <t>Dirigente/Funzionario Ispettore</t>
  </si>
  <si>
    <t>Svolgimento accertamento ispettivo e redazione processo verbale ispettivo</t>
  </si>
  <si>
    <t xml:space="preserve">Programmazione dell'attività ispettiva </t>
  </si>
  <si>
    <t>Attività di accertamento ispettivo avente ad oggetto la verifica del rispetto della normativa in materia di inconferibilità e incompatibilità degli incarichi pubblici</t>
  </si>
  <si>
    <r>
      <t xml:space="preserve">
1. Vigilanza d'ufficio o su segnalazione sull'incompatibilità e inconferibilità degli incarichi pubblici, nonché su ipotesi di conflitto di interessi: vigilanza sulla corretta applicazione - da parte delle pubbliche amministrazioni e società pubbliche - della normativa in materia di incompatibilità, inconferibilità e conflitto di interessi.
</t>
    </r>
    <r>
      <rPr>
        <sz val="16"/>
        <color rgb="FFFF0000"/>
        <rFont val="Calibri"/>
        <family val="2"/>
      </rPr>
      <t xml:space="preserve">
</t>
    </r>
    <r>
      <rPr>
        <sz val="16"/>
        <color rgb="FF000000"/>
        <rFont val="Calibri"/>
        <family val="2"/>
      </rPr>
      <t>2. Attività di accertamento ispettivo avente ad oggetto la verifica del rispetto della normativa in materia di inconferibilità e incompatibilità degli incarichi pubblici
3. Partecipazione a relazioni interne e internazionali: partecipazione - occasionale - a eventi, incontri e convegni con istituzioni interne e internazionali e con rappresentanti di Stati esteri sulle materie oggetto di competenza dell'Ufficio.</t>
    </r>
    <r>
      <rPr>
        <sz val="16"/>
        <color rgb="FFFFC000"/>
        <rFont val="Calibri"/>
        <family val="2"/>
      </rPr>
      <t xml:space="preserve">
</t>
    </r>
    <r>
      <rPr>
        <sz val="16"/>
        <color rgb="FF000000"/>
        <rFont val="Calibri"/>
        <family val="2"/>
      </rPr>
      <t xml:space="preserve">
</t>
    </r>
  </si>
  <si>
    <t>MISURA DI CONTROLLO</t>
  </si>
  <si>
    <t>Manipolazione o utilizzo improprio delle informazioni o della documentazioneal fine di influire sull'estrazione dal campione ragionato</t>
  </si>
  <si>
    <t xml:space="preserve">
CODICE DI COMPORTAMENTO;
MISURA DI DISCIPLINA DEL CONFLITTO DI INTERESSI: obblighi di comunicazione e di astensione  </t>
  </si>
  <si>
    <t>MISURA DI TRASPARENZA E DI CONTROLLO</t>
  </si>
  <si>
    <t xml:space="preserve">
misura attuata sulla base delle indicazioni del Consiglio e della Direttiva programmatica </t>
  </si>
  <si>
    <t>Mancanza di trasparenza
Uso improprio o distorto della discrezionalità;
Esercizio esclusivo della responsabilità di un processo da parte di pochi o di un unico soggetto</t>
  </si>
  <si>
    <t>Manipolazione o utilizzo improprio delle informazioni o della documentazione</t>
  </si>
  <si>
    <t>Mancanza di trasparenza;
Uso improprio o distorto della discrezionalità
Esercizio esclusivo della responsabilità di un processo da parte di pochi o di un unico soggetto</t>
  </si>
  <si>
    <t xml:space="preserve">1. Individuazione di uno o più comparti da sottoporre a verifica  sulla base della Direttiva programmatica e dei risultati della vigilanza dell'anno precedente, o in alternativa,
2. Predisposizione di un campione ragionato mediante estrazione casuale con sistemi informatizzati, che consentano di ridurre al minimo la discrezionalità                       </t>
  </si>
  <si>
    <t xml:space="preserve">1. Individuazione comparto Enti da sottoporre ad ispezione (SI/NO)
2. Estrazione dal campione ragionato (SI/NO)                      </t>
  </si>
  <si>
    <t xml:space="preserve">SI
SI 
                                   </t>
  </si>
  <si>
    <t>Possibile discredito dell'immagine e reputazione dell'Autorità anche in relazione alla mission istituzionale</t>
  </si>
  <si>
    <t>Sottoposizione della bozza del mandato ispettivo al Presidente; 
Applicazione delle Linee Guida per lo svolgimento delle ispezioni</t>
  </si>
  <si>
    <t>MISURA DI CONTROLLO; MISURA DI REGOLAMENTAZIONE</t>
  </si>
  <si>
    <t xml:space="preserve">Attuata continuativamente
</t>
  </si>
  <si>
    <t>Predisposizione bozza di mandato presidenziale ove necessario con la specificazione dell'eventuale collaborazione della GdF.</t>
  </si>
  <si>
    <t xml:space="preserve">% delle ispezioni svolte previa formalizzazione del mandato ispettivo da parte del Presidente 
</t>
  </si>
  <si>
    <t xml:space="preserve">Preparazione dell'ispezione, con tutti i connessi adempimenti burocratici e organizzativi  </t>
  </si>
  <si>
    <t xml:space="preserve">
Meccanismi di controllo su più livelli: valutazione da parte del funzionario istruttore e del dirigente; Applicazione delle Linee Guida per lo svolgimento delle ispezioni</t>
  </si>
  <si>
    <t xml:space="preserve">Attuata continuativamente
</t>
  </si>
  <si>
    <t xml:space="preserve">
percentuale di casi di applicazione della misura; percentuale di casi  di applicazione dei criteri delle Linee Guida</t>
  </si>
  <si>
    <t xml:space="preserve">
CODICE DI COMPORTAMENTO</t>
  </si>
  <si>
    <t xml:space="preserve">
Meccanismi di controllo su più livelli: valutazione da parte del funzionario istruttore e del dirigente; Applicazione delle Linee Guida per lo svolgimento delle ispezioni
</t>
  </si>
  <si>
    <t xml:space="preserve">MISURA DI CONTROLLO; MISURA DI REGOLAMENTAZIONE
</t>
  </si>
  <si>
    <t xml:space="preserve">
100%</t>
  </si>
  <si>
    <t xml:space="preserve">Formalizzazione degli esiti degli accertamenti mediante predisposizione della relazione ispettiva da presentare al Consiglio, con eventuale proposta di archiviazione ovvero di avvio del procedimento di vigilanza </t>
  </si>
  <si>
    <t>Verifiche preliminari sull'Amministrazione o Ente individuato al fine di verificare la necessità dello svolgimento di una verifica in loco ovvero dello svolgimento di un'attività di vigilanza d'ufficio a distanza, con individuazione degli elementi di criticità  e/o indicazioni di cui tener conto nell'organizzazione dell'accertamento ispettivo. Approvazione da parte del Consiglio del programma di lavoro</t>
  </si>
  <si>
    <t xml:space="preserve">Meccanismi di controllo su più livelli: valutazione da parte del funzionario istruttore e del dirigente, con approvazione finale del Consiglio
</t>
  </si>
  <si>
    <t xml:space="preserve">percentuale di casi di applicazione della misura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</si>
</sst>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20" x14ac:knownFonts="1">
    <font>
      <sz val="11"/>
      <color rgb="FF000000"/>
      <name val="Calibri"/>
      <family val="2"/>
    </font>
    <font>
      <sz val="11"/>
      <color rgb="FF000000"/>
      <name val="Calibri"/>
      <family val="2"/>
    </font>
    <font>
      <sz val="16"/>
      <color rgb="FFFFFFFF"/>
      <name val="Calibri"/>
      <family val="2"/>
    </font>
    <font>
      <sz val="16"/>
      <color rgb="FF000000"/>
      <name val="Calibri"/>
      <family val="2"/>
    </font>
    <font>
      <sz val="16"/>
      <color rgb="FFFF0000"/>
      <name val="Calibri"/>
      <family val="2"/>
    </font>
    <font>
      <sz val="16"/>
      <color rgb="FFFFC000"/>
      <name val="Calibri"/>
      <family val="2"/>
    </font>
    <font>
      <sz val="12"/>
      <color rgb="FFFFFFFF"/>
      <name val="Calibri"/>
      <family val="2"/>
    </font>
    <font>
      <b/>
      <sz val="24"/>
      <color rgb="FFFFFFFF"/>
      <name val="Calibri"/>
      <family val="2"/>
    </font>
    <font>
      <b/>
      <sz val="24"/>
      <color rgb="FF000000"/>
      <name val="Garamond"/>
      <family val="1"/>
    </font>
    <font>
      <b/>
      <sz val="24"/>
      <color rgb="FF000000"/>
      <name val="Calibri"/>
      <family val="2"/>
    </font>
    <font>
      <b/>
      <sz val="22"/>
      <color rgb="FF000000"/>
      <name val="Tahoma"/>
      <family val="2"/>
    </font>
    <font>
      <sz val="22"/>
      <color rgb="FF000000"/>
      <name val="Tahoma"/>
      <family val="2"/>
    </font>
    <font>
      <sz val="24"/>
      <color rgb="FF000000"/>
      <name val="Garamond"/>
      <family val="1"/>
    </font>
    <font>
      <sz val="16"/>
      <color rgb="FF000000"/>
      <name val="Garamond"/>
      <family val="1"/>
    </font>
    <font>
      <sz val="14"/>
      <color rgb="FF000000"/>
      <name val="Calibri"/>
      <family val="2"/>
    </font>
    <font>
      <sz val="24"/>
      <name val="Garamond"/>
      <family val="1"/>
    </font>
    <font>
      <b/>
      <sz val="24"/>
      <name val="Garamond"/>
      <family val="1"/>
    </font>
    <font>
      <b/>
      <sz val="24"/>
      <name val="Calibri"/>
      <family val="2"/>
    </font>
    <font>
      <sz val="16"/>
      <name val="Garamond"/>
      <family val="1"/>
    </font>
    <font>
      <sz val="11"/>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auto="1"/>
      </left>
      <right style="thin">
        <color auto="1"/>
      </right>
      <top style="medium">
        <color rgb="FF000000"/>
      </top>
      <bottom/>
      <diagonal/>
    </border>
    <border>
      <left style="thin">
        <color auto="1"/>
      </left>
      <right style="thin">
        <color auto="1"/>
      </right>
      <top/>
      <bottom/>
      <diagonal/>
    </border>
    <border>
      <left style="thin">
        <color auto="1"/>
      </left>
      <right style="thin">
        <color auto="1"/>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s>
  <cellStyleXfs count="2">
    <xf numFmtId="0" fontId="0" fillId="0" borderId="0"/>
    <xf numFmtId="164" fontId="1" fillId="0" borderId="0" applyFont="0" applyBorder="0" applyProtection="0"/>
  </cellStyleXfs>
  <cellXfs count="105">
    <xf numFmtId="0" fontId="0" fillId="0" borderId="0" xfId="0"/>
    <xf numFmtId="0" fontId="2" fillId="2" borderId="1" xfId="0" applyFont="1" applyFill="1" applyBorder="1" applyAlignment="1">
      <alignment horizontal="left"/>
    </xf>
    <xf numFmtId="0" fontId="0" fillId="3" borderId="0" xfId="0" applyFill="1"/>
    <xf numFmtId="0" fontId="3" fillId="0" borderId="2" xfId="0" applyFont="1" applyBorder="1" applyAlignment="1">
      <alignment vertical="center"/>
    </xf>
    <xf numFmtId="0" fontId="3" fillId="4" borderId="2" xfId="0" applyFont="1" applyFill="1" applyBorder="1" applyProtection="1">
      <protection locked="0"/>
    </xf>
    <xf numFmtId="0" fontId="3" fillId="0" borderId="2" xfId="0" applyFont="1" applyBorder="1" applyAlignment="1">
      <alignment vertical="center" wrapText="1"/>
    </xf>
    <xf numFmtId="0" fontId="3" fillId="5" borderId="2" xfId="0" applyFont="1" applyFill="1" applyBorder="1" applyAlignment="1" applyProtection="1">
      <alignment vertical="center"/>
      <protection locked="0"/>
    </xf>
    <xf numFmtId="0" fontId="3" fillId="0" borderId="3" xfId="0" applyFont="1" applyBorder="1" applyAlignment="1">
      <alignment vertical="center"/>
    </xf>
    <xf numFmtId="0" fontId="3" fillId="4" borderId="3" xfId="0" applyFont="1" applyFill="1" applyBorder="1" applyProtection="1">
      <protection locked="0"/>
    </xf>
    <xf numFmtId="0" fontId="0" fillId="3" borderId="2" xfId="0" applyFill="1" applyBorder="1"/>
    <xf numFmtId="0" fontId="3" fillId="3" borderId="2" xfId="0" applyFont="1" applyFill="1" applyBorder="1" applyAlignment="1">
      <alignment vertical="center" wrapText="1"/>
    </xf>
    <xf numFmtId="0" fontId="3" fillId="5" borderId="2" xfId="0" applyFont="1" applyFill="1" applyBorder="1" applyAlignment="1" applyProtection="1">
      <alignment vertical="center" wrapText="1"/>
      <protection locked="0"/>
    </xf>
    <xf numFmtId="0" fontId="0" fillId="0" borderId="0" xfId="0" applyFill="1"/>
    <xf numFmtId="0" fontId="3" fillId="0" borderId="0" xfId="0" applyFont="1" applyFill="1" applyAlignment="1">
      <alignment vertical="center"/>
    </xf>
    <xf numFmtId="0" fontId="3" fillId="3" borderId="0" xfId="0" applyFont="1" applyFill="1" applyProtection="1">
      <protection locked="0"/>
    </xf>
    <xf numFmtId="0" fontId="3" fillId="0" borderId="0" xfId="0" applyFont="1" applyFill="1"/>
    <xf numFmtId="0" fontId="6" fillId="2" borderId="1" xfId="0" applyFont="1" applyFill="1" applyBorder="1" applyAlignment="1">
      <alignment horizontal="left"/>
    </xf>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7" xfId="0" applyBorder="1"/>
    <xf numFmtId="0" fontId="0" fillId="0" borderId="0" xfId="0" applyAlignment="1">
      <alignment horizontal="center" vertical="center"/>
    </xf>
    <xf numFmtId="0" fontId="12" fillId="0" borderId="10" xfId="0" applyFont="1" applyFill="1" applyBorder="1" applyAlignment="1">
      <alignment horizontal="center" vertical="center" wrapText="1"/>
    </xf>
    <xf numFmtId="0" fontId="0" fillId="0" borderId="0" xfId="0" applyFill="1" applyAlignment="1">
      <alignment horizontal="center" vertical="center" textRotation="90"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vertical="center" wrapText="1"/>
    </xf>
    <xf numFmtId="0" fontId="13" fillId="0" borderId="0" xfId="0" applyFont="1"/>
    <xf numFmtId="0" fontId="0" fillId="0" borderId="2" xfId="0" applyBorder="1" applyAlignment="1">
      <alignment wrapText="1"/>
    </xf>
    <xf numFmtId="0" fontId="0" fillId="0" borderId="2" xfId="0" applyBorder="1"/>
    <xf numFmtId="0" fontId="0" fillId="0" borderId="0" xfId="0" applyAlignment="1">
      <alignment wrapText="1"/>
    </xf>
    <xf numFmtId="0" fontId="14" fillId="0" borderId="0" xfId="0" applyFont="1"/>
    <xf numFmtId="165" fontId="0" fillId="0" borderId="0" xfId="0" applyNumberFormat="1" applyFill="1"/>
    <xf numFmtId="9" fontId="15" fillId="0" borderId="11" xfId="0" applyNumberFormat="1" applyFont="1" applyBorder="1" applyAlignment="1">
      <alignment horizontal="center" vertical="center" wrapText="1"/>
    </xf>
    <xf numFmtId="0" fontId="0" fillId="0" borderId="0" xfId="0" applyFill="1"/>
    <xf numFmtId="0" fontId="16" fillId="0" borderId="18"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5" fillId="0" borderId="15" xfId="0" applyFont="1" applyFill="1" applyBorder="1" applyAlignment="1">
      <alignment vertical="center" textRotation="90"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0" fillId="0" borderId="0" xfId="0" applyFill="1"/>
    <xf numFmtId="0" fontId="0" fillId="0" borderId="0" xfId="0"/>
    <xf numFmtId="0" fontId="8" fillId="3" borderId="15" xfId="0" applyFont="1" applyFill="1" applyBorder="1" applyAlignment="1">
      <alignment horizontal="center" vertical="top" textRotation="90" wrapText="1"/>
    </xf>
    <xf numFmtId="0" fontId="12" fillId="0" borderId="15" xfId="0" applyFont="1" applyFill="1" applyBorder="1" applyAlignment="1" applyProtection="1">
      <alignment horizontal="center" vertical="center" textRotation="90" wrapText="1"/>
      <protection locked="0"/>
    </xf>
    <xf numFmtId="0" fontId="7" fillId="2" borderId="4" xfId="0" applyFont="1" applyFill="1" applyBorder="1" applyAlignment="1">
      <alignment horizontal="center" vertical="center"/>
    </xf>
    <xf numFmtId="0" fontId="8" fillId="5" borderId="4" xfId="0" applyFont="1" applyFill="1" applyBorder="1" applyAlignment="1">
      <alignment horizontal="center" vertical="center" textRotation="90"/>
    </xf>
    <xf numFmtId="0" fontId="8" fillId="5" borderId="9" xfId="0" applyFont="1" applyFill="1" applyBorder="1" applyAlignment="1">
      <alignment horizontal="center" vertical="center" textRotation="90"/>
    </xf>
    <xf numFmtId="0" fontId="8" fillId="5" borderId="8" xfId="0" applyFont="1" applyFill="1" applyBorder="1" applyAlignment="1">
      <alignment horizontal="center" vertical="center" wrapText="1"/>
    </xf>
    <xf numFmtId="0" fontId="8" fillId="5" borderId="8" xfId="0" applyFont="1" applyFill="1" applyBorder="1" applyAlignment="1">
      <alignment horizontal="center" vertical="center" textRotation="90"/>
    </xf>
    <xf numFmtId="0" fontId="8" fillId="5" borderId="8" xfId="0" applyFont="1" applyFill="1" applyBorder="1" applyAlignment="1">
      <alignment horizontal="center" vertical="center" textRotation="90" wrapText="1"/>
    </xf>
    <xf numFmtId="0" fontId="8" fillId="5" borderId="9" xfId="0" applyFont="1" applyFill="1" applyBorder="1" applyAlignment="1">
      <alignment horizontal="center" vertical="center" textRotation="90" wrapText="1"/>
    </xf>
    <xf numFmtId="0" fontId="7" fillId="7" borderId="6" xfId="0" applyFont="1" applyFill="1" applyBorder="1" applyAlignment="1">
      <alignment horizontal="center" vertical="center"/>
    </xf>
    <xf numFmtId="0" fontId="7" fillId="7" borderId="0" xfId="0"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8" fillId="0" borderId="18"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3" fillId="0" borderId="15" xfId="0" applyFont="1" applyBorder="1" applyAlignment="1">
      <alignment horizontal="center" vertical="center"/>
    </xf>
    <xf numFmtId="0" fontId="12" fillId="0" borderId="19"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8" fillId="0" borderId="19"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0" fillId="0" borderId="2" xfId="0" applyFill="1" applyBorder="1" applyAlignment="1">
      <alignment horizontal="center" vertical="center"/>
    </xf>
    <xf numFmtId="0" fontId="17" fillId="6" borderId="5" xfId="0" applyFont="1" applyFill="1" applyBorder="1" applyAlignment="1">
      <alignment horizontal="center" vertical="center"/>
    </xf>
    <xf numFmtId="0" fontId="16" fillId="5" borderId="8"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7" fillId="8" borderId="4" xfId="0" applyFont="1" applyFill="1" applyBorder="1" applyAlignment="1">
      <alignment horizontal="center" vertical="center" wrapText="1"/>
    </xf>
    <xf numFmtId="49" fontId="17" fillId="4" borderId="8" xfId="0"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49" fontId="17" fillId="4" borderId="9"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1" xfId="0" applyFont="1" applyBorder="1" applyAlignment="1">
      <alignment horizontal="center" vertical="center" wrapText="1"/>
    </xf>
    <xf numFmtId="164" fontId="15" fillId="3" borderId="11"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0" borderId="0" xfId="0" applyFont="1" applyAlignment="1">
      <alignment horizontal="center" vertical="center" wrapText="1"/>
    </xf>
    <xf numFmtId="164" fontId="15" fillId="3" borderId="2" xfId="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0" borderId="13" xfId="0" applyFont="1" applyBorder="1" applyAlignment="1">
      <alignment horizontal="center" vertical="center" wrapText="1"/>
    </xf>
    <xf numFmtId="164" fontId="15" fillId="3" borderId="13" xfId="1" applyFont="1" applyFill="1" applyBorder="1" applyAlignment="1">
      <alignment horizontal="center" vertical="center" wrapText="1"/>
    </xf>
    <xf numFmtId="0" fontId="18" fillId="0" borderId="0" xfId="0" applyFont="1" applyFill="1" applyAlignment="1">
      <alignment horizontal="left" vertical="center" wrapText="1"/>
    </xf>
    <xf numFmtId="0" fontId="18" fillId="0" borderId="0" xfId="0" applyFont="1" applyFill="1" applyAlignment="1">
      <alignment horizontal="center" vertical="center" wrapText="1"/>
    </xf>
    <xf numFmtId="0" fontId="19" fillId="0" borderId="0" xfId="0" applyFont="1"/>
    <xf numFmtId="0" fontId="18" fillId="0" borderId="0" xfId="0" applyFont="1" applyFill="1" applyAlignment="1">
      <alignment vertical="center" wrapText="1"/>
    </xf>
    <xf numFmtId="0" fontId="18" fillId="0" borderId="0" xfId="0" applyFont="1"/>
    <xf numFmtId="0" fontId="15" fillId="0" borderId="16" xfId="0" applyFont="1" applyBorder="1" applyAlignment="1">
      <alignment horizontal="center" vertical="center" wrapText="1"/>
    </xf>
    <xf numFmtId="9" fontId="15" fillId="0" borderId="2" xfId="0" applyNumberFormat="1" applyFont="1" applyBorder="1" applyAlignment="1">
      <alignment horizontal="center" vertical="center" wrapText="1"/>
    </xf>
    <xf numFmtId="0" fontId="15" fillId="0" borderId="1" xfId="0" applyFont="1" applyBorder="1" applyAlignment="1">
      <alignment horizontal="center" vertical="center" wrapText="1"/>
    </xf>
    <xf numFmtId="9"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vif\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dfs01\uvif\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abSelected="1" topLeftCell="A6" workbookViewId="0">
      <selection activeCell="C6" sqref="C6"/>
    </sheetView>
  </sheetViews>
  <sheetFormatPr defaultColWidth="9.140625" defaultRowHeight="15" x14ac:dyDescent="0.25"/>
  <cols>
    <col min="1" max="1" width="4.85546875" customWidth="1"/>
    <col min="2" max="2" width="60.140625" customWidth="1"/>
    <col min="3" max="3" width="109.7109375" customWidth="1"/>
    <col min="4" max="8" width="9.140625" style="2" customWidth="1"/>
    <col min="9" max="9" width="29.42578125" style="2" customWidth="1"/>
    <col min="10" max="10" width="9.140625" style="2" customWidth="1"/>
    <col min="11" max="16384" width="9.140625" style="2"/>
  </cols>
  <sheetData>
    <row r="1" spans="1:7" ht="21" x14ac:dyDescent="0.35">
      <c r="B1" s="1" t="s">
        <v>0</v>
      </c>
      <c r="C1" s="1"/>
    </row>
    <row r="2" spans="1:7" ht="21" x14ac:dyDescent="0.35">
      <c r="B2" s="3" t="s">
        <v>1</v>
      </c>
      <c r="C2" s="4" t="s">
        <v>2</v>
      </c>
    </row>
    <row r="3" spans="1:7" ht="21" x14ac:dyDescent="0.35">
      <c r="B3" s="3" t="s">
        <v>3</v>
      </c>
      <c r="C3" s="4" t="s">
        <v>4</v>
      </c>
    </row>
    <row r="4" spans="1:7" ht="21" x14ac:dyDescent="0.25">
      <c r="B4" s="5" t="s">
        <v>5</v>
      </c>
      <c r="C4" s="6" t="s">
        <v>6</v>
      </c>
    </row>
    <row r="5" spans="1:7" ht="24.75" hidden="1" customHeight="1" x14ac:dyDescent="0.35">
      <c r="B5" s="7" t="s">
        <v>7</v>
      </c>
      <c r="C5" s="8"/>
    </row>
    <row r="6" spans="1:7" ht="408.75" customHeight="1" x14ac:dyDescent="0.25">
      <c r="A6" s="9"/>
      <c r="B6" s="10" t="s">
        <v>8</v>
      </c>
      <c r="C6" s="11" t="s">
        <v>251</v>
      </c>
    </row>
    <row r="7" spans="1:7" s="12" customFormat="1" ht="21" x14ac:dyDescent="0.35">
      <c r="B7" s="13"/>
      <c r="C7" s="14"/>
    </row>
    <row r="8" spans="1:7" s="12" customFormat="1" ht="21" x14ac:dyDescent="0.35">
      <c r="B8" s="13"/>
      <c r="C8" s="15"/>
    </row>
    <row r="9" spans="1:7" s="12" customFormat="1" ht="21" customHeight="1" x14ac:dyDescent="0.25">
      <c r="B9" s="44"/>
      <c r="C9" s="44"/>
      <c r="D9" s="44"/>
      <c r="E9" s="44"/>
      <c r="F9" s="44"/>
      <c r="G9" s="44"/>
    </row>
    <row r="10" spans="1:7" ht="14.45" customHeight="1" x14ac:dyDescent="0.25">
      <c r="B10" s="45"/>
      <c r="C10" s="45"/>
      <c r="D10" s="45"/>
      <c r="E10" s="45"/>
      <c r="F10" s="45"/>
      <c r="G10" s="45"/>
    </row>
  </sheetData>
  <mergeCells count="2">
    <mergeCell ref="B9:G9"/>
    <mergeCell ref="B10:G10"/>
  </mergeCells>
  <dataValidations count="1">
    <dataValidation type="list" allowBlank="1" showInputMessage="1" showErrorMessage="1" sqref="C5">
      <formula1>Profilo_dirigente</formula1>
    </dataValidation>
  </dataValidations>
  <pageMargins left="0.25" right="0.25" top="0.75" bottom="0.75" header="0.30000000000000004" footer="0.30000000000000004"/>
  <pageSetup paperSize="0" scale="69"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6" t="s">
        <v>0</v>
      </c>
      <c r="C1" s="16"/>
    </row>
    <row r="2" spans="1:5" x14ac:dyDescent="0.25">
      <c r="B2" s="17" t="s">
        <v>9</v>
      </c>
      <c r="C2" s="18"/>
    </row>
    <row r="3" spans="1:5" ht="30" x14ac:dyDescent="0.25">
      <c r="B3" s="19" t="s">
        <v>10</v>
      </c>
      <c r="C3" s="20" t="e">
        <f>VLOOKUP(C2,#REF!,3,0)</f>
        <v>#REF!</v>
      </c>
    </row>
    <row r="4" spans="1:5" hidden="1" x14ac:dyDescent="0.25">
      <c r="B4" s="17" t="s">
        <v>7</v>
      </c>
      <c r="C4" s="18"/>
    </row>
    <row r="5" spans="1:5" ht="238.5" customHeight="1" x14ac:dyDescent="0.25">
      <c r="A5" s="2"/>
      <c r="B5" s="21" t="s">
        <v>11</v>
      </c>
      <c r="C5" s="22" t="e">
        <f>VLOOKUP(C2,#REF!,2)</f>
        <v>#REF!</v>
      </c>
      <c r="E5" s="23"/>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P57"/>
  <sheetViews>
    <sheetView topLeftCell="G1" zoomScale="26" zoomScaleNormal="26" workbookViewId="0">
      <selection activeCell="W5" sqref="W5"/>
    </sheetView>
  </sheetViews>
  <sheetFormatPr defaultRowHeight="21" x14ac:dyDescent="0.35"/>
  <cols>
    <col min="1" max="1" width="26.28515625" customWidth="1"/>
    <col min="2" max="3" width="24.28515625" style="31" customWidth="1"/>
    <col min="4" max="4" width="65.28515625" style="31" customWidth="1"/>
    <col min="5" max="5" width="72.28515625" style="31" customWidth="1"/>
    <col min="6" max="6" width="71" style="99" customWidth="1"/>
    <col min="7" max="7" width="79" style="99" customWidth="1"/>
    <col min="8" max="8" width="46.28515625" style="97" customWidth="1"/>
    <col min="9" max="9" width="44.5703125" style="97" customWidth="1"/>
    <col min="10" max="10" width="42.7109375" style="97" customWidth="1"/>
    <col min="11" max="11" width="31" style="97" customWidth="1"/>
    <col min="12" max="12" width="31.28515625" style="97" customWidth="1"/>
    <col min="13" max="13" width="38.42578125" style="97" customWidth="1"/>
    <col min="14" max="14" width="52.7109375" style="97" customWidth="1"/>
    <col min="15" max="15" width="58.7109375" style="97" customWidth="1"/>
    <col min="16" max="16" width="39.85546875" style="97" customWidth="1"/>
    <col min="17" max="17" width="52.42578125" style="97" customWidth="1"/>
    <col min="18" max="18" width="36.42578125" style="97" customWidth="1"/>
    <col min="19" max="19" width="49.28515625" style="97" customWidth="1"/>
    <col min="20" max="20" width="36.7109375" style="97" customWidth="1"/>
    <col min="21" max="21" width="34.5703125" style="97" customWidth="1"/>
  </cols>
  <sheetData>
    <row r="1" spans="1:848" s="24" customFormat="1" ht="38.25" customHeight="1" thickBot="1" x14ac:dyDescent="0.3">
      <c r="A1" s="48" t="s">
        <v>12</v>
      </c>
      <c r="B1" s="48"/>
      <c r="C1" s="48"/>
      <c r="D1" s="48"/>
      <c r="E1" s="48"/>
      <c r="F1" s="48"/>
      <c r="G1" s="48"/>
      <c r="H1" s="73" t="s">
        <v>13</v>
      </c>
      <c r="I1" s="73"/>
      <c r="J1" s="73"/>
      <c r="K1" s="73"/>
      <c r="L1" s="73"/>
      <c r="M1" s="73"/>
      <c r="N1" s="55" t="s">
        <v>14</v>
      </c>
      <c r="O1" s="56"/>
      <c r="P1" s="56"/>
      <c r="Q1" s="56"/>
      <c r="R1" s="56"/>
      <c r="S1" s="56"/>
      <c r="T1" s="56"/>
      <c r="U1" s="56"/>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row>
    <row r="2" spans="1:848" ht="99" customHeight="1" thickBot="1" x14ac:dyDescent="0.3">
      <c r="A2" s="49" t="s">
        <v>15</v>
      </c>
      <c r="B2" s="52" t="s">
        <v>16</v>
      </c>
      <c r="C2" s="53" t="s">
        <v>17</v>
      </c>
      <c r="D2" s="51" t="s">
        <v>18</v>
      </c>
      <c r="E2" s="51" t="s">
        <v>19</v>
      </c>
      <c r="F2" s="74" t="s">
        <v>20</v>
      </c>
      <c r="G2" s="74" t="s">
        <v>21</v>
      </c>
      <c r="H2" s="75" t="s">
        <v>22</v>
      </c>
      <c r="I2" s="75" t="s">
        <v>23</v>
      </c>
      <c r="J2" s="76" t="s">
        <v>24</v>
      </c>
      <c r="K2" s="76"/>
      <c r="L2" s="76"/>
      <c r="M2" s="76"/>
      <c r="N2" s="77" t="s">
        <v>25</v>
      </c>
      <c r="O2" s="78" t="s">
        <v>26</v>
      </c>
      <c r="P2" s="78" t="s">
        <v>27</v>
      </c>
      <c r="Q2" s="57" t="s">
        <v>28</v>
      </c>
      <c r="R2" s="58"/>
      <c r="S2" s="58"/>
      <c r="T2" s="58"/>
      <c r="U2" s="58"/>
    </row>
    <row r="3" spans="1:848" ht="92.45" customHeight="1" thickBot="1" x14ac:dyDescent="0.3">
      <c r="A3" s="50"/>
      <c r="B3" s="50"/>
      <c r="C3" s="54"/>
      <c r="D3" s="51"/>
      <c r="E3" s="51"/>
      <c r="F3" s="74"/>
      <c r="G3" s="74"/>
      <c r="H3" s="75"/>
      <c r="I3" s="75"/>
      <c r="J3" s="79" t="s">
        <v>29</v>
      </c>
      <c r="K3" s="79" t="s">
        <v>30</v>
      </c>
      <c r="L3" s="79" t="s">
        <v>31</v>
      </c>
      <c r="M3" s="79" t="s">
        <v>32</v>
      </c>
      <c r="N3" s="77"/>
      <c r="O3" s="78"/>
      <c r="P3" s="78"/>
      <c r="Q3" s="80" t="s">
        <v>243</v>
      </c>
      <c r="R3" s="81" t="s">
        <v>33</v>
      </c>
      <c r="S3" s="80" t="s">
        <v>34</v>
      </c>
      <c r="T3" s="80" t="s">
        <v>35</v>
      </c>
      <c r="U3" s="80" t="s">
        <v>36</v>
      </c>
    </row>
    <row r="4" spans="1:848" ht="409.6" customHeight="1" thickBot="1" x14ac:dyDescent="0.3">
      <c r="A4" s="46" t="s">
        <v>2</v>
      </c>
      <c r="B4" s="59">
        <v>1</v>
      </c>
      <c r="C4" s="47" t="s">
        <v>37</v>
      </c>
      <c r="D4" s="60" t="s">
        <v>245</v>
      </c>
      <c r="E4" s="61" t="s">
        <v>38</v>
      </c>
      <c r="F4" s="82" t="s">
        <v>39</v>
      </c>
      <c r="G4" s="82" t="s">
        <v>40</v>
      </c>
      <c r="H4" s="83" t="s">
        <v>41</v>
      </c>
      <c r="I4" s="83" t="s">
        <v>42</v>
      </c>
      <c r="J4" s="84" t="s">
        <v>43</v>
      </c>
      <c r="K4" s="84" t="s">
        <v>44</v>
      </c>
      <c r="L4" s="84" t="s">
        <v>43</v>
      </c>
      <c r="M4" s="85" t="s">
        <v>45</v>
      </c>
      <c r="N4" s="83" t="s">
        <v>46</v>
      </c>
      <c r="O4" s="83" t="s">
        <v>47</v>
      </c>
      <c r="P4" s="83" t="s">
        <v>48</v>
      </c>
      <c r="Q4" s="83" t="s">
        <v>49</v>
      </c>
      <c r="R4" s="85" t="s">
        <v>244</v>
      </c>
      <c r="S4" s="83" t="s">
        <v>50</v>
      </c>
      <c r="T4" s="37">
        <v>1</v>
      </c>
      <c r="U4" s="100" t="s">
        <v>51</v>
      </c>
      <c r="V4" s="25"/>
      <c r="W4" s="25"/>
      <c r="X4" s="25"/>
      <c r="Y4" s="25"/>
      <c r="Z4" s="25"/>
      <c r="AA4" s="25"/>
      <c r="AB4" s="25"/>
      <c r="AC4" s="25"/>
      <c r="AD4" s="25"/>
      <c r="AE4" s="25"/>
      <c r="AF4" s="25"/>
      <c r="AG4" s="25"/>
      <c r="AH4" s="25"/>
      <c r="AI4" s="25"/>
      <c r="AJ4" s="25"/>
      <c r="AK4" s="25"/>
    </row>
    <row r="5" spans="1:848" ht="382.9" customHeight="1" thickBot="1" x14ac:dyDescent="0.3">
      <c r="A5" s="46"/>
      <c r="B5" s="59"/>
      <c r="C5" s="47"/>
      <c r="D5" s="60"/>
      <c r="E5" s="61"/>
      <c r="F5" s="86" t="s">
        <v>52</v>
      </c>
      <c r="G5" s="87" t="s">
        <v>53</v>
      </c>
      <c r="H5" s="85" t="s">
        <v>54</v>
      </c>
      <c r="I5" s="88" t="s">
        <v>55</v>
      </c>
      <c r="J5" s="89" t="s">
        <v>43</v>
      </c>
      <c r="K5" s="89" t="s">
        <v>44</v>
      </c>
      <c r="L5" s="89" t="s">
        <v>43</v>
      </c>
      <c r="M5" s="85" t="s">
        <v>56</v>
      </c>
      <c r="N5" s="85" t="s">
        <v>57</v>
      </c>
      <c r="O5" s="85" t="s">
        <v>58</v>
      </c>
      <c r="P5" s="85" t="s">
        <v>48</v>
      </c>
      <c r="Q5" s="85" t="s">
        <v>59</v>
      </c>
      <c r="R5" s="85" t="s">
        <v>244</v>
      </c>
      <c r="S5" s="85" t="s">
        <v>60</v>
      </c>
      <c r="T5" s="101">
        <v>1</v>
      </c>
      <c r="U5" s="102" t="s">
        <v>61</v>
      </c>
      <c r="V5" s="25"/>
      <c r="W5" s="25"/>
      <c r="X5" s="25"/>
      <c r="Y5" s="25"/>
      <c r="Z5" s="25"/>
      <c r="AA5" s="25"/>
      <c r="AB5" s="25"/>
      <c r="AC5" s="25"/>
      <c r="AD5" s="25"/>
      <c r="AE5" s="25"/>
      <c r="AF5" s="25"/>
      <c r="AG5" s="25"/>
      <c r="AH5" s="25"/>
      <c r="AI5" s="25"/>
      <c r="AJ5" s="25"/>
      <c r="AK5" s="25"/>
    </row>
    <row r="6" spans="1:848" ht="326.25" customHeight="1" thickBot="1" x14ac:dyDescent="0.3">
      <c r="A6" s="46"/>
      <c r="B6" s="59"/>
      <c r="C6" s="47"/>
      <c r="D6" s="60"/>
      <c r="E6" s="61"/>
      <c r="F6" s="90" t="s">
        <v>62</v>
      </c>
      <c r="G6" s="91" t="s">
        <v>40</v>
      </c>
      <c r="H6" s="85" t="s">
        <v>63</v>
      </c>
      <c r="I6" s="85" t="s">
        <v>64</v>
      </c>
      <c r="J6" s="89" t="s">
        <v>43</v>
      </c>
      <c r="K6" s="89" t="s">
        <v>44</v>
      </c>
      <c r="L6" s="89" t="s">
        <v>43</v>
      </c>
      <c r="M6" s="85" t="s">
        <v>45</v>
      </c>
      <c r="N6" s="85" t="s">
        <v>46</v>
      </c>
      <c r="O6" s="85" t="s">
        <v>65</v>
      </c>
      <c r="P6" s="85" t="s">
        <v>66</v>
      </c>
      <c r="Q6" s="85" t="s">
        <v>59</v>
      </c>
      <c r="R6" s="85" t="s">
        <v>244</v>
      </c>
      <c r="S6" s="85" t="s">
        <v>67</v>
      </c>
      <c r="T6" s="101">
        <v>1</v>
      </c>
      <c r="U6" s="102" t="s">
        <v>51</v>
      </c>
      <c r="V6" s="25"/>
      <c r="W6" s="25"/>
      <c r="X6" s="25"/>
      <c r="Y6" s="25"/>
      <c r="Z6" s="25"/>
      <c r="AA6" s="25"/>
      <c r="AB6" s="25"/>
      <c r="AC6" s="25"/>
      <c r="AD6" s="25"/>
      <c r="AE6" s="25"/>
      <c r="AF6" s="25"/>
      <c r="AG6" s="25"/>
      <c r="AH6" s="25"/>
      <c r="AI6" s="25"/>
      <c r="AJ6" s="25"/>
      <c r="AK6" s="25"/>
    </row>
    <row r="7" spans="1:848" ht="333.75" customHeight="1" thickBot="1" x14ac:dyDescent="0.3">
      <c r="A7" s="46"/>
      <c r="B7" s="59"/>
      <c r="C7" s="47"/>
      <c r="D7" s="60"/>
      <c r="E7" s="61"/>
      <c r="F7" s="92" t="s">
        <v>68</v>
      </c>
      <c r="G7" s="87" t="s">
        <v>40</v>
      </c>
      <c r="H7" s="85" t="s">
        <v>69</v>
      </c>
      <c r="I7" s="85" t="s">
        <v>42</v>
      </c>
      <c r="J7" s="89" t="s">
        <v>43</v>
      </c>
      <c r="K7" s="89" t="s">
        <v>44</v>
      </c>
      <c r="L7" s="89" t="s">
        <v>43</v>
      </c>
      <c r="M7" s="85" t="s">
        <v>70</v>
      </c>
      <c r="N7" s="85" t="s">
        <v>71</v>
      </c>
      <c r="O7" s="85" t="s">
        <v>72</v>
      </c>
      <c r="P7" s="85" t="s">
        <v>73</v>
      </c>
      <c r="Q7" s="85" t="s">
        <v>59</v>
      </c>
      <c r="R7" s="85" t="s">
        <v>244</v>
      </c>
      <c r="S7" s="85" t="s">
        <v>74</v>
      </c>
      <c r="T7" s="101">
        <v>1</v>
      </c>
      <c r="U7" s="102" t="s">
        <v>51</v>
      </c>
      <c r="V7" s="25"/>
      <c r="W7" s="25"/>
      <c r="X7" s="25"/>
      <c r="Y7" s="25"/>
      <c r="Z7" s="25"/>
      <c r="AA7" s="25"/>
      <c r="AB7" s="25"/>
      <c r="AC7" s="25"/>
      <c r="AD7" s="25"/>
      <c r="AE7" s="25"/>
      <c r="AF7" s="25"/>
      <c r="AG7" s="25"/>
      <c r="AH7" s="25"/>
      <c r="AI7" s="25"/>
      <c r="AJ7" s="25"/>
      <c r="AK7" s="25"/>
    </row>
    <row r="8" spans="1:848" ht="409.5" customHeight="1" thickBot="1" x14ac:dyDescent="0.3">
      <c r="A8" s="46"/>
      <c r="B8" s="59"/>
      <c r="C8" s="47"/>
      <c r="D8" s="60"/>
      <c r="E8" s="61"/>
      <c r="F8" s="42" t="s">
        <v>75</v>
      </c>
      <c r="G8" s="43" t="s">
        <v>40</v>
      </c>
      <c r="H8" s="93" t="s">
        <v>76</v>
      </c>
      <c r="I8" s="93" t="s">
        <v>77</v>
      </c>
      <c r="J8" s="94" t="s">
        <v>43</v>
      </c>
      <c r="K8" s="94" t="s">
        <v>44</v>
      </c>
      <c r="L8" s="94" t="s">
        <v>43</v>
      </c>
      <c r="M8" s="93" t="s">
        <v>70</v>
      </c>
      <c r="N8" s="93" t="s">
        <v>78</v>
      </c>
      <c r="O8" s="93" t="s">
        <v>79</v>
      </c>
      <c r="P8" s="93" t="s">
        <v>80</v>
      </c>
      <c r="Q8" s="93" t="s">
        <v>59</v>
      </c>
      <c r="R8" s="85" t="s">
        <v>244</v>
      </c>
      <c r="S8" s="93" t="s">
        <v>81</v>
      </c>
      <c r="T8" s="103" t="s">
        <v>82</v>
      </c>
      <c r="U8" s="104" t="s">
        <v>61</v>
      </c>
      <c r="V8" s="25"/>
      <c r="W8" s="25"/>
      <c r="X8" s="25"/>
      <c r="Y8" s="25"/>
      <c r="Z8" s="25"/>
      <c r="AA8" s="25"/>
      <c r="AB8" s="25"/>
      <c r="AC8" s="25"/>
      <c r="AD8" s="25"/>
      <c r="AE8" s="25"/>
      <c r="AF8" s="25"/>
      <c r="AG8" s="25"/>
      <c r="AH8" s="25"/>
      <c r="AI8" s="25"/>
      <c r="AJ8" s="25"/>
      <c r="AK8" s="25"/>
    </row>
    <row r="9" spans="1:848" ht="409.6" customHeight="1" thickBot="1" x14ac:dyDescent="0.3">
      <c r="A9" s="46"/>
      <c r="B9" s="65">
        <v>2</v>
      </c>
      <c r="C9" s="47"/>
      <c r="D9" s="69" t="s">
        <v>250</v>
      </c>
      <c r="E9" s="66" t="s">
        <v>38</v>
      </c>
      <c r="F9" s="86" t="s">
        <v>249</v>
      </c>
      <c r="G9" s="42" t="s">
        <v>38</v>
      </c>
      <c r="H9" s="42" t="s">
        <v>253</v>
      </c>
      <c r="I9" s="42" t="s">
        <v>257</v>
      </c>
      <c r="J9" s="42" t="s">
        <v>43</v>
      </c>
      <c r="K9" s="42" t="s">
        <v>44</v>
      </c>
      <c r="L9" s="42" t="s">
        <v>43</v>
      </c>
      <c r="M9" s="62" t="s">
        <v>263</v>
      </c>
      <c r="N9" s="42" t="s">
        <v>254</v>
      </c>
      <c r="O9" s="42" t="s">
        <v>260</v>
      </c>
      <c r="P9" s="42" t="s">
        <v>255</v>
      </c>
      <c r="Q9" s="42" t="s">
        <v>246</v>
      </c>
      <c r="R9" s="42" t="s">
        <v>256</v>
      </c>
      <c r="S9" s="42" t="s">
        <v>261</v>
      </c>
      <c r="T9" s="42" t="s">
        <v>262</v>
      </c>
      <c r="U9" s="42" t="s">
        <v>38</v>
      </c>
      <c r="V9" s="25"/>
      <c r="W9" s="25"/>
      <c r="X9" s="25"/>
      <c r="Y9" s="25"/>
      <c r="Z9" s="25"/>
      <c r="AA9" s="25"/>
      <c r="AB9" s="25"/>
      <c r="AC9" s="25"/>
      <c r="AD9" s="25"/>
      <c r="AE9" s="25"/>
      <c r="AF9" s="25"/>
      <c r="AG9" s="25"/>
      <c r="AH9" s="25"/>
      <c r="AI9" s="25"/>
      <c r="AJ9" s="25"/>
      <c r="AK9" s="25"/>
    </row>
    <row r="10" spans="1:848" ht="409.6" customHeight="1" thickBot="1" x14ac:dyDescent="0.3">
      <c r="A10" s="46"/>
      <c r="B10" s="65"/>
      <c r="C10" s="47"/>
      <c r="D10" s="70"/>
      <c r="E10" s="67"/>
      <c r="F10" s="42" t="s">
        <v>278</v>
      </c>
      <c r="G10" s="42" t="s">
        <v>247</v>
      </c>
      <c r="H10" s="62" t="s">
        <v>258</v>
      </c>
      <c r="I10" s="62" t="s">
        <v>259</v>
      </c>
      <c r="J10" s="42" t="s">
        <v>43</v>
      </c>
      <c r="K10" s="42" t="s">
        <v>44</v>
      </c>
      <c r="L10" s="42" t="s">
        <v>43</v>
      </c>
      <c r="M10" s="63"/>
      <c r="N10" s="42" t="s">
        <v>254</v>
      </c>
      <c r="O10" s="42" t="s">
        <v>279</v>
      </c>
      <c r="P10" s="42" t="s">
        <v>252</v>
      </c>
      <c r="Q10" s="42" t="s">
        <v>246</v>
      </c>
      <c r="R10" s="42" t="s">
        <v>256</v>
      </c>
      <c r="S10" s="42" t="s">
        <v>280</v>
      </c>
      <c r="T10" s="42" t="s">
        <v>82</v>
      </c>
      <c r="U10" s="42" t="s">
        <v>51</v>
      </c>
    </row>
    <row r="11" spans="1:848" ht="409.6" customHeight="1" thickBot="1" x14ac:dyDescent="0.3">
      <c r="A11" s="46"/>
      <c r="B11" s="65"/>
      <c r="C11" s="47"/>
      <c r="D11" s="70"/>
      <c r="E11" s="67"/>
      <c r="F11" s="42" t="s">
        <v>267</v>
      </c>
      <c r="G11" s="42" t="s">
        <v>247</v>
      </c>
      <c r="H11" s="63"/>
      <c r="I11" s="63"/>
      <c r="J11" s="42" t="s">
        <v>43</v>
      </c>
      <c r="K11" s="42" t="s">
        <v>44</v>
      </c>
      <c r="L11" s="42" t="s">
        <v>43</v>
      </c>
      <c r="M11" s="63"/>
      <c r="N11" s="42" t="s">
        <v>254</v>
      </c>
      <c r="O11" s="42" t="s">
        <v>264</v>
      </c>
      <c r="P11" s="42" t="s">
        <v>265</v>
      </c>
      <c r="Q11" s="42" t="s">
        <v>246</v>
      </c>
      <c r="R11" s="42" t="s">
        <v>266</v>
      </c>
      <c r="S11" s="42" t="s">
        <v>268</v>
      </c>
      <c r="T11" s="42" t="s">
        <v>82</v>
      </c>
      <c r="U11" s="42" t="s">
        <v>51</v>
      </c>
    </row>
    <row r="12" spans="1:848" ht="399" customHeight="1" thickBot="1" x14ac:dyDescent="0.3">
      <c r="A12" s="46"/>
      <c r="B12" s="65"/>
      <c r="C12" s="47"/>
      <c r="D12" s="70"/>
      <c r="E12" s="67"/>
      <c r="F12" s="42" t="s">
        <v>269</v>
      </c>
      <c r="G12" s="42" t="s">
        <v>247</v>
      </c>
      <c r="H12" s="63"/>
      <c r="I12" s="63"/>
      <c r="J12" s="42" t="s">
        <v>43</v>
      </c>
      <c r="K12" s="42" t="s">
        <v>44</v>
      </c>
      <c r="L12" s="42" t="s">
        <v>43</v>
      </c>
      <c r="M12" s="63"/>
      <c r="N12" s="42" t="s">
        <v>254</v>
      </c>
      <c r="O12" s="42" t="s">
        <v>270</v>
      </c>
      <c r="P12" s="42" t="s">
        <v>252</v>
      </c>
      <c r="Q12" s="42" t="s">
        <v>246</v>
      </c>
      <c r="R12" s="42" t="s">
        <v>271</v>
      </c>
      <c r="S12" s="42" t="s">
        <v>272</v>
      </c>
      <c r="T12" s="42" t="s">
        <v>82</v>
      </c>
      <c r="U12" s="42" t="s">
        <v>51</v>
      </c>
    </row>
    <row r="13" spans="1:848" ht="408" customHeight="1" thickBot="1" x14ac:dyDescent="0.3">
      <c r="A13" s="46"/>
      <c r="B13" s="65"/>
      <c r="C13" s="47"/>
      <c r="D13" s="70"/>
      <c r="E13" s="67"/>
      <c r="F13" s="42" t="s">
        <v>248</v>
      </c>
      <c r="G13" s="42" t="s">
        <v>247</v>
      </c>
      <c r="H13" s="63"/>
      <c r="I13" s="63"/>
      <c r="J13" s="42" t="s">
        <v>43</v>
      </c>
      <c r="K13" s="42" t="s">
        <v>44</v>
      </c>
      <c r="L13" s="42" t="s">
        <v>43</v>
      </c>
      <c r="M13" s="63"/>
      <c r="N13" s="42" t="s">
        <v>273</v>
      </c>
      <c r="O13" s="42" t="s">
        <v>274</v>
      </c>
      <c r="P13" s="42" t="s">
        <v>275</v>
      </c>
      <c r="Q13" s="42" t="s">
        <v>246</v>
      </c>
      <c r="R13" s="42" t="s">
        <v>271</v>
      </c>
      <c r="S13" s="42" t="s">
        <v>272</v>
      </c>
      <c r="T13" s="42" t="s">
        <v>276</v>
      </c>
      <c r="U13" s="42" t="s">
        <v>51</v>
      </c>
    </row>
    <row r="14" spans="1:848" ht="409.6" customHeight="1" thickBot="1" x14ac:dyDescent="0.3">
      <c r="A14" s="46"/>
      <c r="B14" s="65"/>
      <c r="C14" s="47"/>
      <c r="D14" s="71"/>
      <c r="E14" s="68"/>
      <c r="F14" s="42" t="s">
        <v>277</v>
      </c>
      <c r="G14" s="42" t="s">
        <v>247</v>
      </c>
      <c r="H14" s="64"/>
      <c r="I14" s="64"/>
      <c r="J14" s="42" t="s">
        <v>43</v>
      </c>
      <c r="K14" s="42" t="s">
        <v>233</v>
      </c>
      <c r="L14" s="42" t="s">
        <v>234</v>
      </c>
      <c r="M14" s="64"/>
      <c r="N14" s="42" t="s">
        <v>273</v>
      </c>
      <c r="O14" s="42" t="s">
        <v>270</v>
      </c>
      <c r="P14" s="42" t="s">
        <v>275</v>
      </c>
      <c r="Q14" s="42" t="s">
        <v>246</v>
      </c>
      <c r="R14" s="42" t="s">
        <v>271</v>
      </c>
      <c r="S14" s="42" t="s">
        <v>272</v>
      </c>
      <c r="T14" s="42" t="s">
        <v>276</v>
      </c>
      <c r="U14" s="42" t="s">
        <v>51</v>
      </c>
    </row>
    <row r="15" spans="1:848" ht="308.25" customHeight="1" thickBot="1" x14ac:dyDescent="0.3">
      <c r="A15" s="46"/>
      <c r="B15" s="40">
        <v>3</v>
      </c>
      <c r="C15" s="41" t="s">
        <v>242</v>
      </c>
      <c r="D15" s="39" t="s">
        <v>241</v>
      </c>
      <c r="E15" s="26"/>
      <c r="F15" s="42" t="s">
        <v>83</v>
      </c>
      <c r="G15" s="42" t="s">
        <v>40</v>
      </c>
      <c r="H15" s="93" t="s">
        <v>84</v>
      </c>
      <c r="I15" s="93" t="s">
        <v>85</v>
      </c>
      <c r="J15" s="94" t="s">
        <v>43</v>
      </c>
      <c r="K15" s="94" t="s">
        <v>44</v>
      </c>
      <c r="L15" s="94" t="s">
        <v>43</v>
      </c>
      <c r="M15" s="93" t="s">
        <v>45</v>
      </c>
      <c r="N15" s="93" t="s">
        <v>86</v>
      </c>
      <c r="O15" s="93" t="s">
        <v>87</v>
      </c>
      <c r="P15" s="93" t="s">
        <v>88</v>
      </c>
      <c r="Q15" s="93" t="s">
        <v>59</v>
      </c>
      <c r="R15" s="85" t="s">
        <v>244</v>
      </c>
      <c r="S15" s="93" t="s">
        <v>89</v>
      </c>
      <c r="T15" s="103">
        <v>1</v>
      </c>
      <c r="U15" s="104" t="s">
        <v>61</v>
      </c>
    </row>
    <row r="16" spans="1:848" ht="54.75" customHeight="1" x14ac:dyDescent="0.25">
      <c r="A16" s="27"/>
      <c r="B16" s="38"/>
      <c r="C16" s="28"/>
      <c r="D16" s="28"/>
      <c r="E16" s="29"/>
      <c r="F16" s="95"/>
      <c r="G16" s="96"/>
    </row>
    <row r="17" spans="1:7" ht="54.75" customHeight="1" x14ac:dyDescent="0.25">
      <c r="A17" s="27"/>
      <c r="B17" s="38"/>
      <c r="C17" s="28"/>
      <c r="D17" s="44"/>
      <c r="E17" s="29"/>
      <c r="F17" s="95"/>
      <c r="G17" s="96"/>
    </row>
    <row r="18" spans="1:7" ht="98.25" customHeight="1" x14ac:dyDescent="0.25">
      <c r="A18" s="27"/>
      <c r="B18" s="44"/>
      <c r="C18" s="28"/>
      <c r="D18" s="44"/>
      <c r="E18" s="29"/>
      <c r="F18" s="95"/>
      <c r="G18" s="96"/>
    </row>
    <row r="19" spans="1:7" ht="98.25" customHeight="1" x14ac:dyDescent="0.25">
      <c r="A19" s="27"/>
      <c r="B19" s="44"/>
      <c r="C19" s="28"/>
      <c r="D19" s="44"/>
      <c r="E19" s="29"/>
      <c r="F19" s="95"/>
      <c r="G19" s="96"/>
    </row>
    <row r="20" spans="1:7" ht="60.75" customHeight="1" x14ac:dyDescent="0.25">
      <c r="A20" s="27"/>
      <c r="B20" s="44"/>
      <c r="C20" s="28"/>
      <c r="D20" s="44"/>
      <c r="E20" s="44"/>
      <c r="F20" s="95"/>
      <c r="G20" s="96"/>
    </row>
    <row r="21" spans="1:7" ht="60.75" customHeight="1" x14ac:dyDescent="0.25">
      <c r="A21" s="27"/>
      <c r="B21" s="44"/>
      <c r="C21" s="28"/>
      <c r="D21" s="44"/>
      <c r="E21" s="44"/>
      <c r="F21" s="95"/>
      <c r="G21" s="96"/>
    </row>
    <row r="22" spans="1:7" ht="60.75" customHeight="1" x14ac:dyDescent="0.25">
      <c r="A22" s="27"/>
      <c r="B22" s="44"/>
      <c r="C22" s="28"/>
      <c r="D22" s="44"/>
      <c r="E22" s="44"/>
      <c r="F22" s="95"/>
      <c r="G22" s="96"/>
    </row>
    <row r="23" spans="1:7" ht="87" customHeight="1" x14ac:dyDescent="0.25">
      <c r="A23" s="27"/>
      <c r="B23" s="44"/>
      <c r="C23" s="28"/>
      <c r="D23" s="44"/>
      <c r="E23" s="44"/>
      <c r="F23" s="95"/>
      <c r="G23" s="96"/>
    </row>
    <row r="24" spans="1:7" ht="87" customHeight="1" x14ac:dyDescent="0.25">
      <c r="A24" s="27"/>
      <c r="B24" s="44"/>
      <c r="C24" s="28"/>
      <c r="D24" s="44"/>
      <c r="E24" s="44"/>
      <c r="F24" s="95"/>
      <c r="G24" s="96"/>
    </row>
    <row r="25" spans="1:7" ht="87" customHeight="1" x14ac:dyDescent="0.25">
      <c r="A25" s="27"/>
      <c r="B25" s="44"/>
      <c r="C25" s="28"/>
      <c r="D25" s="44"/>
      <c r="E25" s="44"/>
      <c r="F25" s="95"/>
      <c r="G25" s="96"/>
    </row>
    <row r="26" spans="1:7" ht="87" customHeight="1" x14ac:dyDescent="0.25">
      <c r="A26" s="27"/>
      <c r="B26" s="44"/>
      <c r="C26" s="28"/>
      <c r="D26" s="44"/>
      <c r="E26" s="44"/>
      <c r="F26" s="95"/>
      <c r="G26" s="96"/>
    </row>
    <row r="27" spans="1:7" ht="60.75" customHeight="1" x14ac:dyDescent="0.25">
      <c r="A27" s="27"/>
      <c r="B27" s="44"/>
      <c r="C27" s="28"/>
      <c r="D27" s="44"/>
      <c r="E27" s="44"/>
      <c r="F27" s="95"/>
      <c r="G27" s="96"/>
    </row>
    <row r="28" spans="1:7" ht="60.75" customHeight="1" x14ac:dyDescent="0.25">
      <c r="A28" s="27"/>
      <c r="B28" s="44"/>
      <c r="C28" s="28"/>
      <c r="D28" s="44"/>
      <c r="E28" s="44"/>
      <c r="F28" s="95"/>
      <c r="G28" s="96"/>
    </row>
    <row r="29" spans="1:7" ht="205.5" customHeight="1" x14ac:dyDescent="0.25">
      <c r="A29" s="27"/>
      <c r="B29" s="44"/>
      <c r="C29" s="28"/>
      <c r="D29" s="44"/>
      <c r="E29" s="44"/>
      <c r="F29" s="95"/>
      <c r="G29" s="96"/>
    </row>
    <row r="30" spans="1:7" ht="90.75" customHeight="1" x14ac:dyDescent="0.25">
      <c r="A30" s="27"/>
      <c r="B30" s="44"/>
      <c r="C30" s="28"/>
      <c r="D30" s="44"/>
      <c r="E30" s="44"/>
      <c r="F30" s="95"/>
      <c r="G30" s="96"/>
    </row>
    <row r="31" spans="1:7" ht="90.75" customHeight="1" x14ac:dyDescent="0.25">
      <c r="A31" s="27"/>
      <c r="B31" s="44"/>
      <c r="C31" s="28"/>
      <c r="D31" s="44"/>
      <c r="E31" s="44"/>
      <c r="F31" s="95"/>
      <c r="G31" s="96"/>
    </row>
    <row r="32" spans="1:7" ht="90.75" customHeight="1" x14ac:dyDescent="0.25">
      <c r="A32" s="27"/>
      <c r="B32" s="44"/>
      <c r="C32" s="28"/>
      <c r="D32" s="44"/>
      <c r="E32" s="44"/>
      <c r="F32" s="95"/>
      <c r="G32" s="96"/>
    </row>
    <row r="33" spans="1:7" ht="90.75" customHeight="1" x14ac:dyDescent="0.25">
      <c r="A33" s="27"/>
      <c r="B33" s="44"/>
      <c r="C33" s="28"/>
      <c r="D33" s="44"/>
      <c r="E33" s="29"/>
      <c r="F33" s="95"/>
      <c r="G33" s="96"/>
    </row>
    <row r="34" spans="1:7" ht="88.5" customHeight="1" x14ac:dyDescent="0.25">
      <c r="A34" s="27"/>
      <c r="B34" s="44"/>
      <c r="C34" s="28"/>
      <c r="D34" s="44"/>
      <c r="E34" s="29"/>
      <c r="F34" s="95"/>
      <c r="G34" s="96"/>
    </row>
    <row r="35" spans="1:7" ht="82.5" customHeight="1" x14ac:dyDescent="0.25">
      <c r="A35" s="27"/>
      <c r="B35" s="44"/>
      <c r="C35" s="28"/>
      <c r="D35" s="44"/>
      <c r="E35" s="29"/>
      <c r="F35" s="95"/>
      <c r="G35" s="96"/>
    </row>
    <row r="36" spans="1:7" ht="60.75" customHeight="1" x14ac:dyDescent="0.25">
      <c r="A36" s="27"/>
      <c r="B36" s="44"/>
      <c r="C36" s="28"/>
      <c r="D36" s="44"/>
      <c r="E36" s="29"/>
      <c r="F36" s="95"/>
      <c r="G36" s="96"/>
    </row>
    <row r="37" spans="1:7" ht="60.75" customHeight="1" x14ac:dyDescent="0.25">
      <c r="A37" s="27"/>
      <c r="B37" s="44"/>
      <c r="C37" s="28"/>
      <c r="D37" s="44"/>
      <c r="E37" s="44"/>
      <c r="F37" s="95"/>
      <c r="G37" s="96"/>
    </row>
    <row r="38" spans="1:7" ht="60.75" customHeight="1" x14ac:dyDescent="0.25">
      <c r="A38" s="27"/>
      <c r="B38" s="44"/>
      <c r="C38" s="28"/>
      <c r="D38" s="44"/>
      <c r="E38" s="44"/>
      <c r="F38" s="98"/>
      <c r="G38" s="96"/>
    </row>
    <row r="39" spans="1:7" ht="60.75" customHeight="1" x14ac:dyDescent="0.25">
      <c r="A39" s="27"/>
      <c r="B39" s="44"/>
      <c r="C39" s="28"/>
      <c r="D39" s="44"/>
      <c r="E39" s="44"/>
      <c r="F39" s="98"/>
      <c r="G39" s="96"/>
    </row>
    <row r="40" spans="1:7" ht="150" customHeight="1" x14ac:dyDescent="0.25">
      <c r="A40" s="27"/>
      <c r="B40" s="28"/>
      <c r="C40" s="28"/>
      <c r="D40" s="44"/>
      <c r="E40" s="44"/>
      <c r="F40" s="95"/>
      <c r="G40" s="96"/>
    </row>
    <row r="41" spans="1:7" x14ac:dyDescent="0.35">
      <c r="D41" s="44"/>
      <c r="E41" s="44"/>
      <c r="F41" s="95"/>
      <c r="G41" s="96"/>
    </row>
    <row r="42" spans="1:7" x14ac:dyDescent="0.35">
      <c r="D42" s="44"/>
      <c r="E42" s="44"/>
      <c r="F42" s="95"/>
      <c r="G42" s="96"/>
    </row>
    <row r="43" spans="1:7" x14ac:dyDescent="0.35">
      <c r="D43" s="44"/>
      <c r="E43" s="44"/>
      <c r="F43" s="95"/>
      <c r="G43" s="96"/>
    </row>
    <row r="44" spans="1:7" x14ac:dyDescent="0.35">
      <c r="D44" s="44"/>
      <c r="E44" s="44"/>
      <c r="F44" s="95"/>
      <c r="G44" s="96"/>
    </row>
    <row r="45" spans="1:7" x14ac:dyDescent="0.35">
      <c r="D45" s="44"/>
      <c r="E45" s="44"/>
      <c r="F45" s="95"/>
      <c r="G45" s="96"/>
    </row>
    <row r="46" spans="1:7" x14ac:dyDescent="0.35">
      <c r="D46" s="44"/>
      <c r="E46" s="44"/>
      <c r="F46" s="95"/>
      <c r="G46" s="96"/>
    </row>
    <row r="47" spans="1:7" x14ac:dyDescent="0.35">
      <c r="D47" s="30"/>
      <c r="E47" s="29"/>
      <c r="F47" s="96"/>
      <c r="G47" s="96"/>
    </row>
    <row r="50" spans="5:6" x14ac:dyDescent="0.35">
      <c r="E50" s="45"/>
      <c r="F50" s="45"/>
    </row>
    <row r="51" spans="5:6" x14ac:dyDescent="0.35">
      <c r="E51" s="45"/>
      <c r="F51" s="45"/>
    </row>
    <row r="52" spans="5:6" x14ac:dyDescent="0.35">
      <c r="E52" s="45"/>
      <c r="F52" s="45"/>
    </row>
    <row r="53" spans="5:6" x14ac:dyDescent="0.35">
      <c r="E53" s="45"/>
      <c r="F53" s="45"/>
    </row>
    <row r="54" spans="5:6" x14ac:dyDescent="0.35">
      <c r="E54" s="45"/>
      <c r="F54" s="45"/>
    </row>
    <row r="55" spans="5:6" x14ac:dyDescent="0.35">
      <c r="E55" s="45"/>
      <c r="F55" s="45"/>
    </row>
    <row r="56" spans="5:6" x14ac:dyDescent="0.35">
      <c r="E56" s="45"/>
      <c r="F56" s="45"/>
    </row>
    <row r="57" spans="5:6" x14ac:dyDescent="0.35">
      <c r="E57" s="45"/>
      <c r="F57" s="45"/>
    </row>
  </sheetData>
  <mergeCells count="52">
    <mergeCell ref="E56:F56"/>
    <mergeCell ref="E57:F57"/>
    <mergeCell ref="E50:F50"/>
    <mergeCell ref="E51:F51"/>
    <mergeCell ref="E52:F52"/>
    <mergeCell ref="E53:F53"/>
    <mergeCell ref="E54:F54"/>
    <mergeCell ref="E55:F55"/>
    <mergeCell ref="D17:D19"/>
    <mergeCell ref="D20:D24"/>
    <mergeCell ref="E20:E22"/>
    <mergeCell ref="E23:E24"/>
    <mergeCell ref="B4:B8"/>
    <mergeCell ref="D4:D8"/>
    <mergeCell ref="E4:E8"/>
    <mergeCell ref="B18:B22"/>
    <mergeCell ref="B23:B28"/>
    <mergeCell ref="B9:B14"/>
    <mergeCell ref="E9:E14"/>
    <mergeCell ref="D9:D14"/>
    <mergeCell ref="B29:B39"/>
    <mergeCell ref="D36:D46"/>
    <mergeCell ref="E37:E39"/>
    <mergeCell ref="E40:E41"/>
    <mergeCell ref="E42:E43"/>
    <mergeCell ref="E44:E46"/>
    <mergeCell ref="E30:E32"/>
    <mergeCell ref="D25:D29"/>
    <mergeCell ref="E25:E29"/>
    <mergeCell ref="D30:D35"/>
    <mergeCell ref="N1:U1"/>
    <mergeCell ref="Q2:U2"/>
    <mergeCell ref="J2:M2"/>
    <mergeCell ref="N2:N3"/>
    <mergeCell ref="O2:O3"/>
    <mergeCell ref="P2:P3"/>
    <mergeCell ref="A4:A15"/>
    <mergeCell ref="C4:C14"/>
    <mergeCell ref="A1:G1"/>
    <mergeCell ref="H1:M1"/>
    <mergeCell ref="A2:A3"/>
    <mergeCell ref="H2:H3"/>
    <mergeCell ref="I2:I3"/>
    <mergeCell ref="F2:F3"/>
    <mergeCell ref="G2:G3"/>
    <mergeCell ref="B2:B3"/>
    <mergeCell ref="C2:C3"/>
    <mergeCell ref="D2:D3"/>
    <mergeCell ref="E2:E3"/>
    <mergeCell ref="M9:M14"/>
    <mergeCell ref="H10:H14"/>
    <mergeCell ref="I10:I14"/>
  </mergeCells>
  <dataValidations count="4">
    <dataValidation type="list" allowBlank="1" showInputMessage="1" showErrorMessage="1" sqref="G4:G8">
      <formula1>soggetti</formula1>
    </dataValidation>
    <dataValidation type="list" allowBlank="1" showInputMessage="1" showErrorMessage="1" sqref="L4:L15">
      <formula1>"Medio,Alto,Altissimo"</formula1>
    </dataValidation>
    <dataValidation type="list" allowBlank="1" showInputMessage="1" showErrorMessage="1" sqref="K4:K15">
      <formula1>"Molto bassa,Bassa,Media,Alta,Altissima"</formula1>
    </dataValidation>
    <dataValidation type="list" allowBlank="1" showInputMessage="1" showErrorMessage="1" sqref="J4:J15">
      <formula1>"Alto,Altissimo"</formula1>
    </dataValidation>
  </dataValidations>
  <pageMargins left="0.25" right="0.25" top="0.75" bottom="0.75" header="0.30000000000000004" footer="0.30000000000000004"/>
  <pageSetup paperSize="9" scale="56" fitToWidth="0"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7109375" style="34" customWidth="1"/>
    <col min="4" max="4" width="14.42578125" customWidth="1"/>
    <col min="5" max="5" width="9.140625" customWidth="1"/>
  </cols>
  <sheetData>
    <row r="1" spans="1:37" x14ac:dyDescent="0.25">
      <c r="A1" s="32" t="s">
        <v>90</v>
      </c>
      <c r="B1" s="32" t="s">
        <v>91</v>
      </c>
      <c r="C1" s="32" t="s">
        <v>92</v>
      </c>
      <c r="D1" s="32" t="s">
        <v>38</v>
      </c>
    </row>
    <row r="2" spans="1:37" ht="90" x14ac:dyDescent="0.25">
      <c r="A2" s="32" t="s">
        <v>93</v>
      </c>
      <c r="B2" s="32" t="s">
        <v>94</v>
      </c>
      <c r="C2" s="32" t="s">
        <v>95</v>
      </c>
      <c r="D2" s="33" t="s">
        <v>96</v>
      </c>
    </row>
    <row r="3" spans="1:37" ht="45" x14ac:dyDescent="0.25">
      <c r="A3" s="32" t="s">
        <v>97</v>
      </c>
      <c r="B3" s="32" t="s">
        <v>98</v>
      </c>
      <c r="C3" s="32" t="s">
        <v>99</v>
      </c>
      <c r="D3" s="33" t="s">
        <v>96</v>
      </c>
    </row>
    <row r="4" spans="1:37" ht="45" x14ac:dyDescent="0.25">
      <c r="A4" s="32" t="s">
        <v>100</v>
      </c>
      <c r="B4" s="32" t="s">
        <v>101</v>
      </c>
      <c r="C4" s="32" t="s">
        <v>102</v>
      </c>
      <c r="D4" s="33" t="s">
        <v>96</v>
      </c>
    </row>
    <row r="5" spans="1:37" ht="45" x14ac:dyDescent="0.25">
      <c r="A5" s="32" t="s">
        <v>103</v>
      </c>
      <c r="B5" s="32" t="s">
        <v>104</v>
      </c>
      <c r="C5" s="32" t="s">
        <v>105</v>
      </c>
      <c r="D5" s="33" t="s">
        <v>96</v>
      </c>
    </row>
    <row r="6" spans="1:37" ht="285" x14ac:dyDescent="0.25">
      <c r="A6" s="32" t="s">
        <v>106</v>
      </c>
      <c r="B6" s="32" t="s">
        <v>107</v>
      </c>
      <c r="C6" s="32" t="s">
        <v>108</v>
      </c>
      <c r="D6" s="33" t="s">
        <v>109</v>
      </c>
    </row>
    <row r="7" spans="1:37" ht="120" x14ac:dyDescent="0.25">
      <c r="A7" s="32" t="s">
        <v>110</v>
      </c>
      <c r="B7" s="32" t="s">
        <v>111</v>
      </c>
      <c r="C7" s="32" t="s">
        <v>112</v>
      </c>
      <c r="D7" s="33" t="s">
        <v>113</v>
      </c>
      <c r="AK7" t="s">
        <v>114</v>
      </c>
    </row>
    <row r="8" spans="1:37" ht="105" x14ac:dyDescent="0.25">
      <c r="A8" s="32" t="s">
        <v>115</v>
      </c>
      <c r="B8" s="32" t="s">
        <v>116</v>
      </c>
      <c r="C8" s="32" t="s">
        <v>117</v>
      </c>
      <c r="D8" s="33" t="s">
        <v>118</v>
      </c>
      <c r="AK8" t="s">
        <v>114</v>
      </c>
    </row>
    <row r="9" spans="1:37" ht="75" x14ac:dyDescent="0.25">
      <c r="A9" s="32" t="s">
        <v>119</v>
      </c>
      <c r="B9" s="32" t="s">
        <v>120</v>
      </c>
      <c r="C9" s="32" t="s">
        <v>121</v>
      </c>
      <c r="D9" s="33" t="s">
        <v>122</v>
      </c>
      <c r="AK9" t="s">
        <v>114</v>
      </c>
    </row>
    <row r="10" spans="1:37" ht="90" x14ac:dyDescent="0.25">
      <c r="A10" s="32" t="s">
        <v>123</v>
      </c>
      <c r="B10" s="32" t="s">
        <v>124</v>
      </c>
      <c r="C10" s="32" t="s">
        <v>125</v>
      </c>
      <c r="D10" s="33" t="s">
        <v>126</v>
      </c>
      <c r="AK10" t="s">
        <v>114</v>
      </c>
    </row>
    <row r="11" spans="1:37" ht="165" x14ac:dyDescent="0.25">
      <c r="A11" s="32" t="s">
        <v>127</v>
      </c>
      <c r="B11" s="32" t="s">
        <v>128</v>
      </c>
      <c r="C11" s="32" t="s">
        <v>129</v>
      </c>
      <c r="D11" s="33" t="s">
        <v>96</v>
      </c>
      <c r="AK11" t="s">
        <v>130</v>
      </c>
    </row>
    <row r="12" spans="1:37" ht="105" x14ac:dyDescent="0.25">
      <c r="A12" s="32" t="s">
        <v>131</v>
      </c>
      <c r="B12" s="32" t="s">
        <v>132</v>
      </c>
      <c r="C12" s="32" t="s">
        <v>133</v>
      </c>
      <c r="D12" s="33" t="s">
        <v>134</v>
      </c>
      <c r="AK12" t="s">
        <v>130</v>
      </c>
    </row>
    <row r="13" spans="1:37" ht="135" x14ac:dyDescent="0.25">
      <c r="A13" s="32" t="s">
        <v>135</v>
      </c>
      <c r="B13" s="32" t="s">
        <v>136</v>
      </c>
      <c r="C13" s="32" t="s">
        <v>137</v>
      </c>
      <c r="D13" s="33" t="s">
        <v>138</v>
      </c>
      <c r="AK13" t="s">
        <v>130</v>
      </c>
    </row>
    <row r="14" spans="1:37" ht="75" x14ac:dyDescent="0.25">
      <c r="A14" s="32" t="s">
        <v>139</v>
      </c>
      <c r="B14" s="32" t="s">
        <v>140</v>
      </c>
      <c r="C14" s="32" t="s">
        <v>141</v>
      </c>
      <c r="D14" s="33" t="s">
        <v>142</v>
      </c>
      <c r="AK14" t="s">
        <v>130</v>
      </c>
    </row>
    <row r="15" spans="1:37" ht="90" x14ac:dyDescent="0.25">
      <c r="A15" s="32" t="s">
        <v>143</v>
      </c>
      <c r="B15" s="32" t="s">
        <v>144</v>
      </c>
      <c r="C15" s="32" t="s">
        <v>145</v>
      </c>
      <c r="D15" s="33" t="s">
        <v>146</v>
      </c>
      <c r="AK15" t="s">
        <v>130</v>
      </c>
    </row>
    <row r="16" spans="1:37" ht="135" x14ac:dyDescent="0.25">
      <c r="A16" s="32" t="s">
        <v>147</v>
      </c>
      <c r="B16" s="32" t="s">
        <v>148</v>
      </c>
      <c r="C16" s="32" t="s">
        <v>149</v>
      </c>
      <c r="D16" s="33" t="s">
        <v>150</v>
      </c>
      <c r="AK16" t="s">
        <v>130</v>
      </c>
    </row>
    <row r="17" spans="1:37" ht="180" x14ac:dyDescent="0.25">
      <c r="A17" s="32" t="s">
        <v>151</v>
      </c>
      <c r="B17" s="32" t="s">
        <v>152</v>
      </c>
      <c r="C17" s="32" t="s">
        <v>153</v>
      </c>
      <c r="D17" s="33" t="s">
        <v>154</v>
      </c>
      <c r="AK17" t="s">
        <v>155</v>
      </c>
    </row>
    <row r="18" spans="1:37" ht="150" x14ac:dyDescent="0.25">
      <c r="A18" s="32" t="s">
        <v>156</v>
      </c>
      <c r="B18" s="32" t="s">
        <v>157</v>
      </c>
      <c r="C18" s="32" t="s">
        <v>158</v>
      </c>
      <c r="D18" s="33" t="s">
        <v>159</v>
      </c>
      <c r="AK18" t="s">
        <v>155</v>
      </c>
    </row>
    <row r="19" spans="1:37" ht="90" x14ac:dyDescent="0.25">
      <c r="A19" s="32" t="s">
        <v>160</v>
      </c>
      <c r="B19" s="32" t="s">
        <v>161</v>
      </c>
      <c r="C19" s="32" t="s">
        <v>162</v>
      </c>
      <c r="D19" s="33" t="s">
        <v>163</v>
      </c>
      <c r="AK19" t="s">
        <v>155</v>
      </c>
    </row>
    <row r="20" spans="1:37" ht="105" x14ac:dyDescent="0.25">
      <c r="A20" s="32" t="s">
        <v>164</v>
      </c>
      <c r="B20" s="32" t="s">
        <v>165</v>
      </c>
      <c r="C20" s="32" t="s">
        <v>166</v>
      </c>
      <c r="D20" s="33" t="s">
        <v>167</v>
      </c>
      <c r="AK20" t="s">
        <v>155</v>
      </c>
    </row>
    <row r="21" spans="1:37" ht="105" x14ac:dyDescent="0.25">
      <c r="A21" s="32" t="s">
        <v>168</v>
      </c>
      <c r="B21" s="32" t="s">
        <v>169</v>
      </c>
      <c r="C21" s="32" t="s">
        <v>170</v>
      </c>
      <c r="D21" s="33" t="s">
        <v>171</v>
      </c>
      <c r="AK21" t="s">
        <v>155</v>
      </c>
    </row>
    <row r="22" spans="1:37" ht="120" x14ac:dyDescent="0.25">
      <c r="A22" s="32" t="s">
        <v>172</v>
      </c>
      <c r="B22" s="32" t="s">
        <v>173</v>
      </c>
      <c r="C22" s="32" t="s">
        <v>174</v>
      </c>
      <c r="D22" s="33" t="s">
        <v>175</v>
      </c>
      <c r="AK22" t="s">
        <v>155</v>
      </c>
    </row>
    <row r="23" spans="1:37" ht="45" x14ac:dyDescent="0.25">
      <c r="A23" s="32" t="s">
        <v>176</v>
      </c>
      <c r="B23" s="32" t="s">
        <v>177</v>
      </c>
      <c r="C23" s="32" t="s">
        <v>178</v>
      </c>
      <c r="D23" s="33" t="s">
        <v>179</v>
      </c>
      <c r="AK23" t="s">
        <v>155</v>
      </c>
    </row>
    <row r="24" spans="1:37" ht="135" x14ac:dyDescent="0.25">
      <c r="A24" s="32" t="s">
        <v>180</v>
      </c>
      <c r="B24" s="32" t="s">
        <v>181</v>
      </c>
      <c r="C24" s="32" t="s">
        <v>182</v>
      </c>
      <c r="D24" s="33" t="s">
        <v>183</v>
      </c>
      <c r="AK24" t="s">
        <v>155</v>
      </c>
    </row>
    <row r="25" spans="1:37" ht="105" x14ac:dyDescent="0.25">
      <c r="A25" s="32" t="s">
        <v>184</v>
      </c>
      <c r="B25" s="32" t="s">
        <v>185</v>
      </c>
      <c r="C25" s="32" t="s">
        <v>186</v>
      </c>
      <c r="D25" s="33" t="s">
        <v>187</v>
      </c>
      <c r="AK25" t="s">
        <v>188</v>
      </c>
    </row>
    <row r="26" spans="1:37" ht="75" x14ac:dyDescent="0.25">
      <c r="A26" s="32" t="s">
        <v>189</v>
      </c>
      <c r="B26" s="32" t="s">
        <v>190</v>
      </c>
      <c r="C26" s="32" t="s">
        <v>191</v>
      </c>
      <c r="D26" s="33" t="s">
        <v>192</v>
      </c>
      <c r="AK26" t="s">
        <v>188</v>
      </c>
    </row>
    <row r="27" spans="1:37" ht="165" x14ac:dyDescent="0.25">
      <c r="A27" s="32" t="s">
        <v>193</v>
      </c>
      <c r="B27" s="32" t="s">
        <v>194</v>
      </c>
      <c r="C27" s="32" t="s">
        <v>195</v>
      </c>
      <c r="D27" s="33" t="s">
        <v>196</v>
      </c>
      <c r="AK27" t="s">
        <v>188</v>
      </c>
    </row>
    <row r="28" spans="1:37" ht="120" x14ac:dyDescent="0.25">
      <c r="A28" s="32" t="s">
        <v>197</v>
      </c>
      <c r="B28" s="32" t="s">
        <v>198</v>
      </c>
      <c r="C28" s="32" t="s">
        <v>199</v>
      </c>
      <c r="D28" s="33" t="s">
        <v>200</v>
      </c>
      <c r="AK28" t="s">
        <v>188</v>
      </c>
    </row>
    <row r="29" spans="1:37" ht="90" x14ac:dyDescent="0.25">
      <c r="A29" s="32" t="s">
        <v>201</v>
      </c>
      <c r="B29" s="32" t="s">
        <v>202</v>
      </c>
      <c r="C29" s="32" t="s">
        <v>203</v>
      </c>
      <c r="D29" s="33" t="s">
        <v>204</v>
      </c>
      <c r="AK29" t="s">
        <v>188</v>
      </c>
    </row>
    <row r="30" spans="1:37" ht="75" x14ac:dyDescent="0.25">
      <c r="A30" s="32" t="s">
        <v>205</v>
      </c>
      <c r="B30" s="32" t="s">
        <v>206</v>
      </c>
      <c r="C30" s="32" t="s">
        <v>207</v>
      </c>
      <c r="D30" s="33" t="s">
        <v>208</v>
      </c>
      <c r="AK30" t="s">
        <v>188</v>
      </c>
    </row>
    <row r="31" spans="1:37" ht="90" x14ac:dyDescent="0.25">
      <c r="A31" s="32" t="s">
        <v>209</v>
      </c>
      <c r="B31" s="32" t="s">
        <v>210</v>
      </c>
      <c r="C31" s="32" t="s">
        <v>211</v>
      </c>
      <c r="D31" s="33" t="s">
        <v>212</v>
      </c>
      <c r="AK31" t="s">
        <v>188</v>
      </c>
    </row>
  </sheetData>
  <pageMargins left="0" right="0" top="0.39370078740157516" bottom="0" header="0.31496062992126012" footer="0"/>
  <pageSetup paperSize="0" fitToWidth="0" fitToHeight="0" orientation="landscape"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6"/>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0" x14ac:dyDescent="0.25">
      <c r="A2" s="17" t="s">
        <v>213</v>
      </c>
    </row>
    <row r="3" spans="1:10" ht="18.75" x14ac:dyDescent="0.3">
      <c r="B3" s="35" t="s">
        <v>214</v>
      </c>
      <c r="J3" s="36"/>
    </row>
    <row r="4" spans="1:10" ht="18.75" x14ac:dyDescent="0.3">
      <c r="B4" s="35" t="s">
        <v>215</v>
      </c>
      <c r="J4" s="36"/>
    </row>
    <row r="5" spans="1:10" ht="18.75" x14ac:dyDescent="0.3">
      <c r="B5" s="35" t="s">
        <v>216</v>
      </c>
      <c r="J5" s="12"/>
    </row>
    <row r="6" spans="1:10" ht="18.75" x14ac:dyDescent="0.3">
      <c r="B6" s="35" t="s">
        <v>53</v>
      </c>
      <c r="J6" s="12"/>
    </row>
    <row r="7" spans="1:10" ht="18.75" x14ac:dyDescent="0.3">
      <c r="B7" s="35" t="s">
        <v>217</v>
      </c>
      <c r="J7" s="12"/>
    </row>
    <row r="8" spans="1:10" ht="18.75" x14ac:dyDescent="0.3">
      <c r="B8" s="35" t="s">
        <v>40</v>
      </c>
      <c r="J8" s="12"/>
    </row>
    <row r="9" spans="1:10" ht="18.75" x14ac:dyDescent="0.3">
      <c r="B9" s="35" t="s">
        <v>218</v>
      </c>
      <c r="J9" s="12"/>
    </row>
    <row r="10" spans="1:10" ht="18.75" x14ac:dyDescent="0.3">
      <c r="B10" s="35" t="s">
        <v>219</v>
      </c>
      <c r="J10" s="12"/>
    </row>
    <row r="11" spans="1:10" ht="18.75" x14ac:dyDescent="0.3">
      <c r="B11" s="35" t="s">
        <v>220</v>
      </c>
      <c r="J11" s="36"/>
    </row>
    <row r="12" spans="1:10" ht="18.75" x14ac:dyDescent="0.3">
      <c r="B12" s="35"/>
      <c r="J12" s="36"/>
    </row>
    <row r="13" spans="1:10" x14ac:dyDescent="0.25">
      <c r="A13" s="17" t="s">
        <v>221</v>
      </c>
      <c r="C13" s="72" t="s">
        <v>222</v>
      </c>
      <c r="D13" s="72"/>
      <c r="J13" s="12"/>
    </row>
    <row r="14" spans="1:10" x14ac:dyDescent="0.25">
      <c r="B14" t="s">
        <v>223</v>
      </c>
      <c r="D14" t="s">
        <v>224</v>
      </c>
      <c r="J14" s="12"/>
    </row>
    <row r="15" spans="1:10" x14ac:dyDescent="0.25">
      <c r="B15" t="s">
        <v>225</v>
      </c>
      <c r="D15" t="s">
        <v>226</v>
      </c>
      <c r="J15" s="12"/>
    </row>
    <row r="16" spans="1:10" x14ac:dyDescent="0.25">
      <c r="D16" t="s">
        <v>227</v>
      </c>
    </row>
    <row r="17" spans="2:6" x14ac:dyDescent="0.25">
      <c r="D17" t="s">
        <v>228</v>
      </c>
    </row>
    <row r="18" spans="2:6" x14ac:dyDescent="0.25">
      <c r="D18" t="s">
        <v>229</v>
      </c>
    </row>
    <row r="19" spans="2:6" x14ac:dyDescent="0.25">
      <c r="D19" t="s">
        <v>230</v>
      </c>
    </row>
    <row r="20" spans="2:6" x14ac:dyDescent="0.25">
      <c r="D20" t="s">
        <v>231</v>
      </c>
    </row>
    <row r="25" spans="2:6" x14ac:dyDescent="0.25">
      <c r="B25" t="s">
        <v>232</v>
      </c>
      <c r="D25" t="s">
        <v>43</v>
      </c>
      <c r="F25" t="s">
        <v>43</v>
      </c>
    </row>
    <row r="26" spans="2:6" x14ac:dyDescent="0.25">
      <c r="B26" t="s">
        <v>233</v>
      </c>
      <c r="D26" t="s">
        <v>234</v>
      </c>
      <c r="F26" t="s">
        <v>235</v>
      </c>
    </row>
    <row r="27" spans="2:6" x14ac:dyDescent="0.25">
      <c r="B27" t="s">
        <v>44</v>
      </c>
      <c r="F27" t="s">
        <v>236</v>
      </c>
    </row>
    <row r="28" spans="2:6" x14ac:dyDescent="0.25">
      <c r="B28" t="s">
        <v>237</v>
      </c>
    </row>
    <row r="29" spans="2:6" x14ac:dyDescent="0.25">
      <c r="B29" t="s">
        <v>238</v>
      </c>
    </row>
    <row r="33" spans="2:7" x14ac:dyDescent="0.25">
      <c r="D33" t="s">
        <v>239</v>
      </c>
      <c r="E33" t="s">
        <v>239</v>
      </c>
      <c r="F33" t="s">
        <v>239</v>
      </c>
      <c r="G33" t="s">
        <v>240</v>
      </c>
    </row>
    <row r="34" spans="2:7" x14ac:dyDescent="0.25">
      <c r="B34" t="s">
        <v>234</v>
      </c>
      <c r="C34">
        <v>0</v>
      </c>
      <c r="D34" t="str">
        <f t="shared" ref="D34:D65" si="0">IF(OR(C34 = "Media", C34="Alta",C34="Altissima"),"Altissimo","")</f>
        <v/>
      </c>
      <c r="E34" t="str">
        <f t="shared" ref="E34:E65" si="1">IF(C34="Bassa","Alto","")</f>
        <v/>
      </c>
      <c r="F34" t="str">
        <f t="shared" ref="F34:F65" si="2">IF(C34="Molto bassa","Medio","")</f>
        <v/>
      </c>
      <c r="G34" t="str">
        <f t="shared" ref="G34:G65" si="3">CONCATENATE(D34,E34,F34)</f>
        <v/>
      </c>
    </row>
    <row r="35" spans="2:7" x14ac:dyDescent="0.25">
      <c r="B35" t="s">
        <v>234</v>
      </c>
      <c r="C35">
        <v>0</v>
      </c>
      <c r="D35" t="str">
        <f t="shared" si="0"/>
        <v/>
      </c>
      <c r="E35" t="str">
        <f t="shared" si="1"/>
        <v/>
      </c>
      <c r="F35" t="str">
        <f t="shared" si="2"/>
        <v/>
      </c>
      <c r="G35" t="str">
        <f t="shared" si="3"/>
        <v/>
      </c>
    </row>
    <row r="36" spans="2:7" x14ac:dyDescent="0.25">
      <c r="B36" t="s">
        <v>234</v>
      </c>
      <c r="C36">
        <v>0</v>
      </c>
      <c r="D36" t="str">
        <f t="shared" si="0"/>
        <v/>
      </c>
      <c r="E36" t="str">
        <f t="shared" si="1"/>
        <v/>
      </c>
      <c r="F36" t="str">
        <f t="shared" si="2"/>
        <v/>
      </c>
      <c r="G36" t="str">
        <f t="shared" si="3"/>
        <v/>
      </c>
    </row>
    <row r="37" spans="2:7" x14ac:dyDescent="0.25">
      <c r="B37" t="s">
        <v>234</v>
      </c>
      <c r="C37">
        <v>0</v>
      </c>
      <c r="D37" t="str">
        <f t="shared" si="0"/>
        <v/>
      </c>
      <c r="E37" t="str">
        <f t="shared" si="1"/>
        <v/>
      </c>
      <c r="F37" t="str">
        <f t="shared" si="2"/>
        <v/>
      </c>
      <c r="G37" t="str">
        <f t="shared" si="3"/>
        <v/>
      </c>
    </row>
    <row r="38" spans="2:7" x14ac:dyDescent="0.25">
      <c r="B38" t="s">
        <v>234</v>
      </c>
      <c r="C38">
        <v>0</v>
      </c>
      <c r="D38" t="str">
        <f t="shared" si="0"/>
        <v/>
      </c>
      <c r="E38" t="str">
        <f t="shared" si="1"/>
        <v/>
      </c>
      <c r="F38" t="str">
        <f t="shared" si="2"/>
        <v/>
      </c>
      <c r="G38" t="str">
        <f t="shared" si="3"/>
        <v/>
      </c>
    </row>
    <row r="39" spans="2:7" x14ac:dyDescent="0.25">
      <c r="C39">
        <v>0</v>
      </c>
      <c r="D39" t="str">
        <f t="shared" si="0"/>
        <v/>
      </c>
      <c r="E39" t="str">
        <f t="shared" si="1"/>
        <v/>
      </c>
      <c r="F39" t="str">
        <f t="shared" si="2"/>
        <v/>
      </c>
      <c r="G39" t="str">
        <f t="shared" si="3"/>
        <v/>
      </c>
    </row>
    <row r="40" spans="2:7" x14ac:dyDescent="0.25">
      <c r="C40">
        <v>0</v>
      </c>
      <c r="D40" t="str">
        <f t="shared" si="0"/>
        <v/>
      </c>
      <c r="E40" t="str">
        <f t="shared" si="1"/>
        <v/>
      </c>
      <c r="F40" t="str">
        <f t="shared" si="2"/>
        <v/>
      </c>
      <c r="G40" t="str">
        <f t="shared" si="3"/>
        <v/>
      </c>
    </row>
    <row r="41" spans="2:7" x14ac:dyDescent="0.25">
      <c r="C41">
        <v>0</v>
      </c>
      <c r="D41" t="str">
        <f t="shared" si="0"/>
        <v/>
      </c>
      <c r="E41" t="str">
        <f t="shared" si="1"/>
        <v/>
      </c>
      <c r="F41" t="str">
        <f t="shared" si="2"/>
        <v/>
      </c>
      <c r="G41" t="str">
        <f t="shared" si="3"/>
        <v/>
      </c>
    </row>
    <row r="42" spans="2:7" x14ac:dyDescent="0.25">
      <c r="C42">
        <v>0</v>
      </c>
      <c r="D42" t="str">
        <f t="shared" si="0"/>
        <v/>
      </c>
      <c r="E42" t="str">
        <f t="shared" si="1"/>
        <v/>
      </c>
      <c r="F42" t="str">
        <f t="shared" si="2"/>
        <v/>
      </c>
      <c r="G42" t="str">
        <f t="shared" si="3"/>
        <v/>
      </c>
    </row>
    <row r="43" spans="2:7" x14ac:dyDescent="0.25">
      <c r="C43">
        <v>0</v>
      </c>
      <c r="D43" t="str">
        <f t="shared" si="0"/>
        <v/>
      </c>
      <c r="E43" t="str">
        <f t="shared" si="1"/>
        <v/>
      </c>
      <c r="F43" t="str">
        <f t="shared" si="2"/>
        <v/>
      </c>
      <c r="G43" t="str">
        <f t="shared" si="3"/>
        <v/>
      </c>
    </row>
    <row r="44" spans="2:7" x14ac:dyDescent="0.25">
      <c r="C44">
        <v>0</v>
      </c>
      <c r="D44" t="str">
        <f t="shared" si="0"/>
        <v/>
      </c>
      <c r="E44" t="str">
        <f t="shared" si="1"/>
        <v/>
      </c>
      <c r="F44" t="str">
        <f t="shared" si="2"/>
        <v/>
      </c>
      <c r="G44" t="str">
        <f t="shared" si="3"/>
        <v/>
      </c>
    </row>
    <row r="45" spans="2:7" x14ac:dyDescent="0.25">
      <c r="C45">
        <v>0</v>
      </c>
      <c r="D45" t="str">
        <f t="shared" si="0"/>
        <v/>
      </c>
      <c r="E45" t="str">
        <f t="shared" si="1"/>
        <v/>
      </c>
      <c r="F45" t="str">
        <f t="shared" si="2"/>
        <v/>
      </c>
      <c r="G45" t="str">
        <f t="shared" si="3"/>
        <v/>
      </c>
    </row>
    <row r="46" spans="2:7" x14ac:dyDescent="0.25">
      <c r="C46">
        <v>0</v>
      </c>
      <c r="D46" t="str">
        <f t="shared" si="0"/>
        <v/>
      </c>
      <c r="E46" t="str">
        <f t="shared" si="1"/>
        <v/>
      </c>
      <c r="F46" t="str">
        <f t="shared" si="2"/>
        <v/>
      </c>
      <c r="G46" t="str">
        <f t="shared" si="3"/>
        <v/>
      </c>
    </row>
    <row r="47" spans="2:7" x14ac:dyDescent="0.25">
      <c r="C47">
        <v>0</v>
      </c>
      <c r="D47" t="str">
        <f t="shared" si="0"/>
        <v/>
      </c>
      <c r="E47" t="str">
        <f t="shared" si="1"/>
        <v/>
      </c>
      <c r="F47" t="str">
        <f t="shared" si="2"/>
        <v/>
      </c>
      <c r="G47" t="str">
        <f t="shared" si="3"/>
        <v/>
      </c>
    </row>
    <row r="48" spans="2: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si="0"/>
        <v/>
      </c>
      <c r="E59" t="str">
        <f t="shared" si="1"/>
        <v/>
      </c>
      <c r="F59" t="str">
        <f t="shared" si="2"/>
        <v/>
      </c>
      <c r="G59" t="str">
        <f t="shared" si="3"/>
        <v/>
      </c>
    </row>
    <row r="60" spans="3:7" x14ac:dyDescent="0.25">
      <c r="C60">
        <v>0</v>
      </c>
      <c r="D60" t="str">
        <f t="shared" si="0"/>
        <v/>
      </c>
      <c r="E60" t="str">
        <f t="shared" si="1"/>
        <v/>
      </c>
      <c r="F60" t="str">
        <f t="shared" si="2"/>
        <v/>
      </c>
      <c r="G60" t="str">
        <f t="shared" si="3"/>
        <v/>
      </c>
    </row>
    <row r="61" spans="3:7" x14ac:dyDescent="0.25">
      <c r="C61">
        <v>0</v>
      </c>
      <c r="D61" t="str">
        <f t="shared" si="0"/>
        <v/>
      </c>
      <c r="E61" t="str">
        <f t="shared" si="1"/>
        <v/>
      </c>
      <c r="F61" t="str">
        <f t="shared" si="2"/>
        <v/>
      </c>
      <c r="G61" t="str">
        <f t="shared" si="3"/>
        <v/>
      </c>
    </row>
    <row r="62" spans="3:7" x14ac:dyDescent="0.25">
      <c r="C62">
        <v>0</v>
      </c>
      <c r="D62" t="str">
        <f t="shared" si="0"/>
        <v/>
      </c>
      <c r="E62" t="str">
        <f t="shared" si="1"/>
        <v/>
      </c>
      <c r="F62" t="str">
        <f t="shared" si="2"/>
        <v/>
      </c>
      <c r="G62" t="str">
        <f t="shared" si="3"/>
        <v/>
      </c>
    </row>
    <row r="63" spans="3:7" x14ac:dyDescent="0.25">
      <c r="C63">
        <v>0</v>
      </c>
      <c r="D63" t="str">
        <f t="shared" si="0"/>
        <v/>
      </c>
      <c r="E63" t="str">
        <f t="shared" si="1"/>
        <v/>
      </c>
      <c r="F63" t="str">
        <f t="shared" si="2"/>
        <v/>
      </c>
      <c r="G63" t="str">
        <f t="shared" si="3"/>
        <v/>
      </c>
    </row>
    <row r="64" spans="3:7" x14ac:dyDescent="0.25">
      <c r="C64">
        <v>0</v>
      </c>
      <c r="D64" t="str">
        <f t="shared" si="0"/>
        <v/>
      </c>
      <c r="E64" t="str">
        <f t="shared" si="1"/>
        <v/>
      </c>
      <c r="F64" t="str">
        <f t="shared" si="2"/>
        <v/>
      </c>
      <c r="G64" t="str">
        <f t="shared" si="3"/>
        <v/>
      </c>
    </row>
    <row r="65" spans="3:7" x14ac:dyDescent="0.25">
      <c r="C65">
        <v>0</v>
      </c>
      <c r="D65" t="str">
        <f t="shared" si="0"/>
        <v/>
      </c>
      <c r="E65" t="str">
        <f t="shared" si="1"/>
        <v/>
      </c>
      <c r="F65" t="str">
        <f t="shared" si="2"/>
        <v/>
      </c>
      <c r="G65" t="str">
        <f t="shared" si="3"/>
        <v/>
      </c>
    </row>
    <row r="66" spans="3:7" x14ac:dyDescent="0.25">
      <c r="C66">
        <v>0</v>
      </c>
      <c r="D66" t="str">
        <f t="shared" ref="D66:D97" si="4">IF(OR(C66 = "Media", C66="Alta",C66="Altissima"),"Altissimo","")</f>
        <v/>
      </c>
      <c r="E66" t="str">
        <f t="shared" ref="E66:E97" si="5">IF(C66="Bassa","Alto","")</f>
        <v/>
      </c>
      <c r="F66" t="str">
        <f t="shared" ref="F66:F97" si="6">IF(C66="Molto bassa","Medio","")</f>
        <v/>
      </c>
      <c r="G66" t="str">
        <f t="shared" ref="G66:G97" si="7">CONCATENATE(D66,E66,F66)</f>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si="4"/>
        <v/>
      </c>
      <c r="E91" t="str">
        <f t="shared" si="5"/>
        <v/>
      </c>
      <c r="F91" t="str">
        <f t="shared" si="6"/>
        <v/>
      </c>
      <c r="G91" t="str">
        <f t="shared" si="7"/>
        <v/>
      </c>
    </row>
    <row r="92" spans="3:7" x14ac:dyDescent="0.25">
      <c r="C92">
        <v>0</v>
      </c>
      <c r="D92" t="str">
        <f t="shared" si="4"/>
        <v/>
      </c>
      <c r="E92" t="str">
        <f t="shared" si="5"/>
        <v/>
      </c>
      <c r="F92" t="str">
        <f t="shared" si="6"/>
        <v/>
      </c>
      <c r="G92" t="str">
        <f t="shared" si="7"/>
        <v/>
      </c>
    </row>
    <row r="93" spans="3:7" x14ac:dyDescent="0.25">
      <c r="C93">
        <v>0</v>
      </c>
      <c r="D93" t="str">
        <f t="shared" si="4"/>
        <v/>
      </c>
      <c r="E93" t="str">
        <f t="shared" si="5"/>
        <v/>
      </c>
      <c r="F93" t="str">
        <f t="shared" si="6"/>
        <v/>
      </c>
      <c r="G93" t="str">
        <f t="shared" si="7"/>
        <v/>
      </c>
    </row>
    <row r="94" spans="3:7" x14ac:dyDescent="0.25">
      <c r="C94">
        <v>0</v>
      </c>
      <c r="D94" t="str">
        <f t="shared" si="4"/>
        <v/>
      </c>
      <c r="E94" t="str">
        <f t="shared" si="5"/>
        <v/>
      </c>
      <c r="F94" t="str">
        <f t="shared" si="6"/>
        <v/>
      </c>
      <c r="G94" t="str">
        <f t="shared" si="7"/>
        <v/>
      </c>
    </row>
    <row r="95" spans="3:7" x14ac:dyDescent="0.25">
      <c r="C95">
        <v>0</v>
      </c>
      <c r="D95" t="str">
        <f t="shared" si="4"/>
        <v/>
      </c>
      <c r="E95" t="str">
        <f t="shared" si="5"/>
        <v/>
      </c>
      <c r="F95" t="str">
        <f t="shared" si="6"/>
        <v/>
      </c>
      <c r="G95" t="str">
        <f t="shared" si="7"/>
        <v/>
      </c>
    </row>
    <row r="96" spans="3:7" x14ac:dyDescent="0.25">
      <c r="C96">
        <v>0</v>
      </c>
      <c r="D96" t="str">
        <f t="shared" si="4"/>
        <v/>
      </c>
      <c r="E96" t="str">
        <f t="shared" si="5"/>
        <v/>
      </c>
      <c r="F96" t="str">
        <f t="shared" si="6"/>
        <v/>
      </c>
      <c r="G96" t="str">
        <f t="shared" si="7"/>
        <v/>
      </c>
    </row>
    <row r="97" spans="3:7" x14ac:dyDescent="0.25">
      <c r="C97">
        <v>0</v>
      </c>
      <c r="D97" t="str">
        <f t="shared" si="4"/>
        <v/>
      </c>
      <c r="E97" t="str">
        <f t="shared" si="5"/>
        <v/>
      </c>
      <c r="F97" t="str">
        <f t="shared" si="6"/>
        <v/>
      </c>
      <c r="G97" t="str">
        <f t="shared" si="7"/>
        <v/>
      </c>
    </row>
    <row r="98" spans="3:7" x14ac:dyDescent="0.25">
      <c r="C98">
        <v>0</v>
      </c>
      <c r="D98" t="str">
        <f t="shared" ref="D98:D129" si="8">IF(OR(C98 = "Media", C98="Alta",C98="Altissima"),"Altissimo","")</f>
        <v/>
      </c>
      <c r="E98" t="str">
        <f t="shared" ref="E98:E129" si="9">IF(C98="Bassa","Alto","")</f>
        <v/>
      </c>
      <c r="F98" t="str">
        <f t="shared" ref="F98:F129" si="10">IF(C98="Molto bassa","Medio","")</f>
        <v/>
      </c>
      <c r="G98" t="str">
        <f t="shared" ref="G98:G129" si="11">CONCATENATE(D98,E98,F98)</f>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si="8"/>
        <v/>
      </c>
      <c r="E123" t="str">
        <f t="shared" si="9"/>
        <v/>
      </c>
      <c r="F123" t="str">
        <f t="shared" si="10"/>
        <v/>
      </c>
      <c r="G123" t="str">
        <f t="shared" si="11"/>
        <v/>
      </c>
    </row>
    <row r="124" spans="3:7" x14ac:dyDescent="0.25">
      <c r="C124">
        <v>0</v>
      </c>
      <c r="D124" t="str">
        <f t="shared" si="8"/>
        <v/>
      </c>
      <c r="E124" t="str">
        <f t="shared" si="9"/>
        <v/>
      </c>
      <c r="F124" t="str">
        <f t="shared" si="10"/>
        <v/>
      </c>
      <c r="G124" t="str">
        <f t="shared" si="11"/>
        <v/>
      </c>
    </row>
    <row r="125" spans="3:7" x14ac:dyDescent="0.25">
      <c r="C125">
        <v>0</v>
      </c>
      <c r="D125" t="str">
        <f t="shared" si="8"/>
        <v/>
      </c>
      <c r="E125" t="str">
        <f t="shared" si="9"/>
        <v/>
      </c>
      <c r="F125" t="str">
        <f t="shared" si="10"/>
        <v/>
      </c>
      <c r="G125" t="str">
        <f t="shared" si="11"/>
        <v/>
      </c>
    </row>
    <row r="126" spans="3:7" x14ac:dyDescent="0.25">
      <c r="C126">
        <v>0</v>
      </c>
      <c r="D126" t="str">
        <f t="shared" si="8"/>
        <v/>
      </c>
      <c r="E126" t="str">
        <f t="shared" si="9"/>
        <v/>
      </c>
      <c r="F126" t="str">
        <f t="shared" si="10"/>
        <v/>
      </c>
      <c r="G126" t="str">
        <f t="shared" si="11"/>
        <v/>
      </c>
    </row>
    <row r="127" spans="3:7" x14ac:dyDescent="0.25">
      <c r="C127">
        <v>0</v>
      </c>
      <c r="D127" t="str">
        <f t="shared" si="8"/>
        <v/>
      </c>
      <c r="E127" t="str">
        <f t="shared" si="9"/>
        <v/>
      </c>
      <c r="F127" t="str">
        <f t="shared" si="10"/>
        <v/>
      </c>
      <c r="G127" t="str">
        <f t="shared" si="11"/>
        <v/>
      </c>
    </row>
    <row r="128" spans="3:7" x14ac:dyDescent="0.25">
      <c r="C128">
        <v>0</v>
      </c>
      <c r="D128" t="str">
        <f t="shared" si="8"/>
        <v/>
      </c>
      <c r="E128" t="str">
        <f t="shared" si="9"/>
        <v/>
      </c>
      <c r="F128" t="str">
        <f t="shared" si="10"/>
        <v/>
      </c>
      <c r="G128" t="str">
        <f t="shared" si="11"/>
        <v/>
      </c>
    </row>
    <row r="129" spans="3:7" x14ac:dyDescent="0.25">
      <c r="C129">
        <v>0</v>
      </c>
      <c r="D129" t="str">
        <f t="shared" si="8"/>
        <v/>
      </c>
      <c r="E129" t="str">
        <f t="shared" si="9"/>
        <v/>
      </c>
      <c r="F129" t="str">
        <f t="shared" si="10"/>
        <v/>
      </c>
      <c r="G129" t="str">
        <f t="shared" si="11"/>
        <v/>
      </c>
    </row>
    <row r="130" spans="3:7" x14ac:dyDescent="0.25">
      <c r="C130">
        <v>0</v>
      </c>
      <c r="D130" t="str">
        <f t="shared" ref="D130:D136" si="12">IF(OR(C130 = "Media", C130="Alta",C130="Altissima"),"Altissimo","")</f>
        <v/>
      </c>
      <c r="E130" t="str">
        <f t="shared" ref="E130:E136" si="13">IF(C130="Bassa","Alto","")</f>
        <v/>
      </c>
      <c r="F130" t="str">
        <f t="shared" ref="F130:F136" si="14">IF(C130="Molto bassa","Medio","")</f>
        <v/>
      </c>
      <c r="G130" t="str">
        <f t="shared" ref="G130:G136" si="15">CONCATENATE(D130,E130,F130)</f>
        <v/>
      </c>
    </row>
    <row r="131" spans="3:7" x14ac:dyDescent="0.25">
      <c r="C131">
        <v>0</v>
      </c>
      <c r="D131" t="str">
        <f t="shared" si="12"/>
        <v/>
      </c>
      <c r="E131" t="str">
        <f t="shared" si="13"/>
        <v/>
      </c>
      <c r="F131" t="str">
        <f t="shared" si="14"/>
        <v/>
      </c>
      <c r="G131" t="str">
        <f t="shared" si="15"/>
        <v/>
      </c>
    </row>
    <row r="132" spans="3:7" x14ac:dyDescent="0.25">
      <c r="C132">
        <v>0</v>
      </c>
      <c r="D132" t="str">
        <f t="shared" si="12"/>
        <v/>
      </c>
      <c r="E132" t="str">
        <f t="shared" si="13"/>
        <v/>
      </c>
      <c r="F132" t="str">
        <f t="shared" si="14"/>
        <v/>
      </c>
      <c r="G132" t="str">
        <f t="shared" si="15"/>
        <v/>
      </c>
    </row>
    <row r="133" spans="3:7" x14ac:dyDescent="0.25">
      <c r="C133">
        <v>0</v>
      </c>
      <c r="D133" t="str">
        <f t="shared" si="12"/>
        <v/>
      </c>
      <c r="E133" t="str">
        <f t="shared" si="13"/>
        <v/>
      </c>
      <c r="F133" t="str">
        <f t="shared" si="14"/>
        <v/>
      </c>
      <c r="G133" t="str">
        <f t="shared" si="15"/>
        <v/>
      </c>
    </row>
    <row r="134" spans="3:7" x14ac:dyDescent="0.25">
      <c r="C134">
        <v>0</v>
      </c>
      <c r="D134" t="str">
        <f t="shared" si="12"/>
        <v/>
      </c>
      <c r="E134" t="str">
        <f t="shared" si="13"/>
        <v/>
      </c>
      <c r="F134" t="str">
        <f t="shared" si="14"/>
        <v/>
      </c>
      <c r="G134" t="str">
        <f t="shared" si="15"/>
        <v/>
      </c>
    </row>
    <row r="135" spans="3:7" x14ac:dyDescent="0.25">
      <c r="C135">
        <v>0</v>
      </c>
      <c r="D135" t="str">
        <f t="shared" si="12"/>
        <v/>
      </c>
      <c r="E135" t="str">
        <f t="shared" si="13"/>
        <v/>
      </c>
      <c r="F135" t="str">
        <f t="shared" si="14"/>
        <v/>
      </c>
      <c r="G135" t="str">
        <f t="shared" si="15"/>
        <v/>
      </c>
    </row>
    <row r="136" spans="3:7" x14ac:dyDescent="0.25">
      <c r="C136">
        <v>0</v>
      </c>
      <c r="D136" t="str">
        <f t="shared" si="12"/>
        <v/>
      </c>
      <c r="E136" t="str">
        <f t="shared" si="13"/>
        <v/>
      </c>
      <c r="F136" t="str">
        <f t="shared" si="14"/>
        <v/>
      </c>
      <c r="G136" t="str">
        <f t="shared" si="15"/>
        <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6</vt:i4>
      </vt:variant>
    </vt:vector>
  </HeadingPairs>
  <TitlesOfParts>
    <vt:vector size="14" baseType="lpstr">
      <vt:lpstr>Sezione_generale_</vt:lpstr>
      <vt:lpstr>Sezione_generale_old</vt:lpstr>
      <vt:lpstr>Mappatura_processi_Ufficio</vt:lpstr>
      <vt:lpstr>Foglio2</vt:lpstr>
      <vt:lpstr>Foglio1</vt:lpstr>
      <vt:lpstr>Foglio3</vt:lpstr>
      <vt:lpstr>competenze</vt:lpstr>
      <vt:lpstr>Parametri</vt:lpstr>
      <vt:lpstr>competenze!Area_stampa</vt:lpstr>
      <vt:lpstr>Mappatura_processi_Ufficio!Area_stampa</vt:lpstr>
      <vt:lpstr>attivita</vt:lpstr>
      <vt:lpstr>soggetti</vt:lpstr>
      <vt:lpstr>statoattuazione</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2020-01-09T13:48:14Z</cp:lastPrinted>
  <dcterms:created xsi:type="dcterms:W3CDTF">2014-07-11T10:05:14Z</dcterms:created>
  <dcterms:modified xsi:type="dcterms:W3CDTF">2023-09-08T11:16:23Z</dcterms:modified>
</cp:coreProperties>
</file>