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440" windowHeight="6180" tabRatio="825" firstSheet="3" activeTab="4"/>
  </bookViews>
  <sheets>
    <sheet name="Sezione generale_old" sheetId="1" state="hidden" r:id="rId1"/>
    <sheet name="competenze" sheetId="14" state="hidden" r:id="rId2"/>
    <sheet name="Parametri" sheetId="16" state="hidden" r:id="rId3"/>
    <sheet name="Sezione generale UCOG" sheetId="20" r:id="rId4"/>
    <sheet name="Mappatura processi UCOG" sheetId="21" r:id="rId5"/>
  </sheets>
  <externalReferences>
    <externalReference r:id="rId6"/>
    <externalReference r:id="rId7"/>
    <externalReference r:id="rId8"/>
    <externalReference r:id="rId9"/>
  </externalReferences>
  <definedNames>
    <definedName name="_xlnm._FilterDatabase" localSheetId="1" hidden="1">competenze!$B$1:$D$31</definedName>
    <definedName name="_xlnm.Print_Area" localSheetId="1">competenze!$B$1:$D$31</definedName>
    <definedName name="_xlnm.Print_Area" localSheetId="4">'Mappatura processi UCOG'!$A$1:$U$56</definedName>
    <definedName name="Direzione" localSheetId="4">#REF!</definedName>
    <definedName name="Direzione" localSheetId="3">#REF!</definedName>
    <definedName name="Direzione">#REF!</definedName>
    <definedName name="Profilo_dirigente" localSheetId="1">[1]Parametri!$B$2:$B$6</definedName>
    <definedName name="Profilo_dirigente" localSheetId="4">#REF!</definedName>
    <definedName name="Profilo_dirigente" localSheetId="3">#REF!</definedName>
    <definedName name="Profilo_dirigente">#REF!</definedName>
    <definedName name="Struttura" localSheetId="4">#REF!</definedName>
    <definedName name="Struttura" localSheetId="3">#REF!</definedName>
    <definedName name="Struttura">#REF!</definedName>
    <definedName name="Tipo_relazione" localSheetId="4">#REF!</definedName>
    <definedName name="Tipo_relazione" localSheetId="3">#REF!</definedName>
    <definedName name="Tipo_relazione">#REF!</definedName>
    <definedName name="_xlnm.Print_Titles" localSheetId="4">'Mappatura processi UCOG'!#REF!</definedName>
    <definedName name="ufficio" localSheetId="4">#REF!</definedName>
    <definedName name="ufficio" localSheetId="3">#REF!</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K6" i="21" l="1"/>
  <c r="T7" i="21" l="1"/>
  <c r="T10" i="21" s="1"/>
  <c r="T14" i="21" s="1"/>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D41" i="16" s="1"/>
  <c r="C42" i="16"/>
  <c r="D42" i="16" s="1"/>
  <c r="C43" i="16"/>
  <c r="D43" i="16" s="1"/>
  <c r="C44" i="16"/>
  <c r="F44" i="16" s="1"/>
  <c r="C45" i="16"/>
  <c r="F45" i="16" s="1"/>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F77" i="16" s="1"/>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F105" i="16" s="1"/>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2" i="16"/>
  <c r="D122" i="16"/>
  <c r="D114" i="16"/>
  <c r="E114" i="16"/>
  <c r="F106" i="16"/>
  <c r="E102" i="16"/>
  <c r="E94" i="16"/>
  <c r="E90" i="16"/>
  <c r="D86" i="16"/>
  <c r="E86" i="16"/>
  <c r="D74" i="16"/>
  <c r="E74" i="16"/>
  <c r="F70" i="16"/>
  <c r="D70" i="16"/>
  <c r="E66" i="16"/>
  <c r="F63" i="16"/>
  <c r="F58" i="16"/>
  <c r="D58" i="16"/>
  <c r="F54" i="16"/>
  <c r="E50" i="16"/>
  <c r="E46" i="16"/>
  <c r="F42" i="16"/>
  <c r="E42" i="16"/>
  <c r="F38" i="16"/>
  <c r="D38" i="16"/>
  <c r="E34" i="16"/>
  <c r="D34" i="16"/>
  <c r="F30" i="16"/>
  <c r="E30" i="16"/>
  <c r="D30" i="16"/>
  <c r="F26" i="16"/>
  <c r="E26" i="16"/>
  <c r="D69" i="16" l="1"/>
  <c r="F53" i="16"/>
  <c r="F41" i="16"/>
  <c r="F49" i="16"/>
  <c r="D56" i="16"/>
  <c r="E65" i="16"/>
  <c r="D85" i="16"/>
  <c r="D113" i="16"/>
  <c r="E41" i="16"/>
  <c r="D121" i="16"/>
  <c r="E37" i="16"/>
  <c r="D29" i="16"/>
  <c r="E33" i="16"/>
  <c r="D101" i="16"/>
  <c r="E32" i="16"/>
  <c r="F100" i="16"/>
  <c r="F52" i="16"/>
  <c r="F48" i="16"/>
  <c r="F29" i="16"/>
  <c r="F65" i="16"/>
  <c r="F75" i="16"/>
  <c r="F97" i="16"/>
  <c r="E97" i="16"/>
  <c r="F33" i="16"/>
  <c r="D37" i="16"/>
  <c r="D49" i="16"/>
  <c r="E53" i="16"/>
  <c r="D81" i="16"/>
  <c r="G81" i="16" s="1"/>
  <c r="D117" i="16"/>
  <c r="F125" i="16"/>
  <c r="G125" i="16" s="1"/>
  <c r="F119" i="16"/>
  <c r="E36" i="16"/>
  <c r="E44" i="16"/>
  <c r="D72" i="16"/>
  <c r="E40" i="16"/>
  <c r="F60" i="16"/>
  <c r="F80" i="16"/>
  <c r="F92" i="16"/>
  <c r="D104" i="16"/>
  <c r="E112" i="16"/>
  <c r="F64" i="16"/>
  <c r="F68" i="16"/>
  <c r="F76" i="16"/>
  <c r="F84" i="16"/>
  <c r="D88" i="16"/>
  <c r="F96" i="16"/>
  <c r="E28" i="16"/>
  <c r="E39" i="16"/>
  <c r="F108" i="16"/>
  <c r="F35" i="16"/>
  <c r="F69" i="16"/>
  <c r="E79" i="16"/>
  <c r="E81" i="16"/>
  <c r="E85" i="16"/>
  <c r="F101" i="16"/>
  <c r="E117" i="16"/>
  <c r="E121" i="16"/>
  <c r="E91" i="16"/>
  <c r="E27" i="16"/>
  <c r="F39" i="16"/>
  <c r="G39" i="16" s="1"/>
  <c r="E43" i="16"/>
  <c r="F91" i="16"/>
  <c r="E95" i="16"/>
  <c r="E107" i="16"/>
  <c r="F27" i="16"/>
  <c r="E31" i="16"/>
  <c r="F43" i="16"/>
  <c r="E47" i="16"/>
  <c r="E54" i="16"/>
  <c r="G54" i="16" s="1"/>
  <c r="E59" i="16"/>
  <c r="D90" i="16"/>
  <c r="G90" i="16" s="1"/>
  <c r="F95" i="16"/>
  <c r="D102" i="16"/>
  <c r="G102" i="16" s="1"/>
  <c r="E106" i="16"/>
  <c r="G106" i="16" s="1"/>
  <c r="F107" i="16"/>
  <c r="F115" i="16"/>
  <c r="D118" i="16"/>
  <c r="F123" i="16"/>
  <c r="D128" i="16"/>
  <c r="F79" i="16"/>
  <c r="G79" i="16" s="1"/>
  <c r="F31" i="16"/>
  <c r="E35" i="16"/>
  <c r="F47" i="16"/>
  <c r="F59" i="16"/>
  <c r="E63" i="16"/>
  <c r="G63" i="16" s="1"/>
  <c r="E75" i="16"/>
  <c r="G75" i="16" s="1"/>
  <c r="F118" i="16"/>
  <c r="E72" i="16"/>
  <c r="F112" i="16"/>
  <c r="D124" i="16"/>
  <c r="E128" i="16"/>
  <c r="D48" i="16"/>
  <c r="D64" i="16"/>
  <c r="D76" i="16"/>
  <c r="D28" i="16"/>
  <c r="D32" i="16"/>
  <c r="D36" i="16"/>
  <c r="D40" i="16"/>
  <c r="D44" i="16"/>
  <c r="G44" i="16" s="1"/>
  <c r="E52" i="16"/>
  <c r="G52" i="16" s="1"/>
  <c r="E60" i="16"/>
  <c r="E68" i="16"/>
  <c r="E80" i="16"/>
  <c r="G80" i="16" s="1"/>
  <c r="E84" i="16"/>
  <c r="G84" i="16" s="1"/>
  <c r="E92" i="16"/>
  <c r="E96" i="16"/>
  <c r="E100" i="16"/>
  <c r="E108" i="16"/>
  <c r="E115" i="16"/>
  <c r="F116" i="16"/>
  <c r="E119" i="16"/>
  <c r="F120" i="16"/>
  <c r="E123" i="16"/>
  <c r="F124" i="16"/>
  <c r="E56" i="16"/>
  <c r="G56" i="16" s="1"/>
  <c r="E88" i="16"/>
  <c r="E104" i="16"/>
  <c r="G104" i="16" s="1"/>
  <c r="D116" i="16"/>
  <c r="G116" i="16" s="1"/>
  <c r="D120" i="16"/>
  <c r="G30" i="16"/>
  <c r="G34" i="16"/>
  <c r="G38" i="16"/>
  <c r="G42" i="16"/>
  <c r="G33" i="16"/>
  <c r="G26" i="16"/>
  <c r="G58" i="16"/>
  <c r="G74" i="16"/>
  <c r="G122" i="16"/>
  <c r="E110" i="16"/>
  <c r="F110" i="16"/>
  <c r="D46" i="16"/>
  <c r="E51" i="16"/>
  <c r="D57" i="16"/>
  <c r="D62" i="16"/>
  <c r="E67" i="16"/>
  <c r="D73" i="16"/>
  <c r="D78" i="16"/>
  <c r="E83" i="16"/>
  <c r="D89" i="16"/>
  <c r="D94" i="16"/>
  <c r="E99" i="16"/>
  <c r="D105" i="16"/>
  <c r="D110" i="16"/>
  <c r="D45" i="16"/>
  <c r="F46" i="16"/>
  <c r="D50" i="16"/>
  <c r="F51" i="16"/>
  <c r="E55" i="16"/>
  <c r="E57" i="16"/>
  <c r="D61" i="16"/>
  <c r="F62" i="16"/>
  <c r="D66" i="16"/>
  <c r="F67" i="16"/>
  <c r="E71" i="16"/>
  <c r="E73" i="16"/>
  <c r="D77" i="16"/>
  <c r="F78" i="16"/>
  <c r="D82" i="16"/>
  <c r="F83" i="16"/>
  <c r="E87" i="16"/>
  <c r="E89" i="16"/>
  <c r="D93" i="16"/>
  <c r="F94" i="16"/>
  <c r="D98" i="16"/>
  <c r="F99" i="16"/>
  <c r="E103" i="16"/>
  <c r="E105" i="16"/>
  <c r="D109" i="16"/>
  <c r="D111" i="16"/>
  <c r="F111" i="16"/>
  <c r="E45" i="16"/>
  <c r="F50" i="16"/>
  <c r="F55" i="16"/>
  <c r="E61" i="16"/>
  <c r="F66" i="16"/>
  <c r="G70" i="16"/>
  <c r="F71" i="16"/>
  <c r="E77" i="16"/>
  <c r="F82" i="16"/>
  <c r="G86" i="16"/>
  <c r="F87" i="16"/>
  <c r="E93" i="16"/>
  <c r="F98" i="16"/>
  <c r="F103" i="16"/>
  <c r="E109" i="16"/>
  <c r="E113" i="16"/>
  <c r="F114" i="16"/>
  <c r="G114" i="16" s="1"/>
  <c r="D127" i="16"/>
  <c r="E127" i="16"/>
  <c r="E126" i="16"/>
  <c r="F126" i="16"/>
  <c r="F127" i="16"/>
  <c r="G69" i="16" l="1"/>
  <c r="G53" i="16"/>
  <c r="G113" i="16"/>
  <c r="G100" i="16"/>
  <c r="G47" i="16"/>
  <c r="G95" i="16"/>
  <c r="G115" i="16"/>
  <c r="G60" i="16"/>
  <c r="G36" i="16"/>
  <c r="G112" i="16"/>
  <c r="G128" i="16"/>
  <c r="G29" i="16"/>
  <c r="G49" i="16"/>
  <c r="G40" i="16"/>
  <c r="G32" i="16"/>
  <c r="G85" i="16"/>
  <c r="G97" i="16"/>
  <c r="G65" i="16"/>
  <c r="G119" i="16"/>
  <c r="G28" i="16"/>
  <c r="G64" i="16"/>
  <c r="G117" i="16"/>
  <c r="G37" i="16"/>
  <c r="G41" i="16"/>
  <c r="G121" i="16"/>
  <c r="G101" i="16"/>
  <c r="G48" i="16"/>
  <c r="G96" i="16"/>
  <c r="G68" i="16"/>
  <c r="G92" i="16"/>
  <c r="G72" i="16"/>
  <c r="G107" i="16"/>
  <c r="G88" i="16"/>
  <c r="G27" i="16"/>
  <c r="G108" i="16"/>
  <c r="G76"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J6" i="21"/>
  <c r="A4" i="21" l="1"/>
  <c r="C5" i="20" l="1"/>
  <c r="C4" i="20"/>
  <c r="C3" i="20"/>
  <c r="C3" i="1" l="1"/>
  <c r="C5" i="1"/>
</calcChain>
</file>

<file path=xl/sharedStrings.xml><?xml version="1.0" encoding="utf-8"?>
<sst xmlns="http://schemas.openxmlformats.org/spreadsheetml/2006/main" count="679" uniqueCount="344">
  <si>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</si>
  <si>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</si>
  <si>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</si>
  <si>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</si>
  <si>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</si>
  <si>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</si>
  <si>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</si>
  <si>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</si>
  <si>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</si>
  <si>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</si>
  <si>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</si>
  <si>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</si>
  <si>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</si>
  <si>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</si>
  <si>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</si>
  <si>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</si>
  <si>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</si>
  <si>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</si>
  <si>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</si>
  <si>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</si>
  <si>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</si>
  <si>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</si>
  <si>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</si>
  <si>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</si>
  <si>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</si>
  <si>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</si>
  <si>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</si>
  <si>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</si>
  <si>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</si>
  <si>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</si>
  <si>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</si>
  <si>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</si>
  <si>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</si>
  <si>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</si>
  <si>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</si>
  <si>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</si>
  <si>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</si>
  <si>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</si>
  <si>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</si>
  <si>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</si>
  <si>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</si>
  <si>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</si>
  <si>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</si>
  <si>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</si>
  <si>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</si>
  <si>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</si>
  <si>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</si>
  <si>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</si>
  <si>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</si>
  <si>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</si>
  <si>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</si>
  <si>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</si>
  <si>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</si>
  <si>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</si>
  <si>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</si>
  <si>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</si>
  <si>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</si>
  <si>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</si>
  <si>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</si>
  <si>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</si>
  <si>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</si>
  <si>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</si>
  <si>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</si>
  <si>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</si>
  <si>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</si>
  <si>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</si>
  <si>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</si>
  <si>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</si>
  <si>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</si>
  <si>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</si>
  <si>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</si>
  <si>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</si>
  <si>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</si>
  <si>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</si>
  <si>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</si>
  <si>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</si>
  <si>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</si>
  <si>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</si>
  <si>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</si>
  <si>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</si>
  <si>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</si>
  <si>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</si>
  <si>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</si>
  <si>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</si>
  <si>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</si>
  <si>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</si>
  <si>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</si>
  <si>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</si>
  <si>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</si>
  <si>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</si>
  <si>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</si>
  <si>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</si>
  <si>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</si>
  <si>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</si>
  <si>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</si>
  <si>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</si>
  <si>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</si>
  <si>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</si>
  <si>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</si>
  <si>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</si>
  <si>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</si>
  <si>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</si>
  <si>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</si>
  <si>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</si>
  <si>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1_1_1</t>
  </si>
  <si>
    <t>1_2_1</t>
  </si>
  <si>
    <t>2_1</t>
  </si>
  <si>
    <t>2_1_1</t>
  </si>
  <si>
    <t>Mappatura ATTIVITA'-FASI-AZIONI</t>
  </si>
  <si>
    <t>3_1</t>
  </si>
  <si>
    <t>3_2</t>
  </si>
  <si>
    <t>3_1_1</t>
  </si>
  <si>
    <t>3_2_1</t>
  </si>
  <si>
    <t>4_1</t>
  </si>
  <si>
    <t>4_2</t>
  </si>
  <si>
    <t>4_1_1</t>
  </si>
  <si>
    <t>4_2_1</t>
  </si>
  <si>
    <t>5_1</t>
  </si>
  <si>
    <t>6_1</t>
  </si>
  <si>
    <t>5_1_1</t>
  </si>
  <si>
    <t>6_2</t>
  </si>
  <si>
    <t>6_1_1</t>
  </si>
  <si>
    <t>6_2_1</t>
  </si>
  <si>
    <t>7_1</t>
  </si>
  <si>
    <t>7_1_1</t>
  </si>
  <si>
    <t>DESCRIZIONE FASE</t>
  </si>
  <si>
    <t>DESCRIZIONE  AZIONE</t>
  </si>
  <si>
    <t>Esecutore Azione 
(in ogni cella è presente un menù a tendina)</t>
  </si>
  <si>
    <t>Responsabile attività 
(in ogni cella è presente un menù a tendina)</t>
  </si>
  <si>
    <t>1_1_2</t>
  </si>
  <si>
    <t>1_2_2</t>
  </si>
  <si>
    <t>7_1_2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</si>
  <si>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</si>
  <si>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</si>
  <si>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</si>
  <si>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</si>
  <si>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</si>
  <si>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</si>
  <si>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</si>
  <si>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</si>
  <si>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</si>
  <si>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</si>
  <si>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</si>
  <si>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</si>
  <si>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</si>
  <si>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</si>
  <si>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</si>
  <si>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</si>
  <si>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</si>
  <si>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</si>
  <si>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</si>
  <si>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</si>
  <si>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</si>
  <si>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</si>
  <si>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</si>
  <si>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</si>
  <si>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</si>
  <si>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</si>
  <si>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</si>
  <si>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</si>
  <si>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</si>
  <si>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</si>
  <si>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</si>
  <si>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</si>
  <si>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</si>
  <si>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</si>
  <si>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</si>
  <si>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</si>
  <si>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</si>
  <si>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</si>
  <si>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</si>
  <si>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</si>
  <si>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</si>
  <si>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</si>
  <si>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</si>
  <si>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</si>
  <si>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</si>
  <si>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</si>
  <si>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</si>
  <si>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Accettazione del protocollo</t>
  </si>
  <si>
    <t>7_1_3</t>
  </si>
  <si>
    <t>DESCRIZIONE DEL COMPORTAMENTO A RISCHIO CORRUZIONE</t>
  </si>
  <si>
    <t>Nessuno</t>
  </si>
  <si>
    <t>Dini</t>
  </si>
  <si>
    <t>Disamina dei ricorsi e predisposizione dei rapporti informativi, memorie, proposte di impugnazione e altre attività di impulso giurisdizionale (ad es. recupero crediti)</t>
  </si>
  <si>
    <t>1_1_3</t>
  </si>
  <si>
    <t>1_2_3</t>
  </si>
  <si>
    <t>1_2_4</t>
  </si>
  <si>
    <t>1_2_5</t>
  </si>
  <si>
    <t>1_2_6</t>
  </si>
  <si>
    <t>1_2_7</t>
  </si>
  <si>
    <t>1_2_8</t>
  </si>
  <si>
    <t>1_2_9</t>
  </si>
  <si>
    <t>1_2_10</t>
  </si>
  <si>
    <t>1_2_11</t>
  </si>
  <si>
    <t>1_2_12</t>
  </si>
  <si>
    <t>Monitoraggio udienze e provvedimenti giurisdizionali</t>
  </si>
  <si>
    <t>2_1_2</t>
  </si>
  <si>
    <t>2_1_3</t>
  </si>
  <si>
    <t>2_1_4</t>
  </si>
  <si>
    <t>Cura dei rapporti con l'Avvocatura dello Stato e con gli avvocati del libero foro</t>
  </si>
  <si>
    <t>3_1_2</t>
  </si>
  <si>
    <t>3_1_3</t>
  </si>
  <si>
    <t>3_1_4</t>
  </si>
  <si>
    <t>3_1_5</t>
  </si>
  <si>
    <t>3_1_6</t>
  </si>
  <si>
    <t>Relazione trimestrale con analisi dell'andamento del contenzioso e della giurisprudenza</t>
  </si>
  <si>
    <t>Rapporti con il Consiglio dell'Autorità</t>
  </si>
  <si>
    <t>parere del Consiglio sull'opportunità o meno della costituzione in giudizio dell'ANAC</t>
  </si>
  <si>
    <t>Ricezione dei ricorsi da parte dell'avvocatura o dei ricorrenti</t>
  </si>
  <si>
    <t>Smistamento/assegnazione delle pratiche</t>
  </si>
  <si>
    <t>Utilizzo dei siti istituzionali dell'Avvocatura dello Stato e della Giustizia amministrativa o altre autorità giurisdizionali</t>
  </si>
  <si>
    <t>Scambio di informazioni sui ricorsi in atto</t>
  </si>
  <si>
    <t xml:space="preserve">Visualizzazione degli atti sul protocollo  </t>
  </si>
  <si>
    <t>Trasmissione alla pec dell'Ufficio protocollo dei fax pervenuti sul server dell'Ufficio</t>
  </si>
  <si>
    <t>Stampa dei documenti (solo se necessario)</t>
  </si>
  <si>
    <t>Verifica dell'esistenza di precedenti negli elenchi del Monitoraggio UCOG</t>
  </si>
  <si>
    <t>Eventuale ricerca del fascicolo relativo alla documentazione assegnata dall'Ufficio Protocollo</t>
  </si>
  <si>
    <t>Individuazione della casistica e registrazione nell'elenco del Monitoraggio UCOG</t>
  </si>
  <si>
    <t>Preparazione o integrazione del fascicolo cartaceo ed elettronico dell'Ufficio con la documentazione pervenuta</t>
  </si>
  <si>
    <t xml:space="preserve">Assegnazione </t>
  </si>
  <si>
    <t>Individuazione dell'Ufficio competente in base alla materia trattata ed invio della richiesta di informazioni e della documentazione trasmessa dall'Avvocatura dello Stato o dalla parte ricorrente</t>
  </si>
  <si>
    <t>Presa in carico dal protocollo dei ricorsi o altri atti e assegnazione al funzionario responsabile della documentazione trasmessa dall'Ufficio competente</t>
  </si>
  <si>
    <t xml:space="preserve">Predisposizione ed elaborazione del rapporto informativo </t>
  </si>
  <si>
    <t>Approvazione del rapporto informativo</t>
  </si>
  <si>
    <t>Monitoraggio nei ruoli di udienza delle sezioni dei TAR e del Consiglio di Stato</t>
  </si>
  <si>
    <t>Monitoraggio delle sentenze, delle ordinanze e dei decreti emessi dai TAR e dal Consiglio di Stato o altre autorità giurisdizionali</t>
  </si>
  <si>
    <t>Comunicazione agli Uffici interessati di provvedimenti giurisdizionali risultati dal monitoraggio</t>
  </si>
  <si>
    <t>Monitoraggio dello stato di avanzamento dei ricorsi notificati all'ANAC o in cui ne è parte</t>
  </si>
  <si>
    <t xml:space="preserve">Controllo documentazione trasmessa dall'Avvocatura dello Stato  a mezzo fax pervenuti sul server dell'Ufficio </t>
  </si>
  <si>
    <t xml:space="preserve">Controllo documentazione pervenuta a mezzo  PEC all'Ufficio Protocollo </t>
  </si>
  <si>
    <t>Analisi della documentazione e predisposizione di quanto necessario per la richiesta di informazioni</t>
  </si>
  <si>
    <t>Assegnazione della documentazione al funzionario competente</t>
  </si>
  <si>
    <t xml:space="preserve">Richiesta di informazioni agli Uffici competenti </t>
  </si>
  <si>
    <t>Predisposizione del rapporto informativo all'Avvocatura dello Stato</t>
  </si>
  <si>
    <t>Predisposizione dell'Appunto al Consiglio per l'acquisizione del parere dell'Autorità</t>
  </si>
  <si>
    <t>Trasmissione dell'appunto e della documentazione relativa</t>
  </si>
  <si>
    <t>Consegna fascicolo cartaceo al Segretario Generale</t>
  </si>
  <si>
    <t xml:space="preserve">Inserimento del fascicolo nel prepozzetto </t>
  </si>
  <si>
    <t>Adempimento delle decisioni del Consiglio</t>
  </si>
  <si>
    <t xml:space="preserve">Trasmissione in formato cartaceo e a mezzo PEC  del rapporto informativo all'Avvocatura dello Stato con relativi allegati (4 o 6 copie) </t>
  </si>
  <si>
    <t>Mancata trasmissione delle richieste all'URUF al fine di prendere contatti diretti con i soggetti coinvolti ed acquisire le somme dovute</t>
  </si>
  <si>
    <t>Omissione di fatti e/o eventi utili al fine di arrecare un vantaggio o uno scvantaggio a un detrminato soggetto o a categorie di soggetti</t>
  </si>
  <si>
    <t>Omissione nel trasmettere taluni atti al fine di arrecare un vantaggio o uno svantaggio a un determinato soggetto o a categorie di soggetti</t>
  </si>
  <si>
    <t>Omissione di fascicoli e/o atti al fine di arrecare un vantaggio o uno svantaggio a un determinato soggetto o a categorie di soggetti</t>
  </si>
  <si>
    <t>Alterazione del rapporto al fine di arrecare un vantaggio o uno svantaggio a un determinato soggetto o categorie di soggetti fronte di dazione di denaro o altra utilità</t>
  </si>
  <si>
    <t>Omissioni nella valutazione di documentazione/atti al fine di arrecare un vantaggio o uno svantaggio a un determinato soggetto o a categorie di soggetti</t>
  </si>
  <si>
    <t>Omissioni (totali o parziali) nelle richieste di informazioni al fine di arrecare un vantaggio o uno svantaggio a un determinato soggetto o a categorie di soggetti</t>
  </si>
  <si>
    <t>Alterazione del rapporto informativo al fine di arrecare un vantaggio o uno svantaggio a un determinato soggetto o a categorie di soggetti</t>
  </si>
  <si>
    <t>Predisposizione relazione</t>
  </si>
  <si>
    <t>Analisi dei ricorsi  suddivisi per elenchi in base alla materia trattata</t>
  </si>
  <si>
    <t>Esame dei casi più importanti per tipologia</t>
  </si>
  <si>
    <t>4_1_2</t>
  </si>
  <si>
    <t>4_1_3</t>
  </si>
  <si>
    <t>Descrizione attività al Conisglio</t>
  </si>
  <si>
    <t>Trasmissione relazione</t>
  </si>
  <si>
    <t>Invio relazione</t>
  </si>
  <si>
    <t>Verifica degli adempimenti deliberati  dal Consiglio</t>
  </si>
  <si>
    <t>6_1_2</t>
  </si>
  <si>
    <t>6_1_3</t>
  </si>
  <si>
    <t>6_1_4</t>
  </si>
  <si>
    <t>6_1_5</t>
  </si>
  <si>
    <t>Rilevazione procedimenti sottoposti all'esame del Consiglio</t>
  </si>
  <si>
    <t>Monitoraggio trimestrale sullo stato di esecuzione delle delibere del Consiglio riguardanti le pratiche assegnate all'UCOG</t>
  </si>
  <si>
    <t xml:space="preserve">Invio all'URUF dielle richieste di recupero crediti relativi al mancato versamento del contributo pari all’uno per mille del valore della controversia (art. 241, c. 8, del D.lgs del 12/4/2006 n. 163) su impulso della Camera Arbitrale </t>
  </si>
  <si>
    <t xml:space="preserve">Comunicazione all'Avvocatura dello Stato di atti e provvedimenti via e-mail, fax, telefonica o a mezzo lettere protocollate </t>
  </si>
  <si>
    <t>Comunicazione al Consiglio dei povvedimenti di maggiore rilevanza</t>
  </si>
  <si>
    <t>Predisposizione dell'Appunto al Consiglio per la comunicazione dei provvedimenti di maggiore rilevanza</t>
  </si>
  <si>
    <t>6_2_2</t>
  </si>
  <si>
    <t>MISURE</t>
  </si>
  <si>
    <t>MONITORAGGIO</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</si>
  <si>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</si>
  <si>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</si>
  <si>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</si>
  <si>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</si>
  <si>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</si>
  <si>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</si>
  <si>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</si>
  <si>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</si>
  <si>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</si>
  <si>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</si>
  <si>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</si>
  <si>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</si>
  <si>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</si>
  <si>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</si>
  <si>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Medio</t>
  </si>
  <si>
    <t>Uso improprio o distorto della discrezionalità</t>
  </si>
  <si>
    <t xml:space="preserve">Alto </t>
  </si>
  <si>
    <r>
      <t xml:space="preserve">MISURE SPECIFICHE
</t>
    </r>
    <r>
      <rPr>
        <sz val="9"/>
        <color theme="1"/>
        <rFont val="Calibri"/>
        <family val="2"/>
        <scheme val="minor"/>
      </rPr>
      <t>Contrassegnare con * le misure già esistenti</t>
    </r>
  </si>
  <si>
    <t xml:space="preserve">Alterazione/manipolazione/utilizzo improprio di informazioni e documentazione </t>
  </si>
  <si>
    <t/>
  </si>
  <si>
    <t xml:space="preserve">Uso improprio o distorto della discrezionalità
Alterazione (+/-) dei tempi </t>
  </si>
  <si>
    <t xml:space="preserve">Uso improprio o distorto della discrezionalità
Alterazione (+/-) dei tempi 
Alterazione/manipolazione/utilizzo improprio di informazioni e documentazione </t>
  </si>
  <si>
    <t xml:space="preserve">Uso improprio o distorto della discrezionalità  
Alterazione/manipolazione/utilizzo improprio di informazioni e documentazione </t>
  </si>
  <si>
    <t xml:space="preserve">Uso improprio o distorto della discrezionalità        
Alterazione (+/-) dei tempi </t>
  </si>
  <si>
    <t xml:space="preserve">Alterazione (+/-) dei tempi 
Alterazione/manipolazione/utilizzo improprio di informazioni e documentazione </t>
  </si>
  <si>
    <t>FASI e TEMPI di ATTUAZIONE</t>
  </si>
  <si>
    <t>INDICATORI di ATTUAZIONE</t>
  </si>
  <si>
    <t>SOGGETTO RESPONSABILE</t>
  </si>
  <si>
    <t>Non sono previste fasi</t>
  </si>
  <si>
    <t>In attuazione, tranne l'informatizzazione dei processi</t>
  </si>
  <si>
    <t>Allo stato, non si rilevano indicatori significativi per questa attività</t>
  </si>
  <si>
    <t>In attuazione</t>
  </si>
  <si>
    <t>L'informatizzazione dei processi è da richiedere agli Uffici informatici</t>
  </si>
  <si>
    <t>ricezione delle richieste da parte del dip. Pol. Eu.</t>
  </si>
  <si>
    <t>Verifica dell'esistenza di precedenti nella cartella di rete  UCOG</t>
  </si>
  <si>
    <t>7_1_4</t>
  </si>
  <si>
    <t>7_1_5</t>
  </si>
  <si>
    <t>7_1_6</t>
  </si>
  <si>
    <t>dirigente</t>
  </si>
  <si>
    <t>7_1_7</t>
  </si>
  <si>
    <t>7_1_8</t>
  </si>
  <si>
    <t>7_1_9</t>
  </si>
  <si>
    <t>7_1_10</t>
  </si>
  <si>
    <t>7_1_11</t>
  </si>
  <si>
    <t>Rapporti con la  Presidenza del Consiglio per il contenzioso UE</t>
  </si>
  <si>
    <t>Controllo documentazione trasmessa dal Dipartimento delle Politiche Europee  all'Ufficio Protocollo</t>
  </si>
  <si>
    <t>Individuazione dell'Ufficio competente in base alla materia trattata ed invio della richiesta di informazioni e della documentazione trasmessa dalDipartimento delle Politiche Europee.</t>
  </si>
  <si>
    <t>Partecipazione alle riunioni di coordinamento presso il Dipartimento delle Politiche Europee</t>
  </si>
  <si>
    <t>Predisposizione, elaborazione e tramsissione del rapporto informativo a Dipartimento delle Politiche Europee</t>
  </si>
  <si>
    <t xml:space="preserve">7) Informatizzazione dei processi 
8) Condivisione tra tutti i componenti dell'Ufficio </t>
  </si>
  <si>
    <t>9) Confronto con il Funzionario incaricato</t>
  </si>
  <si>
    <t>17) Procedure interne dell'Ufficio</t>
  </si>
  <si>
    <t>STATO di ATTUAZIONE al 1° gennaio 2017</t>
  </si>
  <si>
    <t>10) Condivisione attraverso le risorse di rete, della documentazione relativa alle attività in corso</t>
  </si>
  <si>
    <t>11) Informatizzazione dei processi 
12) Condivisione attraverso le risorse di rete, della documentazione relativa alle attività in corso</t>
  </si>
  <si>
    <t>13) Informatizzazione dei processi 
14) Condivisione attraverso le risorse di rete, della documentazione relativa alle attività in corso</t>
  </si>
  <si>
    <t xml:space="preserve">15) Condivisione attraverso le risorse di rete, della documentazione relativa alle attività in corso
16) Condivisione tra tutti i componenti dell'Ufficio </t>
  </si>
  <si>
    <t>18) Condivisione attraverso le risorse di rete, della documentazione relativa alle attività in corso</t>
  </si>
  <si>
    <t>19) Informatizzazione dei processi 
20) Condivisione attraverso le risorse di rete, della documentazione relativa alle attività in corso</t>
  </si>
  <si>
    <t>Disponibilità della documentazione nel sistema di rete
TARGET: 100%</t>
  </si>
  <si>
    <t xml:space="preserve">1) Informatizzazione dei processi 
2) Condivisione attraverso le risorse di rete, della documentazione relativa alle attività in corso </t>
  </si>
  <si>
    <t>4) Condivisione attraverso le risorse di rete, della documentazione relativa alle attività in corso</t>
  </si>
  <si>
    <t>3) Rispetto dei termini e delle previsioni previste da procedure interne all'Ufficio</t>
  </si>
  <si>
    <t xml:space="preserve">5) Informatizzazione dei processi 
6) Condivisione attraverso le risorse di rete, della documentazione relativa alle attività in corso </t>
  </si>
  <si>
    <t>Pareri a rilevanza interna</t>
  </si>
  <si>
    <t>8_1</t>
  </si>
  <si>
    <t>Istruttoria</t>
  </si>
  <si>
    <t>8_1_1</t>
  </si>
  <si>
    <t>8_2</t>
  </si>
  <si>
    <t>8_1_2</t>
  </si>
  <si>
    <t>redazione del parere e trasmissione all'ufficio richiedente o al Consiglio</t>
  </si>
  <si>
    <t>Predisposizione dei pareri richiesti dagli uffici  o  dal Consiglio</t>
  </si>
  <si>
    <t>valutazione ed esame del quesito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</si>
</sst>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sz val="11"/>
      <color rgb="FF000000"/>
      <name val="Calibri"/>
      <family val="2"/>
    </font>
    <font>
      <sz val="11"/>
      <name val="Calibri"/>
      <family val="2"/>
    </font>
    <font>
      <b/>
      <sz val="11"/>
      <color theme="1"/>
      <name val="Calibri"/>
      <family val="2"/>
      <scheme val="minor"/>
    </font>
    <font>
      <sz val="9"/>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right style="thin">
        <color indexed="64"/>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right style="thin">
        <color indexed="64"/>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top style="thin">
        <color indexed="64"/>
      </top>
      <bottom/>
      <diagonal/>
    </border>
    <border>
      <left/>
      <right style="thin">
        <color indexed="64"/>
      </right>
      <top/>
      <bottom style="thin">
        <color rgb="FFC00000"/>
      </bottom>
      <diagonal/>
    </border>
    <border>
      <left style="thin">
        <color rgb="FFD0D7E5"/>
      </left>
      <right style="thin">
        <color rgb="FFD0D7E5"/>
      </right>
      <top style="medium">
        <color rgb="FFC00000"/>
      </top>
      <bottom/>
      <diagonal/>
    </border>
    <border>
      <left/>
      <right style="thin">
        <color indexed="64"/>
      </right>
      <top style="thin">
        <color rgb="FFC00000"/>
      </top>
      <bottom/>
      <diagonal/>
    </border>
    <border>
      <left style="thin">
        <color indexed="64"/>
      </left>
      <right style="medium">
        <color rgb="FFC00000"/>
      </right>
      <top/>
      <bottom style="thin">
        <color rgb="FFC00000"/>
      </bottom>
      <diagonal/>
    </border>
    <border>
      <left style="thin">
        <color indexed="64"/>
      </left>
      <right style="medium">
        <color rgb="FFC00000"/>
      </right>
      <top style="thin">
        <color rgb="FFC00000"/>
      </top>
      <bottom style="thin">
        <color rgb="FFC00000"/>
      </bottom>
      <diagonal/>
    </border>
    <border>
      <left style="thin">
        <color indexed="64"/>
      </left>
      <right style="thin">
        <color indexed="64"/>
      </right>
      <top style="thin">
        <color rgb="FFC00000"/>
      </top>
      <bottom style="thin">
        <color rgb="FFC00000"/>
      </bottom>
      <diagonal/>
    </border>
    <border>
      <left/>
      <right style="thin">
        <color indexed="64"/>
      </right>
      <top style="thin">
        <color rgb="FFC00000"/>
      </top>
      <bottom style="thin">
        <color rgb="FFC00000"/>
      </bottom>
      <diagonal/>
    </border>
    <border>
      <left style="thin">
        <color indexed="64"/>
      </left>
      <right style="medium">
        <color rgb="FFC00000"/>
      </right>
      <top style="thin">
        <color indexed="64"/>
      </top>
      <bottom/>
      <diagonal/>
    </border>
  </borders>
  <cellStyleXfs count="1">
    <xf numFmtId="0" fontId="0" fillId="0" borderId="0"/>
  </cellStyleXfs>
  <cellXfs count="25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2" xfId="0" applyBorder="1" applyAlignment="1">
      <alignment horizontal="left"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4" borderId="2"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0" fillId="0" borderId="9"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0" xfId="0" applyAlignment="1">
      <alignment horizontal="center"/>
    </xf>
    <xf numFmtId="0" fontId="5" fillId="0" borderId="2"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0" fillId="0" borderId="5" xfId="0" applyFont="1" applyFill="1" applyBorder="1" applyAlignment="1">
      <alignment horizontal="left" vertical="center" wrapText="1"/>
    </xf>
    <xf numFmtId="0" fontId="0" fillId="0" borderId="0" xfId="0" applyAlignment="1">
      <alignment horizontal="center" vertical="center" wrapText="1"/>
    </xf>
    <xf numFmtId="0" fontId="6" fillId="0" borderId="2" xfId="0" applyFont="1" applyFill="1" applyBorder="1" applyAlignment="1" applyProtection="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0" fillId="6" borderId="22" xfId="0" applyFill="1" applyBorder="1"/>
    <xf numFmtId="0" fontId="0" fillId="6" borderId="9" xfId="0" applyFill="1" applyBorder="1"/>
    <xf numFmtId="0" fontId="0" fillId="6" borderId="21" xfId="0" applyFill="1" applyBorder="1"/>
    <xf numFmtId="0" fontId="0" fillId="6" borderId="19" xfId="0" applyFill="1" applyBorder="1"/>
    <xf numFmtId="0" fontId="0" fillId="6" borderId="19" xfId="0" applyFill="1" applyBorder="1" applyAlignment="1">
      <alignment horizontal="center" vertical="center" wrapText="1"/>
    </xf>
    <xf numFmtId="0" fontId="0" fillId="6" borderId="19" xfId="0" applyFill="1" applyBorder="1" applyAlignment="1" applyProtection="1">
      <alignment horizontal="center" vertical="center" wrapText="1"/>
      <protection locked="0"/>
    </xf>
    <xf numFmtId="0" fontId="0" fillId="6" borderId="19" xfId="0" applyFill="1" applyBorder="1" applyAlignment="1">
      <alignment vertical="center" wrapText="1"/>
    </xf>
    <xf numFmtId="0" fontId="0" fillId="6" borderId="20" xfId="0" applyFill="1" applyBorder="1" applyAlignment="1">
      <alignment vertical="center" wrapText="1"/>
    </xf>
    <xf numFmtId="0" fontId="4" fillId="0" borderId="30" xfId="0" applyFont="1" applyFill="1" applyBorder="1" applyAlignment="1">
      <alignment horizontal="center" vertical="center" wrapText="1"/>
    </xf>
    <xf numFmtId="0" fontId="0" fillId="0" borderId="30" xfId="0" applyBorder="1" applyAlignment="1">
      <alignment horizontal="center" vertical="center"/>
    </xf>
    <xf numFmtId="0" fontId="0" fillId="6" borderId="31" xfId="0" applyFill="1" applyBorder="1"/>
    <xf numFmtId="0" fontId="0" fillId="0" borderId="33" xfId="0" applyBorder="1" applyAlignment="1">
      <alignment horizontal="center" vertical="center" wrapText="1"/>
    </xf>
    <xf numFmtId="0" fontId="0" fillId="0" borderId="33" xfId="0" applyFill="1" applyBorder="1" applyAlignment="1">
      <alignment horizontal="center" vertical="center"/>
    </xf>
    <xf numFmtId="0" fontId="0" fillId="0" borderId="33" xfId="0" applyBorder="1" applyAlignment="1">
      <alignment horizontal="center" vertical="center"/>
    </xf>
    <xf numFmtId="0" fontId="0" fillId="6" borderId="34" xfId="0" applyFill="1" applyBorder="1"/>
    <xf numFmtId="0" fontId="0" fillId="0" borderId="33" xfId="0" applyFill="1" applyBorder="1" applyAlignment="1">
      <alignment horizontal="left" vertical="center"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0" xfId="0" applyFill="1" applyBorder="1" applyAlignment="1">
      <alignment horizontal="left" vertical="center" wrapText="1"/>
    </xf>
    <xf numFmtId="0" fontId="0" fillId="6" borderId="16" xfId="0" applyFill="1" applyBorder="1" applyAlignment="1">
      <alignment vertical="center" wrapText="1"/>
    </xf>
    <xf numFmtId="0" fontId="0" fillId="6" borderId="7" xfId="0" applyFill="1" applyBorder="1"/>
    <xf numFmtId="0" fontId="0" fillId="6" borderId="35" xfId="0" applyFill="1" applyBorder="1"/>
    <xf numFmtId="0" fontId="0" fillId="6" borderId="36" xfId="0" applyFill="1" applyBorder="1"/>
    <xf numFmtId="0" fontId="0" fillId="0" borderId="33" xfId="0" applyFill="1" applyBorder="1" applyAlignment="1" applyProtection="1">
      <alignment horizontal="center" vertical="center"/>
      <protection locked="0"/>
    </xf>
    <xf numFmtId="0" fontId="0" fillId="0" borderId="30" xfId="0" applyFill="1" applyBorder="1" applyAlignment="1">
      <alignment vertical="center" wrapText="1"/>
    </xf>
    <xf numFmtId="0" fontId="0" fillId="0" borderId="29" xfId="0" applyFill="1" applyBorder="1" applyAlignment="1">
      <alignment vertical="center" wrapText="1"/>
    </xf>
    <xf numFmtId="0" fontId="4" fillId="0" borderId="19"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2" fillId="3" borderId="39" xfId="0" applyFont="1" applyFill="1" applyBorder="1" applyAlignment="1">
      <alignment vertical="center"/>
    </xf>
    <xf numFmtId="0" fontId="4" fillId="0" borderId="29"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29" xfId="0" applyFont="1" applyFill="1" applyBorder="1" applyAlignment="1">
      <alignment vertical="center" wrapText="1"/>
    </xf>
    <xf numFmtId="0" fontId="0" fillId="6" borderId="43" xfId="0" applyFill="1" applyBorder="1"/>
    <xf numFmtId="0" fontId="0" fillId="6" borderId="29" xfId="0" applyFill="1" applyBorder="1"/>
    <xf numFmtId="0" fontId="0" fillId="6" borderId="46" xfId="0" applyFill="1" applyBorder="1"/>
    <xf numFmtId="0" fontId="0" fillId="6" borderId="2" xfId="0" applyFill="1" applyBorder="1" applyAlignment="1">
      <alignment horizontal="center"/>
    </xf>
    <xf numFmtId="0" fontId="0" fillId="0" borderId="2" xfId="0"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11" xfId="0" applyFill="1" applyBorder="1" applyAlignment="1">
      <alignment horizontal="center" vertical="center" wrapText="1"/>
    </xf>
    <xf numFmtId="0" fontId="0" fillId="6" borderId="4" xfId="0" applyFill="1" applyBorder="1"/>
    <xf numFmtId="0" fontId="0" fillId="6" borderId="4" xfId="0" applyFill="1" applyBorder="1" applyAlignment="1">
      <alignment horizontal="center" vertical="center" wrapText="1"/>
    </xf>
    <xf numFmtId="0" fontId="0" fillId="6" borderId="2" xfId="0" applyFill="1" applyBorder="1" applyAlignment="1">
      <alignment horizontal="center" vertical="center"/>
    </xf>
    <xf numFmtId="0" fontId="0" fillId="6" borderId="25" xfId="0" applyFill="1" applyBorder="1" applyAlignment="1" applyProtection="1">
      <alignment horizontal="center" vertical="center"/>
      <protection locked="0"/>
    </xf>
    <xf numFmtId="0" fontId="0" fillId="6" borderId="2" xfId="0" applyFill="1" applyBorder="1" applyAlignment="1" applyProtection="1">
      <alignment horizontal="center" vertical="center" wrapText="1"/>
    </xf>
    <xf numFmtId="0" fontId="0" fillId="6" borderId="2" xfId="0" applyFill="1" applyBorder="1"/>
    <xf numFmtId="0" fontId="0" fillId="6" borderId="4" xfId="0" applyFill="1" applyBorder="1" applyAlignment="1">
      <alignment horizontal="center" vertical="center"/>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2" xfId="0" applyFill="1" applyBorder="1" applyAlignment="1">
      <alignment horizontal="center" vertical="center" wrapText="1"/>
    </xf>
    <xf numFmtId="0" fontId="0" fillId="6" borderId="4" xfId="0" applyFill="1" applyBorder="1" applyAlignment="1" applyProtection="1">
      <alignment horizontal="center" vertical="center"/>
      <protection locked="0"/>
    </xf>
    <xf numFmtId="0" fontId="0" fillId="6" borderId="30" xfId="0" applyFill="1" applyBorder="1"/>
    <xf numFmtId="0" fontId="0" fillId="6" borderId="29" xfId="0" applyFill="1" applyBorder="1" applyAlignment="1">
      <alignment horizontal="center" vertical="center"/>
    </xf>
    <xf numFmtId="0" fontId="0" fillId="6" borderId="30" xfId="0" applyFill="1" applyBorder="1" applyAlignment="1" applyProtection="1">
      <alignment horizontal="center" vertical="center"/>
      <protection locked="0"/>
    </xf>
    <xf numFmtId="0" fontId="0" fillId="6" borderId="30" xfId="0" applyFill="1" applyBorder="1" applyAlignment="1">
      <alignment horizontal="center" vertical="center" wrapText="1"/>
    </xf>
    <xf numFmtId="0" fontId="0" fillId="6" borderId="33" xfId="0" applyFill="1" applyBorder="1"/>
    <xf numFmtId="0" fontId="0" fillId="6" borderId="33" xfId="0" applyFill="1" applyBorder="1" applyAlignment="1">
      <alignment horizontal="center" vertical="center"/>
    </xf>
    <xf numFmtId="0" fontId="0" fillId="6" borderId="33" xfId="0" applyFill="1" applyBorder="1" applyAlignment="1" applyProtection="1">
      <alignment horizontal="center" vertical="center"/>
      <protection locked="0"/>
    </xf>
    <xf numFmtId="0" fontId="0" fillId="6" borderId="33" xfId="0" applyFill="1" applyBorder="1" applyAlignment="1">
      <alignment horizontal="center" vertical="center" wrapText="1"/>
    </xf>
    <xf numFmtId="0" fontId="0" fillId="0" borderId="4"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1"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6" borderId="29" xfId="0" applyFill="1" applyBorder="1" applyAlignment="1">
      <alignment horizontal="center" vertical="center" wrapText="1"/>
    </xf>
    <xf numFmtId="0" fontId="0" fillId="6" borderId="29" xfId="0" applyFill="1" applyBorder="1" applyAlignment="1" applyProtection="1">
      <alignment horizontal="center" vertical="center"/>
      <protection locked="0"/>
    </xf>
    <xf numFmtId="0" fontId="0" fillId="6" borderId="33" xfId="0" applyFill="1" applyBorder="1" applyAlignment="1">
      <alignment horizontal="center"/>
    </xf>
    <xf numFmtId="0" fontId="0" fillId="6" borderId="30" xfId="0" applyFill="1" applyBorder="1" applyAlignment="1">
      <alignment horizontal="center"/>
    </xf>
    <xf numFmtId="0" fontId="0" fillId="0" borderId="9" xfId="0" quotePrefix="1" applyBorder="1" applyAlignment="1">
      <alignment horizontal="center" vertical="center" wrapText="1"/>
    </xf>
    <xf numFmtId="0" fontId="0" fillId="6" borderId="6" xfId="0" applyFill="1" applyBorder="1" applyAlignment="1">
      <alignment horizontal="center"/>
    </xf>
    <xf numFmtId="0" fontId="0" fillId="0" borderId="0" xfId="0" applyBorder="1" applyAlignment="1">
      <alignment horizontal="center"/>
    </xf>
    <xf numFmtId="0" fontId="0" fillId="6" borderId="48" xfId="0" applyFill="1" applyBorder="1" applyAlignment="1" applyProtection="1">
      <alignment horizontal="center" vertical="center"/>
      <protection locked="0"/>
    </xf>
    <xf numFmtId="0" fontId="0" fillId="6" borderId="48" xfId="0" applyFill="1" applyBorder="1" applyAlignment="1">
      <alignment horizontal="center" vertical="center" wrapText="1"/>
    </xf>
    <xf numFmtId="0" fontId="0" fillId="0" borderId="22" xfId="0" applyFill="1" applyBorder="1" applyAlignment="1">
      <alignment horizontal="center" vertical="center"/>
    </xf>
    <xf numFmtId="0" fontId="6" fillId="0" borderId="44" xfId="0" applyFont="1" applyFill="1" applyBorder="1" applyAlignment="1" applyProtection="1">
      <alignment horizontal="left" vertical="center" wrapText="1"/>
    </xf>
    <xf numFmtId="0" fontId="4" fillId="0" borderId="13" xfId="0" applyFont="1" applyFill="1" applyBorder="1" applyAlignment="1">
      <alignment horizontal="center" vertical="center"/>
    </xf>
    <xf numFmtId="0" fontId="0" fillId="0" borderId="49" xfId="0" applyFill="1" applyBorder="1" applyAlignment="1">
      <alignment vertical="center" wrapText="1"/>
    </xf>
    <xf numFmtId="0" fontId="0" fillId="0" borderId="48" xfId="0" applyFill="1" applyBorder="1" applyAlignment="1">
      <alignment vertical="center" wrapText="1"/>
    </xf>
    <xf numFmtId="0" fontId="0" fillId="0" borderId="48" xfId="0" applyFill="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Fill="1" applyBorder="1" applyAlignment="1">
      <alignment horizontal="center" vertical="center" wrapText="1"/>
    </xf>
    <xf numFmtId="0" fontId="0" fillId="6" borderId="48" xfId="0" applyFill="1" applyBorder="1"/>
    <xf numFmtId="0" fontId="0" fillId="6" borderId="48" xfId="0" applyFill="1" applyBorder="1" applyAlignment="1">
      <alignment horizontal="center" vertical="center"/>
    </xf>
    <xf numFmtId="0" fontId="0" fillId="6" borderId="48" xfId="0" applyFill="1" applyBorder="1" applyAlignment="1">
      <alignment horizontal="center"/>
    </xf>
    <xf numFmtId="0" fontId="0" fillId="6" borderId="49" xfId="0" applyFill="1" applyBorder="1"/>
    <xf numFmtId="0" fontId="0" fillId="6" borderId="47" xfId="0" applyFill="1" applyBorder="1"/>
    <xf numFmtId="0" fontId="0" fillId="0" borderId="49" xfId="0" applyFill="1" applyBorder="1" applyAlignment="1">
      <alignment horizontal="center" vertical="center" wrapText="1"/>
    </xf>
    <xf numFmtId="0" fontId="0" fillId="0" borderId="32" xfId="0" applyBorder="1" applyAlignment="1">
      <alignment horizontal="center" vertical="center" wrapText="1"/>
    </xf>
    <xf numFmtId="0" fontId="0" fillId="0" borderId="3" xfId="0"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2" xfId="0" applyBorder="1" applyAlignment="1">
      <alignment horizontal="center" vertical="center"/>
    </xf>
    <xf numFmtId="0" fontId="0" fillId="0" borderId="29" xfId="0" applyFill="1" applyBorder="1" applyAlignment="1">
      <alignment horizontal="center" vertical="center" wrapText="1"/>
    </xf>
    <xf numFmtId="0" fontId="0" fillId="0" borderId="32" xfId="0"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2" xfId="0" quotePrefix="1" applyBorder="1" applyAlignment="1">
      <alignment horizontal="center" vertical="center" wrapText="1"/>
    </xf>
    <xf numFmtId="0" fontId="0" fillId="0" borderId="34" xfId="0" applyFill="1" applyBorder="1" applyAlignment="1">
      <alignment horizontal="center" vertical="center"/>
    </xf>
    <xf numFmtId="0" fontId="0" fillId="0" borderId="21" xfId="0" applyFill="1" applyBorder="1" applyAlignment="1">
      <alignment horizontal="center" vertical="center"/>
    </xf>
    <xf numFmtId="0" fontId="0" fillId="6" borderId="2" xfId="0" applyFill="1" applyBorder="1" applyAlignment="1">
      <alignment vertical="center"/>
    </xf>
    <xf numFmtId="0" fontId="0" fillId="6" borderId="21" xfId="0" applyFill="1" applyBorder="1" applyAlignment="1">
      <alignment vertical="center"/>
    </xf>
    <xf numFmtId="0" fontId="0" fillId="6" borderId="33" xfId="0" applyFill="1" applyBorder="1" applyAlignment="1">
      <alignment vertical="center"/>
    </xf>
    <xf numFmtId="0" fontId="0" fillId="6" borderId="34" xfId="0" applyFill="1" applyBorder="1" applyAlignment="1">
      <alignment horizontal="center" vertical="center"/>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Fill="1" applyBorder="1" applyAlignment="1">
      <alignment horizontal="center" vertical="center" wrapText="1"/>
    </xf>
    <xf numFmtId="0" fontId="0" fillId="0" borderId="29" xfId="0" applyFill="1" applyBorder="1" applyAlignment="1">
      <alignment horizontal="left" vertical="center" wrapText="1"/>
    </xf>
    <xf numFmtId="0" fontId="0" fillId="9" borderId="0" xfId="0" applyFill="1"/>
    <xf numFmtId="0" fontId="0" fillId="0" borderId="3" xfId="0" applyBorder="1" applyAlignment="1">
      <alignment wrapText="1"/>
    </xf>
    <xf numFmtId="0" fontId="0" fillId="0" borderId="3" xfId="0" applyBorder="1" applyAlignment="1">
      <alignment horizontal="center" vertical="center"/>
    </xf>
    <xf numFmtId="0" fontId="0" fillId="6" borderId="3" xfId="0" applyFill="1" applyBorder="1" applyAlignment="1">
      <alignment horizontal="center" vertical="center" wrapText="1"/>
    </xf>
    <xf numFmtId="0" fontId="0" fillId="6" borderId="3" xfId="0" applyFill="1" applyBorder="1" applyAlignment="1">
      <alignment vertical="center"/>
    </xf>
    <xf numFmtId="0" fontId="0" fillId="6" borderId="3" xfId="0" applyFill="1" applyBorder="1" applyAlignment="1">
      <alignment horizontal="center" vertical="center"/>
    </xf>
    <xf numFmtId="0" fontId="0" fillId="6" borderId="50" xfId="0" applyFill="1" applyBorder="1" applyAlignment="1">
      <alignment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Border="1" applyAlignment="1">
      <alignment horizontal="center" vertical="center"/>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43" xfId="0" applyBorder="1" applyAlignment="1">
      <alignment horizontal="center" vertical="center" wrapText="1"/>
    </xf>
    <xf numFmtId="0" fontId="0" fillId="0" borderId="13"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29" xfId="0" applyFill="1" applyBorder="1" applyAlignment="1" applyProtection="1">
      <alignment horizontal="center" vertical="center" wrapText="1"/>
      <protection locked="0"/>
    </xf>
    <xf numFmtId="0" fontId="0" fillId="0" borderId="33"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3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45" xfId="0" applyBorder="1" applyAlignment="1">
      <alignment horizontal="center" vertical="center" wrapText="1"/>
    </xf>
    <xf numFmtId="0" fontId="0" fillId="0" borderId="32" xfId="0" applyBorder="1" applyAlignment="1">
      <alignment horizontal="center" vertical="center" wrapText="1"/>
    </xf>
    <xf numFmtId="0" fontId="0" fillId="0" borderId="5" xfId="0" applyBorder="1" applyAlignment="1">
      <alignment horizontal="center" vertical="center" wrapText="1"/>
    </xf>
    <xf numFmtId="0" fontId="0" fillId="0" borderId="29" xfId="0" applyBorder="1" applyAlignment="1">
      <alignment horizontal="center" vertical="center" wrapText="1"/>
    </xf>
    <xf numFmtId="0" fontId="0" fillId="0" borderId="32" xfId="0" applyFill="1" applyBorder="1" applyAlignment="1">
      <alignment horizontal="center" vertical="center" wrapText="1"/>
    </xf>
    <xf numFmtId="0" fontId="0" fillId="0" borderId="4" xfId="0" applyBorder="1" applyAlignment="1">
      <alignment horizontal="center" vertical="center" wrapText="1"/>
    </xf>
    <xf numFmtId="0" fontId="0" fillId="0" borderId="32" xfId="0" applyFill="1" applyBorder="1" applyAlignment="1">
      <alignment horizontal="left" vertical="center" wrapText="1"/>
    </xf>
    <xf numFmtId="0" fontId="0" fillId="0" borderId="5" xfId="0" applyBorder="1" applyAlignment="1">
      <alignment horizontal="left" vertical="center" wrapText="1"/>
    </xf>
    <xf numFmtId="0" fontId="0" fillId="0" borderId="29" xfId="0" applyBorder="1" applyAlignment="1">
      <alignment horizontal="left" vertical="center" wrapText="1"/>
    </xf>
    <xf numFmtId="0" fontId="7" fillId="8" borderId="39" xfId="0" applyFont="1" applyFill="1" applyBorder="1" applyAlignment="1">
      <alignment horizontal="center" vertical="center"/>
    </xf>
    <xf numFmtId="0" fontId="7" fillId="8" borderId="38" xfId="0" applyFont="1" applyFill="1" applyBorder="1" applyAlignment="1">
      <alignment horizontal="center" vertical="center"/>
    </xf>
    <xf numFmtId="0" fontId="7" fillId="8" borderId="41" xfId="0" applyFont="1" applyFill="1" applyBorder="1" applyAlignment="1">
      <alignment horizontal="center" vertical="center"/>
    </xf>
    <xf numFmtId="0" fontId="0" fillId="0" borderId="26"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7" fillId="7" borderId="39" xfId="0" applyFont="1" applyFill="1" applyBorder="1" applyAlignment="1">
      <alignment horizontal="center" vertical="center"/>
    </xf>
    <xf numFmtId="0" fontId="7" fillId="7" borderId="38" xfId="0" applyFont="1" applyFill="1" applyBorder="1" applyAlignment="1">
      <alignment horizontal="center" vertical="center"/>
    </xf>
    <xf numFmtId="0" fontId="7" fillId="7" borderId="40" xfId="0" applyFont="1" applyFill="1" applyBorder="1" applyAlignment="1">
      <alignment horizontal="center" vertical="center"/>
    </xf>
    <xf numFmtId="0" fontId="0" fillId="4" borderId="13"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3" xfId="0" applyFill="1" applyBorder="1" applyAlignment="1">
      <alignment horizontal="center" vertical="center" textRotation="90"/>
    </xf>
    <xf numFmtId="0" fontId="0" fillId="4" borderId="10" xfId="0" applyFill="1" applyBorder="1" applyAlignment="1">
      <alignment horizontal="center" vertical="center" textRotation="90"/>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0" fillId="0" borderId="23" xfId="0" applyFont="1" applyBorder="1" applyAlignment="1">
      <alignment horizontal="center" vertical="center" textRotation="90" wrapText="1"/>
    </xf>
    <xf numFmtId="0" fontId="0" fillId="0" borderId="27" xfId="0" applyFont="1" applyBorder="1" applyAlignment="1">
      <alignment horizontal="center" vertical="center" textRotation="90" wrapText="1"/>
    </xf>
    <xf numFmtId="0" fontId="0" fillId="0" borderId="24" xfId="0" applyFont="1" applyBorder="1" applyAlignment="1">
      <alignment horizontal="center" vertical="center" textRotation="90" wrapText="1"/>
    </xf>
    <xf numFmtId="0" fontId="0" fillId="4" borderId="23" xfId="0" applyFill="1" applyBorder="1" applyAlignment="1">
      <alignment horizontal="center" vertical="center" textRotation="90"/>
    </xf>
    <xf numFmtId="0" fontId="0" fillId="4" borderId="24" xfId="0" applyFill="1" applyBorder="1" applyAlignment="1">
      <alignment horizontal="center" vertical="center" textRotation="90"/>
    </xf>
    <xf numFmtId="0" fontId="0" fillId="0" borderId="5" xfId="0" applyBorder="1" applyAlignment="1">
      <alignment vertical="center" wrapText="1"/>
    </xf>
    <xf numFmtId="0" fontId="0" fillId="0" borderId="4" xfId="0" applyBorder="1" applyAlignment="1">
      <alignment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5" fillId="0" borderId="3" xfId="0" applyFont="1" applyFill="1" applyBorder="1" applyAlignment="1" applyProtection="1">
      <alignment vertical="center" wrapText="1"/>
    </xf>
    <xf numFmtId="0" fontId="0" fillId="0" borderId="29" xfId="0" applyBorder="1" applyAlignment="1">
      <alignment vertical="center" wrapText="1"/>
    </xf>
    <xf numFmtId="0" fontId="5" fillId="0" borderId="1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3" xfId="0" applyFont="1" applyFill="1" applyBorder="1" applyAlignment="1">
      <alignment horizontal="left" vertical="center" wrapText="1"/>
    </xf>
    <xf numFmtId="0" fontId="0" fillId="0" borderId="7" xfId="0" applyFill="1" applyBorder="1" applyAlignment="1">
      <alignment horizontal="center" vertical="center"/>
    </xf>
    <xf numFmtId="0" fontId="0" fillId="0" borderId="9" xfId="0" quotePrefix="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9" xfId="0" quotePrefix="1"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 xfId="0" applyFont="1" applyFill="1" applyBorder="1" applyAlignment="1">
      <alignment horizontal="left" vertical="center"/>
    </xf>
    <xf numFmtId="0" fontId="0" fillId="0" borderId="4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vertical="center"/>
    </xf>
    <xf numFmtId="0" fontId="0" fillId="0" borderId="42" xfId="0" applyFill="1" applyBorder="1" applyAlignment="1">
      <alignment horizontal="center" vertical="center" wrapText="1"/>
    </xf>
    <xf numFmtId="0" fontId="0" fillId="0" borderId="0" xfId="0" applyFont="1" applyFill="1" applyBorder="1" applyAlignment="1">
      <alignment horizontal="center" vertical="center" textRotation="90" wrapText="1"/>
    </xf>
    <xf numFmtId="0" fontId="0" fillId="0" borderId="1" xfId="0" applyFill="1" applyBorder="1" applyAlignment="1">
      <alignment horizontal="center" vertical="center"/>
    </xf>
    <xf numFmtId="0" fontId="0" fillId="0" borderId="0" xfId="0" applyFill="1"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Users\l.verdenelli\AppData\Local\Microsoft\Windows\Temporary%20Internet%20Files\Content.Outlook\FKAERYEZ\form%20rilevazione%20attivit&#224;_semplificato_U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contenzioso giurisdizionale</v>
          </cell>
        </row>
      </sheetData>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6" x14ac:dyDescent="0.3">
      <c r="B1" s="1" t="s">
        <v>0</v>
      </c>
      <c r="C1" s="1"/>
    </row>
    <row r="2" spans="1:5" x14ac:dyDescent="0.25">
      <c r="B2" s="7" t="s">
        <v>98</v>
      </c>
      <c r="C2" s="6"/>
    </row>
    <row r="3" spans="1:5" ht="28.9" x14ac:dyDescent="0.3">
      <c r="B3" s="8" t="s">
        <v>99</v>
      </c>
      <c r="C3" s="5" t="e">
        <f>VLOOKUP(C2,#REF!,3,0)</f>
        <v>#REF!</v>
      </c>
    </row>
    <row r="4" spans="1:5" ht="14.4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ht="14.45" x14ac:dyDescent="0.3">
      <c r="A1" s="13" t="s">
        <v>3</v>
      </c>
      <c r="B1" s="13" t="s">
        <v>63</v>
      </c>
      <c r="C1" s="13" t="s">
        <v>64</v>
      </c>
      <c r="D1" s="13" t="s">
        <v>164</v>
      </c>
    </row>
    <row r="2" spans="1:37" ht="90" x14ac:dyDescent="0.25">
      <c r="A2" s="13" t="s">
        <v>65</v>
      </c>
      <c r="B2" s="13" t="s">
        <v>4</v>
      </c>
      <c r="C2" s="13" t="s">
        <v>163</v>
      </c>
      <c r="D2" s="4" t="s">
        <v>153</v>
      </c>
    </row>
    <row r="3" spans="1:37" ht="45" x14ac:dyDescent="0.25">
      <c r="A3" s="13" t="s">
        <v>66</v>
      </c>
      <c r="B3" s="13" t="s">
        <v>6</v>
      </c>
      <c r="C3" s="13" t="s">
        <v>162</v>
      </c>
      <c r="D3" s="4" t="s">
        <v>153</v>
      </c>
    </row>
    <row r="4" spans="1:37" ht="45" x14ac:dyDescent="0.25">
      <c r="A4" s="13" t="s">
        <v>7</v>
      </c>
      <c r="B4" s="13" t="s">
        <v>8</v>
      </c>
      <c r="C4" s="13" t="s">
        <v>161</v>
      </c>
      <c r="D4" s="4" t="s">
        <v>153</v>
      </c>
    </row>
    <row r="5" spans="1:37" ht="45" x14ac:dyDescent="0.25">
      <c r="A5" s="13" t="s">
        <v>9</v>
      </c>
      <c r="B5" s="13" t="s">
        <v>10</v>
      </c>
      <c r="C5" s="13" t="s">
        <v>160</v>
      </c>
      <c r="D5" s="4" t="s">
        <v>153</v>
      </c>
    </row>
    <row r="6" spans="1:37" ht="285" x14ac:dyDescent="0.25">
      <c r="A6" s="13" t="s">
        <v>67</v>
      </c>
      <c r="B6" s="13" t="s">
        <v>11</v>
      </c>
      <c r="C6" s="13" t="s">
        <v>159</v>
      </c>
      <c r="D6" s="4" t="s">
        <v>183</v>
      </c>
    </row>
    <row r="7" spans="1:37" ht="120" x14ac:dyDescent="0.25">
      <c r="A7" s="13" t="s">
        <v>68</v>
      </c>
      <c r="B7" s="13" t="s">
        <v>12</v>
      </c>
      <c r="C7" s="13" t="s">
        <v>158</v>
      </c>
      <c r="D7" s="4" t="s">
        <v>13</v>
      </c>
      <c r="AK7" s="2" t="s">
        <v>5</v>
      </c>
    </row>
    <row r="8" spans="1:37" ht="105" x14ac:dyDescent="0.25">
      <c r="A8" s="13" t="s">
        <v>69</v>
      </c>
      <c r="B8" s="13" t="s">
        <v>14</v>
      </c>
      <c r="C8" s="13" t="s">
        <v>157</v>
      </c>
      <c r="D8" s="4" t="s">
        <v>15</v>
      </c>
      <c r="AK8" s="2" t="s">
        <v>5</v>
      </c>
    </row>
    <row r="9" spans="1:37" ht="75" x14ac:dyDescent="0.25">
      <c r="A9" s="13" t="s">
        <v>70</v>
      </c>
      <c r="B9" s="13" t="s">
        <v>16</v>
      </c>
      <c r="C9" s="13" t="s">
        <v>156</v>
      </c>
      <c r="D9" s="4" t="s">
        <v>17</v>
      </c>
      <c r="AK9" s="2" t="s">
        <v>5</v>
      </c>
    </row>
    <row r="10" spans="1:37" ht="90" x14ac:dyDescent="0.25">
      <c r="A10" s="13" t="s">
        <v>71</v>
      </c>
      <c r="B10" s="13" t="s">
        <v>18</v>
      </c>
      <c r="C10" s="13" t="s">
        <v>155</v>
      </c>
      <c r="D10" s="4" t="s">
        <v>19</v>
      </c>
      <c r="AK10" s="2" t="s">
        <v>5</v>
      </c>
    </row>
    <row r="11" spans="1:37" ht="165" x14ac:dyDescent="0.25">
      <c r="A11" s="13" t="s">
        <v>72</v>
      </c>
      <c r="B11" s="13" t="s">
        <v>20</v>
      </c>
      <c r="C11" s="13" t="s">
        <v>154</v>
      </c>
      <c r="D11" s="4" t="s">
        <v>153</v>
      </c>
      <c r="AK11" s="2" t="s">
        <v>21</v>
      </c>
    </row>
    <row r="12" spans="1:37" ht="105" x14ac:dyDescent="0.25">
      <c r="A12" s="13" t="s">
        <v>73</v>
      </c>
      <c r="B12" s="13" t="s">
        <v>22</v>
      </c>
      <c r="C12" s="13" t="s">
        <v>152</v>
      </c>
      <c r="D12" s="4" t="s">
        <v>23</v>
      </c>
      <c r="AK12" s="2" t="s">
        <v>21</v>
      </c>
    </row>
    <row r="13" spans="1:37" ht="135" x14ac:dyDescent="0.25">
      <c r="A13" s="13" t="s">
        <v>74</v>
      </c>
      <c r="B13" s="13" t="s">
        <v>24</v>
      </c>
      <c r="C13" s="13" t="s">
        <v>151</v>
      </c>
      <c r="D13" s="4" t="s">
        <v>25</v>
      </c>
      <c r="AK13" s="2" t="s">
        <v>21</v>
      </c>
    </row>
    <row r="14" spans="1:37" ht="75" x14ac:dyDescent="0.25">
      <c r="A14" s="13" t="s">
        <v>75</v>
      </c>
      <c r="B14" s="13" t="s">
        <v>26</v>
      </c>
      <c r="C14" s="13" t="s">
        <v>150</v>
      </c>
      <c r="D14" s="4" t="s">
        <v>27</v>
      </c>
      <c r="AK14" s="2" t="s">
        <v>21</v>
      </c>
    </row>
    <row r="15" spans="1:37" ht="90" x14ac:dyDescent="0.25">
      <c r="A15" s="13" t="s">
        <v>76</v>
      </c>
      <c r="B15" s="13" t="s">
        <v>28</v>
      </c>
      <c r="C15" s="13" t="s">
        <v>149</v>
      </c>
      <c r="D15" s="4" t="s">
        <v>29</v>
      </c>
      <c r="AK15" s="2" t="s">
        <v>21</v>
      </c>
    </row>
    <row r="16" spans="1:37" ht="135" x14ac:dyDescent="0.25">
      <c r="A16" s="13" t="s">
        <v>77</v>
      </c>
      <c r="B16" s="13" t="s">
        <v>30</v>
      </c>
      <c r="C16" s="13" t="s">
        <v>148</v>
      </c>
      <c r="D16" s="4" t="s">
        <v>31</v>
      </c>
      <c r="AK16" s="2" t="s">
        <v>21</v>
      </c>
    </row>
    <row r="17" spans="1:37" ht="180" x14ac:dyDescent="0.25">
      <c r="A17" s="13" t="s">
        <v>78</v>
      </c>
      <c r="B17" s="13" t="s">
        <v>33</v>
      </c>
      <c r="C17" s="13" t="s">
        <v>147</v>
      </c>
      <c r="D17" s="4" t="s">
        <v>34</v>
      </c>
      <c r="AK17" s="2" t="s">
        <v>32</v>
      </c>
    </row>
    <row r="18" spans="1:37" ht="150" x14ac:dyDescent="0.25">
      <c r="A18" s="13" t="s">
        <v>79</v>
      </c>
      <c r="B18" s="13" t="s">
        <v>35</v>
      </c>
      <c r="C18" s="13" t="s">
        <v>146</v>
      </c>
      <c r="D18" s="4" t="s">
        <v>36</v>
      </c>
      <c r="AK18" s="2" t="s">
        <v>32</v>
      </c>
    </row>
    <row r="19" spans="1:37" ht="90" x14ac:dyDescent="0.25">
      <c r="A19" s="13" t="s">
        <v>80</v>
      </c>
      <c r="B19" s="13" t="s">
        <v>37</v>
      </c>
      <c r="C19" s="13" t="s">
        <v>145</v>
      </c>
      <c r="D19" s="4" t="s">
        <v>38</v>
      </c>
      <c r="AK19" s="2" t="s">
        <v>32</v>
      </c>
    </row>
    <row r="20" spans="1:37" ht="105" x14ac:dyDescent="0.25">
      <c r="A20" s="13" t="s">
        <v>81</v>
      </c>
      <c r="B20" s="13" t="s">
        <v>39</v>
      </c>
      <c r="C20" s="13" t="s">
        <v>144</v>
      </c>
      <c r="D20" s="4" t="s">
        <v>40</v>
      </c>
      <c r="AK20" s="2" t="s">
        <v>32</v>
      </c>
    </row>
    <row r="21" spans="1:37" ht="105" x14ac:dyDescent="0.25">
      <c r="A21" s="13" t="s">
        <v>82</v>
      </c>
      <c r="B21" s="13" t="s">
        <v>47</v>
      </c>
      <c r="C21" s="13" t="s">
        <v>143</v>
      </c>
      <c r="D21" s="4" t="s">
        <v>48</v>
      </c>
      <c r="AK21" s="2" t="s">
        <v>32</v>
      </c>
    </row>
    <row r="22" spans="1:37" ht="120" x14ac:dyDescent="0.25">
      <c r="A22" s="13" t="s">
        <v>83</v>
      </c>
      <c r="B22" s="13" t="s">
        <v>41</v>
      </c>
      <c r="C22" s="13" t="s">
        <v>142</v>
      </c>
      <c r="D22" s="4" t="s">
        <v>42</v>
      </c>
      <c r="AK22" s="2" t="s">
        <v>32</v>
      </c>
    </row>
    <row r="23" spans="1:37" ht="45" x14ac:dyDescent="0.25">
      <c r="A23" s="13" t="s">
        <v>84</v>
      </c>
      <c r="B23" s="13" t="s">
        <v>43</v>
      </c>
      <c r="C23" s="13" t="s">
        <v>141</v>
      </c>
      <c r="D23" s="4" t="s">
        <v>44</v>
      </c>
      <c r="AK23" s="2" t="s">
        <v>32</v>
      </c>
    </row>
    <row r="24" spans="1:37" ht="135" x14ac:dyDescent="0.25">
      <c r="A24" s="13" t="s">
        <v>85</v>
      </c>
      <c r="B24" s="13" t="s">
        <v>45</v>
      </c>
      <c r="C24" s="13" t="s">
        <v>140</v>
      </c>
      <c r="D24" s="4" t="s">
        <v>46</v>
      </c>
      <c r="AK24" s="2" t="s">
        <v>32</v>
      </c>
    </row>
    <row r="25" spans="1:37" ht="105" x14ac:dyDescent="0.25">
      <c r="A25" s="13" t="s">
        <v>86</v>
      </c>
      <c r="B25" s="13" t="s">
        <v>50</v>
      </c>
      <c r="C25" s="13" t="s">
        <v>139</v>
      </c>
      <c r="D25" s="4" t="s">
        <v>51</v>
      </c>
      <c r="AK25" s="2" t="s">
        <v>49</v>
      </c>
    </row>
    <row r="26" spans="1:37" ht="75" x14ac:dyDescent="0.25">
      <c r="A26" s="13" t="s">
        <v>87</v>
      </c>
      <c r="B26" s="13" t="s">
        <v>52</v>
      </c>
      <c r="C26" s="13" t="s">
        <v>138</v>
      </c>
      <c r="D26" s="4" t="s">
        <v>53</v>
      </c>
      <c r="AK26" s="2" t="s">
        <v>49</v>
      </c>
    </row>
    <row r="27" spans="1:37" ht="165" x14ac:dyDescent="0.25">
      <c r="A27" s="13" t="s">
        <v>88</v>
      </c>
      <c r="B27" s="13" t="s">
        <v>54</v>
      </c>
      <c r="C27" s="13" t="s">
        <v>137</v>
      </c>
      <c r="D27" s="4" t="s">
        <v>55</v>
      </c>
      <c r="AK27" s="2" t="s">
        <v>49</v>
      </c>
    </row>
    <row r="28" spans="1:37" ht="120" x14ac:dyDescent="0.25">
      <c r="A28" s="13" t="s">
        <v>89</v>
      </c>
      <c r="B28" s="13" t="s">
        <v>56</v>
      </c>
      <c r="C28" s="13" t="s">
        <v>136</v>
      </c>
      <c r="D28" s="4" t="s">
        <v>57</v>
      </c>
      <c r="AK28" s="2" t="s">
        <v>49</v>
      </c>
    </row>
    <row r="29" spans="1:37" ht="90" x14ac:dyDescent="0.25">
      <c r="A29" s="13" t="s">
        <v>90</v>
      </c>
      <c r="B29" s="13" t="s">
        <v>58</v>
      </c>
      <c r="C29" s="13" t="s">
        <v>135</v>
      </c>
      <c r="D29" s="4" t="s">
        <v>59</v>
      </c>
      <c r="AK29" s="2" t="s">
        <v>49</v>
      </c>
    </row>
    <row r="30" spans="1:37" ht="75" x14ac:dyDescent="0.25">
      <c r="A30" s="13" t="s">
        <v>91</v>
      </c>
      <c r="B30" s="13" t="s">
        <v>60</v>
      </c>
      <c r="C30" s="13" t="s">
        <v>134</v>
      </c>
      <c r="D30" s="4" t="s">
        <v>61</v>
      </c>
      <c r="AK30" s="2" t="s">
        <v>49</v>
      </c>
    </row>
    <row r="31" spans="1:37" ht="90" x14ac:dyDescent="0.25">
      <c r="A31" s="13" t="s">
        <v>93</v>
      </c>
      <c r="B31" s="13" t="s">
        <v>92</v>
      </c>
      <c r="C31" s="13" t="s">
        <v>133</v>
      </c>
      <c r="D31" s="4" t="s">
        <v>62</v>
      </c>
      <c r="AK31" s="2" t="s">
        <v>49</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5" x14ac:dyDescent="0.25"/>
  <cols>
    <col min="4" max="6" width="17" customWidth="1"/>
    <col min="7" max="7" width="12.140625" customWidth="1"/>
  </cols>
  <sheetData>
    <row r="2" spans="1:5" x14ac:dyDescent="0.25">
      <c r="A2" s="7" t="s">
        <v>166</v>
      </c>
      <c r="B2" s="2"/>
      <c r="C2" s="2"/>
      <c r="D2" s="2"/>
      <c r="E2" s="2"/>
    </row>
    <row r="3" spans="1:5" ht="18" x14ac:dyDescent="0.35">
      <c r="A3" s="2"/>
      <c r="B3" s="14" t="s">
        <v>167</v>
      </c>
      <c r="C3" s="2"/>
      <c r="D3" s="2"/>
      <c r="E3" s="2"/>
    </row>
    <row r="4" spans="1:5" ht="18" x14ac:dyDescent="0.35">
      <c r="A4" s="2"/>
      <c r="B4" s="14" t="s">
        <v>168</v>
      </c>
      <c r="C4" s="2"/>
      <c r="D4" s="2"/>
      <c r="E4" s="2"/>
    </row>
    <row r="5" spans="1:5" ht="18" x14ac:dyDescent="0.35">
      <c r="A5" s="2"/>
      <c r="B5" s="14" t="s">
        <v>169</v>
      </c>
      <c r="C5" s="2"/>
      <c r="D5" s="2"/>
      <c r="E5" s="2"/>
    </row>
    <row r="6" spans="1:5" ht="18" x14ac:dyDescent="0.35">
      <c r="A6" s="2"/>
      <c r="B6" s="14" t="s">
        <v>170</v>
      </c>
      <c r="C6" s="2"/>
      <c r="D6" s="2"/>
      <c r="E6" s="2"/>
    </row>
    <row r="7" spans="1:5" ht="18" x14ac:dyDescent="0.35">
      <c r="A7" s="2"/>
      <c r="B7" s="14" t="s">
        <v>171</v>
      </c>
      <c r="C7" s="2"/>
      <c r="D7" s="2"/>
      <c r="E7" s="2"/>
    </row>
    <row r="8" spans="1:5" s="2" customFormat="1" ht="18" x14ac:dyDescent="0.35">
      <c r="B8" s="14"/>
    </row>
    <row r="9" spans="1:5" x14ac:dyDescent="0.25">
      <c r="A9" s="7" t="s">
        <v>172</v>
      </c>
      <c r="B9" s="2"/>
      <c r="C9" s="167" t="s">
        <v>173</v>
      </c>
      <c r="D9" s="167"/>
      <c r="E9" s="2"/>
    </row>
    <row r="10" spans="1:5" ht="14.45" x14ac:dyDescent="0.3">
      <c r="A10" s="2"/>
      <c r="B10" s="2" t="s">
        <v>174</v>
      </c>
      <c r="C10" s="2"/>
      <c r="D10" s="2" t="s">
        <v>175</v>
      </c>
      <c r="E10" s="2"/>
    </row>
    <row r="11" spans="1:5" x14ac:dyDescent="0.25">
      <c r="A11" s="2"/>
      <c r="B11" s="2" t="s">
        <v>176</v>
      </c>
      <c r="C11" s="2"/>
      <c r="D11" s="2" t="s">
        <v>177</v>
      </c>
      <c r="E11" s="2"/>
    </row>
    <row r="12" spans="1:5" x14ac:dyDescent="0.25">
      <c r="A12" s="2"/>
      <c r="B12" s="2"/>
      <c r="C12" s="2"/>
      <c r="D12" s="2" t="s">
        <v>178</v>
      </c>
      <c r="E12" s="2"/>
    </row>
    <row r="17" spans="2:7" x14ac:dyDescent="0.25">
      <c r="B17" s="2" t="s">
        <v>277</v>
      </c>
      <c r="D17" s="2" t="s">
        <v>276</v>
      </c>
      <c r="F17" s="2" t="s">
        <v>276</v>
      </c>
    </row>
    <row r="18" spans="2:7" x14ac:dyDescent="0.25">
      <c r="B18" s="2" t="s">
        <v>278</v>
      </c>
      <c r="D18" s="2" t="s">
        <v>284</v>
      </c>
      <c r="F18" s="2" t="s">
        <v>287</v>
      </c>
    </row>
    <row r="19" spans="2:7" x14ac:dyDescent="0.25">
      <c r="B19" s="2" t="s">
        <v>279</v>
      </c>
      <c r="F19" s="2" t="s">
        <v>285</v>
      </c>
    </row>
    <row r="20" spans="2:7" x14ac:dyDescent="0.25">
      <c r="B20" s="2" t="s">
        <v>280</v>
      </c>
    </row>
    <row r="21" spans="2:7" x14ac:dyDescent="0.25">
      <c r="B21" s="2" t="s">
        <v>281</v>
      </c>
    </row>
    <row r="25" spans="2:7" ht="14.45" x14ac:dyDescent="0.3">
      <c r="B25" s="2"/>
      <c r="C25" s="2"/>
      <c r="D25" s="2" t="s">
        <v>282</v>
      </c>
      <c r="E25" s="2" t="s">
        <v>282</v>
      </c>
      <c r="F25" s="2" t="s">
        <v>282</v>
      </c>
      <c r="G25" s="2" t="s">
        <v>283</v>
      </c>
    </row>
    <row r="26" spans="2:7" ht="14.45" x14ac:dyDescent="0.3">
      <c r="B26" s="2" t="s">
        <v>284</v>
      </c>
      <c r="C26" s="2">
        <f>'[3]Mappatura processi'!Q7</f>
        <v>0</v>
      </c>
      <c r="D26" s="2" t="str">
        <f>IF(OR(C26 = "Media", C26="Alta",C26="Altissima"),"Altissimo","")</f>
        <v/>
      </c>
      <c r="E26" s="2" t="str">
        <f>IF(C26="Bassa","Alto","")</f>
        <v/>
      </c>
      <c r="F26" s="2" t="str">
        <f>IF(C26="Molto bassa","Medio","")</f>
        <v/>
      </c>
      <c r="G26" s="2" t="str">
        <f>CONCATENATE(D26,E26,F26)</f>
        <v/>
      </c>
    </row>
    <row r="27" spans="2:7" ht="14.45" x14ac:dyDescent="0.3">
      <c r="B27" s="2" t="s">
        <v>284</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ht="14.45" x14ac:dyDescent="0.3">
      <c r="B28" s="2" t="s">
        <v>284</v>
      </c>
      <c r="C28" s="2">
        <f>'[3]Mappatura processi'!Q9</f>
        <v>0</v>
      </c>
      <c r="D28" s="2" t="str">
        <f t="shared" si="0"/>
        <v/>
      </c>
      <c r="E28" s="2" t="str">
        <f t="shared" si="1"/>
        <v/>
      </c>
      <c r="F28" s="2" t="str">
        <f t="shared" si="2"/>
        <v/>
      </c>
      <c r="G28" s="2" t="str">
        <f t="shared" si="3"/>
        <v/>
      </c>
    </row>
    <row r="29" spans="2:7" ht="14.45" x14ac:dyDescent="0.3">
      <c r="B29" s="2" t="s">
        <v>284</v>
      </c>
      <c r="C29" s="2">
        <f>'[3]Mappatura processi'!Q10</f>
        <v>0</v>
      </c>
      <c r="D29" s="2" t="str">
        <f t="shared" si="0"/>
        <v/>
      </c>
      <c r="E29" s="2" t="str">
        <f t="shared" si="1"/>
        <v/>
      </c>
      <c r="F29" s="2" t="str">
        <f t="shared" si="2"/>
        <v/>
      </c>
      <c r="G29" s="2" t="str">
        <f t="shared" si="3"/>
        <v/>
      </c>
    </row>
    <row r="30" spans="2:7" ht="14.45" x14ac:dyDescent="0.3">
      <c r="B30" s="2" t="s">
        <v>284</v>
      </c>
      <c r="C30" s="2">
        <f>'[3]Mappatura processi'!Q11</f>
        <v>0</v>
      </c>
      <c r="D30" s="2" t="str">
        <f t="shared" si="0"/>
        <v/>
      </c>
      <c r="E30" s="2" t="str">
        <f t="shared" si="1"/>
        <v/>
      </c>
      <c r="F30" s="2" t="str">
        <f t="shared" si="2"/>
        <v/>
      </c>
      <c r="G30" s="2" t="str">
        <f t="shared" si="3"/>
        <v/>
      </c>
    </row>
    <row r="31" spans="2:7" ht="14.45" x14ac:dyDescent="0.3">
      <c r="B31" s="2"/>
      <c r="C31" s="2">
        <f>'[3]Mappatura processi'!Q12</f>
        <v>0</v>
      </c>
      <c r="D31" s="2" t="str">
        <f t="shared" si="0"/>
        <v/>
      </c>
      <c r="E31" s="2" t="str">
        <f t="shared" si="1"/>
        <v/>
      </c>
      <c r="F31" s="2" t="str">
        <f t="shared" si="2"/>
        <v/>
      </c>
      <c r="G31" s="2" t="str">
        <f t="shared" si="3"/>
        <v/>
      </c>
    </row>
    <row r="32" spans="2:7" ht="14.45" x14ac:dyDescent="0.3">
      <c r="B32" s="2"/>
      <c r="C32" s="2">
        <f>'[3]Mappatura processi'!Q13</f>
        <v>0</v>
      </c>
      <c r="D32" s="2" t="str">
        <f t="shared" si="0"/>
        <v/>
      </c>
      <c r="E32" s="2" t="str">
        <f t="shared" si="1"/>
        <v/>
      </c>
      <c r="F32" s="2" t="str">
        <f t="shared" si="2"/>
        <v/>
      </c>
      <c r="G32" s="2" t="str">
        <f t="shared" si="3"/>
        <v/>
      </c>
    </row>
    <row r="33" spans="2:7" ht="14.45" x14ac:dyDescent="0.3">
      <c r="B33" s="2"/>
      <c r="C33" s="2">
        <f>'[3]Mappatura processi'!Q14</f>
        <v>0</v>
      </c>
      <c r="D33" s="2" t="str">
        <f t="shared" si="0"/>
        <v/>
      </c>
      <c r="E33" s="2" t="str">
        <f t="shared" si="1"/>
        <v/>
      </c>
      <c r="F33" s="2" t="str">
        <f t="shared" si="2"/>
        <v/>
      </c>
      <c r="G33" s="2" t="str">
        <f t="shared" si="3"/>
        <v/>
      </c>
    </row>
    <row r="34" spans="2:7" ht="14.45" x14ac:dyDescent="0.3">
      <c r="B34" s="2"/>
      <c r="C34" s="2">
        <f>'[3]Mappatura processi'!Q15</f>
        <v>0</v>
      </c>
      <c r="D34" s="2" t="str">
        <f t="shared" si="0"/>
        <v/>
      </c>
      <c r="E34" s="2" t="str">
        <f t="shared" si="1"/>
        <v/>
      </c>
      <c r="F34" s="2" t="str">
        <f t="shared" si="2"/>
        <v/>
      </c>
      <c r="G34" s="2" t="str">
        <f t="shared" si="3"/>
        <v/>
      </c>
    </row>
    <row r="35" spans="2:7" ht="14.45" x14ac:dyDescent="0.3">
      <c r="B35" s="2"/>
      <c r="C35" s="2">
        <f>'[3]Mappatura processi'!Q16</f>
        <v>0</v>
      </c>
      <c r="D35" s="2" t="str">
        <f t="shared" si="0"/>
        <v/>
      </c>
      <c r="E35" s="2" t="str">
        <f t="shared" si="1"/>
        <v/>
      </c>
      <c r="F35" s="2" t="str">
        <f t="shared" si="2"/>
        <v/>
      </c>
      <c r="G35" s="2" t="str">
        <f t="shared" si="3"/>
        <v/>
      </c>
    </row>
    <row r="36" spans="2:7" ht="14.45" x14ac:dyDescent="0.3">
      <c r="B36" s="2"/>
      <c r="C36" s="2">
        <f>'[3]Mappatura processi'!Q17</f>
        <v>0</v>
      </c>
      <c r="D36" s="2" t="str">
        <f t="shared" si="0"/>
        <v/>
      </c>
      <c r="E36" s="2" t="str">
        <f t="shared" si="1"/>
        <v/>
      </c>
      <c r="F36" s="2" t="str">
        <f t="shared" si="2"/>
        <v/>
      </c>
      <c r="G36" s="2" t="str">
        <f t="shared" si="3"/>
        <v/>
      </c>
    </row>
    <row r="37" spans="2:7" ht="14.45" x14ac:dyDescent="0.3">
      <c r="B37" s="2"/>
      <c r="C37" s="2">
        <f>'[3]Mappatura processi'!Q18</f>
        <v>0</v>
      </c>
      <c r="D37" s="2" t="str">
        <f t="shared" si="0"/>
        <v/>
      </c>
      <c r="E37" s="2" t="str">
        <f t="shared" si="1"/>
        <v/>
      </c>
      <c r="F37" s="2" t="str">
        <f t="shared" si="2"/>
        <v/>
      </c>
      <c r="G37" s="2" t="str">
        <f t="shared" si="3"/>
        <v/>
      </c>
    </row>
    <row r="38" spans="2:7" x14ac:dyDescent="0.25">
      <c r="B38" s="2"/>
      <c r="C38" s="2">
        <f>'[3]Mappatura processi'!Q19</f>
        <v>0</v>
      </c>
      <c r="D38" s="2" t="str">
        <f t="shared" si="0"/>
        <v/>
      </c>
      <c r="E38" s="2" t="str">
        <f t="shared" si="1"/>
        <v/>
      </c>
      <c r="F38" s="2" t="str">
        <f t="shared" si="2"/>
        <v/>
      </c>
      <c r="G38" s="2" t="str">
        <f t="shared" si="3"/>
        <v/>
      </c>
    </row>
    <row r="39" spans="2:7" x14ac:dyDescent="0.25">
      <c r="B39" s="2"/>
      <c r="C39" s="2">
        <f>'[3]Mappatura processi'!Q20</f>
        <v>0</v>
      </c>
      <c r="D39" s="2" t="str">
        <f t="shared" si="0"/>
        <v/>
      </c>
      <c r="E39" s="2" t="str">
        <f t="shared" si="1"/>
        <v/>
      </c>
      <c r="F39" s="2" t="str">
        <f t="shared" si="2"/>
        <v/>
      </c>
      <c r="G39" s="2" t="str">
        <f t="shared" si="3"/>
        <v/>
      </c>
    </row>
    <row r="40" spans="2:7" x14ac:dyDescent="0.25">
      <c r="B40" s="2"/>
      <c r="C40" s="2">
        <f>'[3]Mappatura processi'!Q21</f>
        <v>0</v>
      </c>
      <c r="D40" s="2" t="str">
        <f t="shared" si="0"/>
        <v/>
      </c>
      <c r="E40" s="2" t="str">
        <f t="shared" si="1"/>
        <v/>
      </c>
      <c r="F40" s="2" t="str">
        <f t="shared" si="2"/>
        <v/>
      </c>
      <c r="G40" s="2" t="str">
        <f t="shared" si="3"/>
        <v/>
      </c>
    </row>
    <row r="41" spans="2:7" x14ac:dyDescent="0.25">
      <c r="B41" s="2"/>
      <c r="C41" s="2">
        <f>'[3]Mappatura processi'!Q22</f>
        <v>0</v>
      </c>
      <c r="D41" s="2" t="str">
        <f t="shared" si="0"/>
        <v/>
      </c>
      <c r="E41" s="2" t="str">
        <f t="shared" si="1"/>
        <v/>
      </c>
      <c r="F41" s="2" t="str">
        <f t="shared" si="2"/>
        <v/>
      </c>
      <c r="G41" s="2" t="str">
        <f t="shared" si="3"/>
        <v/>
      </c>
    </row>
    <row r="42" spans="2:7" x14ac:dyDescent="0.25">
      <c r="B42" s="2"/>
      <c r="C42" s="2">
        <f>'[3]Mappatura processi'!Q23</f>
        <v>0</v>
      </c>
      <c r="D42" s="2" t="str">
        <f t="shared" si="0"/>
        <v/>
      </c>
      <c r="E42" s="2" t="str">
        <f t="shared" si="1"/>
        <v/>
      </c>
      <c r="F42" s="2" t="str">
        <f t="shared" si="2"/>
        <v/>
      </c>
      <c r="G42" s="2" t="str">
        <f t="shared" si="3"/>
        <v/>
      </c>
    </row>
    <row r="43" spans="2:7" x14ac:dyDescent="0.25">
      <c r="B43" s="2"/>
      <c r="C43" s="2">
        <f>'[3]Mappatura processi'!Q24</f>
        <v>0</v>
      </c>
      <c r="D43" s="2" t="str">
        <f t="shared" si="0"/>
        <v/>
      </c>
      <c r="E43" s="2" t="str">
        <f t="shared" si="1"/>
        <v/>
      </c>
      <c r="F43" s="2" t="str">
        <f t="shared" si="2"/>
        <v/>
      </c>
      <c r="G43" s="2" t="str">
        <f t="shared" si="3"/>
        <v/>
      </c>
    </row>
    <row r="44" spans="2:7" x14ac:dyDescent="0.25">
      <c r="B44" s="2"/>
      <c r="C44" s="2">
        <f>'[3]Mappatura processi'!Q25</f>
        <v>0</v>
      </c>
      <c r="D44" s="2" t="str">
        <f t="shared" si="0"/>
        <v/>
      </c>
      <c r="E44" s="2" t="str">
        <f t="shared" si="1"/>
        <v/>
      </c>
      <c r="F44" s="2" t="str">
        <f t="shared" si="2"/>
        <v/>
      </c>
      <c r="G44" s="2" t="str">
        <f t="shared" si="3"/>
        <v/>
      </c>
    </row>
    <row r="45" spans="2:7" x14ac:dyDescent="0.25">
      <c r="B45" s="2"/>
      <c r="C45" s="2">
        <f>'[3]Mappatura processi'!Q26</f>
        <v>0</v>
      </c>
      <c r="D45" s="2" t="str">
        <f t="shared" si="0"/>
        <v/>
      </c>
      <c r="E45" s="2" t="str">
        <f t="shared" si="1"/>
        <v/>
      </c>
      <c r="F45" s="2" t="str">
        <f t="shared" si="2"/>
        <v/>
      </c>
      <c r="G45" s="2" t="str">
        <f t="shared" si="3"/>
        <v/>
      </c>
    </row>
    <row r="46" spans="2:7" x14ac:dyDescent="0.25">
      <c r="B46" s="2"/>
      <c r="C46" s="2">
        <f>'[3]Mappatura processi'!Q27</f>
        <v>0</v>
      </c>
      <c r="D46" s="2" t="str">
        <f t="shared" si="0"/>
        <v/>
      </c>
      <c r="E46" s="2" t="str">
        <f t="shared" si="1"/>
        <v/>
      </c>
      <c r="F46" s="2" t="str">
        <f t="shared" si="2"/>
        <v/>
      </c>
      <c r="G46" s="2" t="str">
        <f t="shared" si="3"/>
        <v/>
      </c>
    </row>
    <row r="47" spans="2:7" x14ac:dyDescent="0.25">
      <c r="B47" s="2"/>
      <c r="C47" s="2">
        <f>'[3]Mappatura processi'!Q28</f>
        <v>0</v>
      </c>
      <c r="D47" s="2" t="str">
        <f t="shared" si="0"/>
        <v/>
      </c>
      <c r="E47" s="2" t="str">
        <f t="shared" si="1"/>
        <v/>
      </c>
      <c r="F47" s="2" t="str">
        <f t="shared" si="2"/>
        <v/>
      </c>
      <c r="G47" s="2" t="str">
        <f t="shared" si="3"/>
        <v/>
      </c>
    </row>
    <row r="48" spans="2:7" x14ac:dyDescent="0.25">
      <c r="B48" s="2"/>
      <c r="C48" s="2">
        <f>'[3]Mappatura processi'!Q29</f>
        <v>0</v>
      </c>
      <c r="D48" s="2" t="str">
        <f t="shared" si="0"/>
        <v/>
      </c>
      <c r="E48" s="2" t="str">
        <f t="shared" si="1"/>
        <v/>
      </c>
      <c r="F48" s="2" t="str">
        <f t="shared" si="2"/>
        <v/>
      </c>
      <c r="G48" s="2" t="str">
        <f t="shared" si="3"/>
        <v/>
      </c>
    </row>
    <row r="49" spans="2:7" x14ac:dyDescent="0.25">
      <c r="B49" s="2"/>
      <c r="C49" s="2">
        <f>'[3]Mappatura processi'!Q30</f>
        <v>0</v>
      </c>
      <c r="D49" s="2" t="str">
        <f t="shared" si="0"/>
        <v/>
      </c>
      <c r="E49" s="2" t="str">
        <f t="shared" si="1"/>
        <v/>
      </c>
      <c r="F49" s="2" t="str">
        <f t="shared" si="2"/>
        <v/>
      </c>
      <c r="G49" s="2" t="str">
        <f t="shared" si="3"/>
        <v/>
      </c>
    </row>
    <row r="50" spans="2:7" x14ac:dyDescent="0.25">
      <c r="B50" s="2"/>
      <c r="C50" s="2">
        <f>'[3]Mappatura processi'!Q31</f>
        <v>0</v>
      </c>
      <c r="D50" s="2" t="str">
        <f t="shared" si="0"/>
        <v/>
      </c>
      <c r="E50" s="2" t="str">
        <f t="shared" si="1"/>
        <v/>
      </c>
      <c r="F50" s="2" t="str">
        <f t="shared" si="2"/>
        <v/>
      </c>
      <c r="G50" s="2" t="str">
        <f t="shared" si="3"/>
        <v/>
      </c>
    </row>
    <row r="51" spans="2:7" x14ac:dyDescent="0.25">
      <c r="B51" s="2"/>
      <c r="C51" s="2">
        <f>'[3]Mappatura processi'!Q32</f>
        <v>0</v>
      </c>
      <c r="D51" s="2" t="str">
        <f t="shared" si="0"/>
        <v/>
      </c>
      <c r="E51" s="2" t="str">
        <f t="shared" si="1"/>
        <v/>
      </c>
      <c r="F51" s="2" t="str">
        <f t="shared" si="2"/>
        <v/>
      </c>
      <c r="G51" s="2" t="str">
        <f t="shared" si="3"/>
        <v/>
      </c>
    </row>
    <row r="52" spans="2:7" x14ac:dyDescent="0.25">
      <c r="B52" s="2"/>
      <c r="C52" s="2">
        <f>'[3]Mappatura processi'!Q33</f>
        <v>0</v>
      </c>
      <c r="D52" s="2" t="str">
        <f t="shared" si="0"/>
        <v/>
      </c>
      <c r="E52" s="2" t="str">
        <f t="shared" si="1"/>
        <v/>
      </c>
      <c r="F52" s="2" t="str">
        <f t="shared" si="2"/>
        <v/>
      </c>
      <c r="G52" s="2" t="str">
        <f t="shared" si="3"/>
        <v/>
      </c>
    </row>
    <row r="53" spans="2:7" x14ac:dyDescent="0.25">
      <c r="B53" s="2"/>
      <c r="C53" s="2">
        <f>'[3]Mappatura processi'!Q34</f>
        <v>0</v>
      </c>
      <c r="D53" s="2" t="str">
        <f t="shared" si="0"/>
        <v/>
      </c>
      <c r="E53" s="2" t="str">
        <f t="shared" si="1"/>
        <v/>
      </c>
      <c r="F53" s="2" t="str">
        <f t="shared" si="2"/>
        <v/>
      </c>
      <c r="G53" s="2" t="str">
        <f t="shared" si="3"/>
        <v/>
      </c>
    </row>
    <row r="54" spans="2:7" x14ac:dyDescent="0.25">
      <c r="B54" s="2"/>
      <c r="C54" s="2">
        <f>'[3]Mappatura processi'!Q35</f>
        <v>0</v>
      </c>
      <c r="D54" s="2" t="str">
        <f t="shared" si="0"/>
        <v/>
      </c>
      <c r="E54" s="2" t="str">
        <f t="shared" si="1"/>
        <v/>
      </c>
      <c r="F54" s="2" t="str">
        <f t="shared" si="2"/>
        <v/>
      </c>
      <c r="G54" s="2" t="str">
        <f t="shared" si="3"/>
        <v/>
      </c>
    </row>
    <row r="55" spans="2:7" x14ac:dyDescent="0.25">
      <c r="B55" s="2"/>
      <c r="C55" s="2">
        <f>'[3]Mappatura processi'!Q36</f>
        <v>0</v>
      </c>
      <c r="D55" s="2" t="str">
        <f t="shared" si="0"/>
        <v/>
      </c>
      <c r="E55" s="2" t="str">
        <f t="shared" si="1"/>
        <v/>
      </c>
      <c r="F55" s="2" t="str">
        <f t="shared" si="2"/>
        <v/>
      </c>
      <c r="G55" s="2" t="str">
        <f t="shared" si="3"/>
        <v/>
      </c>
    </row>
    <row r="56" spans="2:7" x14ac:dyDescent="0.25">
      <c r="B56" s="2"/>
      <c r="C56" s="2">
        <f>'[3]Mappatura processi'!Q37</f>
        <v>0</v>
      </c>
      <c r="D56" s="2" t="str">
        <f t="shared" si="0"/>
        <v/>
      </c>
      <c r="E56" s="2" t="str">
        <f t="shared" si="1"/>
        <v/>
      </c>
      <c r="F56" s="2" t="str">
        <f t="shared" si="2"/>
        <v/>
      </c>
      <c r="G56" s="2" t="str">
        <f t="shared" si="3"/>
        <v/>
      </c>
    </row>
    <row r="57" spans="2:7" x14ac:dyDescent="0.25">
      <c r="B57" s="2"/>
      <c r="C57" s="2">
        <f>'[3]Mappatura processi'!Q38</f>
        <v>0</v>
      </c>
      <c r="D57" s="2" t="str">
        <f t="shared" si="0"/>
        <v/>
      </c>
      <c r="E57" s="2" t="str">
        <f t="shared" si="1"/>
        <v/>
      </c>
      <c r="F57" s="2" t="str">
        <f t="shared" si="2"/>
        <v/>
      </c>
      <c r="G57" s="2" t="str">
        <f t="shared" si="3"/>
        <v/>
      </c>
    </row>
    <row r="58" spans="2:7" x14ac:dyDescent="0.25">
      <c r="B58" s="2"/>
      <c r="C58" s="2">
        <f>'[3]Mappatura processi'!Q39</f>
        <v>0</v>
      </c>
      <c r="D58" s="2" t="str">
        <f t="shared" si="0"/>
        <v/>
      </c>
      <c r="E58" s="2" t="str">
        <f t="shared" si="1"/>
        <v/>
      </c>
      <c r="F58" s="2" t="str">
        <f t="shared" si="2"/>
        <v/>
      </c>
      <c r="G58" s="2" t="str">
        <f t="shared" si="3"/>
        <v/>
      </c>
    </row>
    <row r="59" spans="2:7" x14ac:dyDescent="0.25">
      <c r="B59" s="2"/>
      <c r="C59" s="2">
        <f>'[3]Mappatura processi'!Q40</f>
        <v>0</v>
      </c>
      <c r="D59" s="2" t="str">
        <f t="shared" si="0"/>
        <v/>
      </c>
      <c r="E59" s="2" t="str">
        <f t="shared" si="1"/>
        <v/>
      </c>
      <c r="F59" s="2" t="str">
        <f t="shared" si="2"/>
        <v/>
      </c>
      <c r="G59" s="2" t="str">
        <f t="shared" si="3"/>
        <v/>
      </c>
    </row>
    <row r="60" spans="2:7" x14ac:dyDescent="0.25">
      <c r="B60" s="2"/>
      <c r="C60" s="2">
        <f>'[3]Mappatura processi'!Q41</f>
        <v>0</v>
      </c>
      <c r="D60" s="2" t="str">
        <f t="shared" si="0"/>
        <v/>
      </c>
      <c r="E60" s="2" t="str">
        <f t="shared" si="1"/>
        <v/>
      </c>
      <c r="F60" s="2" t="str">
        <f t="shared" si="2"/>
        <v/>
      </c>
      <c r="G60" s="2" t="str">
        <f t="shared" si="3"/>
        <v/>
      </c>
    </row>
    <row r="61" spans="2:7" x14ac:dyDescent="0.25">
      <c r="B61" s="2"/>
      <c r="C61" s="2">
        <f>'[3]Mappatura processi'!Q42</f>
        <v>0</v>
      </c>
      <c r="D61" s="2" t="str">
        <f t="shared" si="0"/>
        <v/>
      </c>
      <c r="E61" s="2" t="str">
        <f t="shared" si="1"/>
        <v/>
      </c>
      <c r="F61" s="2" t="str">
        <f t="shared" si="2"/>
        <v/>
      </c>
      <c r="G61" s="2" t="str">
        <f t="shared" si="3"/>
        <v/>
      </c>
    </row>
    <row r="62" spans="2:7" x14ac:dyDescent="0.25">
      <c r="B62" s="2"/>
      <c r="C62" s="2">
        <f>'[3]Mappatura processi'!Q43</f>
        <v>0</v>
      </c>
      <c r="D62" s="2" t="str">
        <f t="shared" si="0"/>
        <v/>
      </c>
      <c r="E62" s="2" t="str">
        <f t="shared" si="1"/>
        <v/>
      </c>
      <c r="F62" s="2" t="str">
        <f t="shared" si="2"/>
        <v/>
      </c>
      <c r="G62" s="2" t="str">
        <f t="shared" si="3"/>
        <v/>
      </c>
    </row>
    <row r="63" spans="2:7" x14ac:dyDescent="0.25">
      <c r="B63" s="2"/>
      <c r="C63" s="2">
        <f>'[3]Mappatura processi'!Q44</f>
        <v>0</v>
      </c>
      <c r="D63" s="2" t="str">
        <f t="shared" si="0"/>
        <v/>
      </c>
      <c r="E63" s="2" t="str">
        <f t="shared" si="1"/>
        <v/>
      </c>
      <c r="F63" s="2" t="str">
        <f t="shared" si="2"/>
        <v/>
      </c>
      <c r="G63" s="2" t="str">
        <f t="shared" si="3"/>
        <v/>
      </c>
    </row>
    <row r="64" spans="2:7" x14ac:dyDescent="0.25">
      <c r="B64" s="2"/>
      <c r="C64" s="2">
        <f>'[3]Mappatura processi'!Q45</f>
        <v>0</v>
      </c>
      <c r="D64" s="2" t="str">
        <f t="shared" si="0"/>
        <v/>
      </c>
      <c r="E64" s="2" t="str">
        <f t="shared" si="1"/>
        <v/>
      </c>
      <c r="F64" s="2" t="str">
        <f t="shared" si="2"/>
        <v/>
      </c>
      <c r="G64" s="2" t="str">
        <f t="shared" si="3"/>
        <v/>
      </c>
    </row>
    <row r="65" spans="2:7" x14ac:dyDescent="0.25">
      <c r="B65" s="2"/>
      <c r="C65" s="2">
        <f>'[3]Mappatura processi'!Q46</f>
        <v>0</v>
      </c>
      <c r="D65" s="2" t="str">
        <f t="shared" si="0"/>
        <v/>
      </c>
      <c r="E65" s="2" t="str">
        <f t="shared" si="1"/>
        <v/>
      </c>
      <c r="F65" s="2" t="str">
        <f t="shared" si="2"/>
        <v/>
      </c>
      <c r="G65" s="2" t="str">
        <f t="shared" si="3"/>
        <v/>
      </c>
    </row>
    <row r="66" spans="2:7" x14ac:dyDescent="0.25">
      <c r="B66" s="2"/>
      <c r="C66" s="2">
        <f>'[3]Mappatura processi'!Q47</f>
        <v>0</v>
      </c>
      <c r="D66" s="2" t="str">
        <f t="shared" si="0"/>
        <v/>
      </c>
      <c r="E66" s="2" t="str">
        <f t="shared" si="1"/>
        <v/>
      </c>
      <c r="F66" s="2" t="str">
        <f t="shared" si="2"/>
        <v/>
      </c>
      <c r="G66" s="2" t="str">
        <f t="shared" si="3"/>
        <v/>
      </c>
    </row>
    <row r="67" spans="2:7" x14ac:dyDescent="0.25">
      <c r="B67" s="2"/>
      <c r="C67" s="2">
        <f>'[3]Mappatura processi'!Q48</f>
        <v>0</v>
      </c>
      <c r="D67" s="2" t="str">
        <f t="shared" si="0"/>
        <v/>
      </c>
      <c r="E67" s="2" t="str">
        <f t="shared" si="1"/>
        <v/>
      </c>
      <c r="F67" s="2" t="str">
        <f t="shared" si="2"/>
        <v/>
      </c>
      <c r="G67" s="2" t="str">
        <f t="shared" si="3"/>
        <v/>
      </c>
    </row>
    <row r="68" spans="2:7" x14ac:dyDescent="0.25">
      <c r="B68" s="2"/>
      <c r="C68" s="2">
        <f>'[3]Mappatura processi'!Q49</f>
        <v>0</v>
      </c>
      <c r="D68" s="2" t="str">
        <f t="shared" si="0"/>
        <v/>
      </c>
      <c r="E68" s="2" t="str">
        <f t="shared" si="1"/>
        <v/>
      </c>
      <c r="F68" s="2" t="str">
        <f t="shared" si="2"/>
        <v/>
      </c>
      <c r="G68" s="2" t="str">
        <f t="shared" si="3"/>
        <v/>
      </c>
    </row>
    <row r="69" spans="2:7" x14ac:dyDescent="0.25">
      <c r="B69" s="2"/>
      <c r="C69" s="2">
        <f>'[3]Mappatura processi'!Q50</f>
        <v>0</v>
      </c>
      <c r="D69" s="2" t="str">
        <f t="shared" si="0"/>
        <v/>
      </c>
      <c r="E69" s="2" t="str">
        <f t="shared" si="1"/>
        <v/>
      </c>
      <c r="F69" s="2" t="str">
        <f t="shared" si="2"/>
        <v/>
      </c>
      <c r="G69" s="2" t="str">
        <f t="shared" si="3"/>
        <v/>
      </c>
    </row>
    <row r="70" spans="2:7" x14ac:dyDescent="0.25">
      <c r="B70" s="2"/>
      <c r="C70" s="2">
        <f>'[3]Mappatura processi'!Q51</f>
        <v>0</v>
      </c>
      <c r="D70" s="2" t="str">
        <f t="shared" si="0"/>
        <v/>
      </c>
      <c r="E70" s="2" t="str">
        <f t="shared" si="1"/>
        <v/>
      </c>
      <c r="F70" s="2" t="str">
        <f t="shared" si="2"/>
        <v/>
      </c>
      <c r="G70" s="2" t="str">
        <f t="shared" si="3"/>
        <v/>
      </c>
    </row>
    <row r="71" spans="2:7" x14ac:dyDescent="0.25">
      <c r="B71" s="2"/>
      <c r="C71" s="2">
        <f>'[3]Mappatura processi'!Q52</f>
        <v>0</v>
      </c>
      <c r="D71" s="2" t="str">
        <f t="shared" si="0"/>
        <v/>
      </c>
      <c r="E71" s="2" t="str">
        <f t="shared" si="1"/>
        <v/>
      </c>
      <c r="F71" s="2" t="str">
        <f t="shared" si="2"/>
        <v/>
      </c>
      <c r="G71" s="2" t="str">
        <f t="shared" si="3"/>
        <v/>
      </c>
    </row>
    <row r="72" spans="2:7" x14ac:dyDescent="0.25">
      <c r="B72" s="2"/>
      <c r="C72" s="2">
        <f>'[3]Mappatura processi'!Q53</f>
        <v>0</v>
      </c>
      <c r="D72" s="2" t="str">
        <f t="shared" si="0"/>
        <v/>
      </c>
      <c r="E72" s="2" t="str">
        <f t="shared" si="1"/>
        <v/>
      </c>
      <c r="F72" s="2" t="str">
        <f t="shared" si="2"/>
        <v/>
      </c>
      <c r="G72" s="2" t="str">
        <f t="shared" si="3"/>
        <v/>
      </c>
    </row>
    <row r="73" spans="2:7" x14ac:dyDescent="0.25">
      <c r="B73" s="2"/>
      <c r="C73" s="2">
        <f>'[3]Mappatura processi'!Q54</f>
        <v>0</v>
      </c>
      <c r="D73" s="2" t="str">
        <f t="shared" si="0"/>
        <v/>
      </c>
      <c r="E73" s="2" t="str">
        <f t="shared" si="1"/>
        <v/>
      </c>
      <c r="F73" s="2" t="str">
        <f t="shared" si="2"/>
        <v/>
      </c>
      <c r="G73" s="2" t="str">
        <f t="shared" si="3"/>
        <v/>
      </c>
    </row>
    <row r="74" spans="2:7" x14ac:dyDescent="0.25">
      <c r="B74" s="2"/>
      <c r="C74" s="2">
        <f>'[3]Mappatura processi'!Q55</f>
        <v>0</v>
      </c>
      <c r="D74" s="2" t="str">
        <f t="shared" si="0"/>
        <v/>
      </c>
      <c r="E74" s="2" t="str">
        <f t="shared" si="1"/>
        <v/>
      </c>
      <c r="F74" s="2" t="str">
        <f t="shared" si="2"/>
        <v/>
      </c>
      <c r="G74" s="2" t="str">
        <f t="shared" si="3"/>
        <v/>
      </c>
    </row>
    <row r="75" spans="2:7" x14ac:dyDescent="0.25">
      <c r="B75" s="2"/>
      <c r="C75" s="2">
        <f>'[3]Mappatura processi'!Q56</f>
        <v>0</v>
      </c>
      <c r="D75" s="2" t="str">
        <f t="shared" si="0"/>
        <v/>
      </c>
      <c r="E75" s="2" t="str">
        <f t="shared" si="1"/>
        <v/>
      </c>
      <c r="F75" s="2" t="str">
        <f t="shared" si="2"/>
        <v/>
      </c>
      <c r="G75" s="2" t="str">
        <f t="shared" si="3"/>
        <v/>
      </c>
    </row>
    <row r="76" spans="2:7" x14ac:dyDescent="0.25">
      <c r="B76" s="2"/>
      <c r="C76" s="2">
        <f>'[3]Mappatura processi'!Q57</f>
        <v>0</v>
      </c>
      <c r="D76" s="2" t="str">
        <f t="shared" si="0"/>
        <v/>
      </c>
      <c r="E76" s="2" t="str">
        <f t="shared" si="1"/>
        <v/>
      </c>
      <c r="F76" s="2" t="str">
        <f t="shared" si="2"/>
        <v/>
      </c>
      <c r="G76" s="2" t="str">
        <f t="shared" si="3"/>
        <v/>
      </c>
    </row>
    <row r="77" spans="2:7" x14ac:dyDescent="0.25">
      <c r="B77" s="2"/>
      <c r="C77" s="2">
        <f>'[3]Mappatura processi'!Q58</f>
        <v>0</v>
      </c>
      <c r="D77" s="2" t="str">
        <f t="shared" si="0"/>
        <v/>
      </c>
      <c r="E77" s="2" t="str">
        <f t="shared" si="1"/>
        <v/>
      </c>
      <c r="F77" s="2" t="str">
        <f t="shared" si="2"/>
        <v/>
      </c>
      <c r="G77" s="2" t="str">
        <f t="shared" si="3"/>
        <v/>
      </c>
    </row>
    <row r="78" spans="2:7" x14ac:dyDescent="0.25">
      <c r="B78" s="2"/>
      <c r="C78" s="2">
        <f>'[3]Mappatura processi'!Q59</f>
        <v>0</v>
      </c>
      <c r="D78" s="2" t="str">
        <f t="shared" si="0"/>
        <v/>
      </c>
      <c r="E78" s="2" t="str">
        <f t="shared" si="1"/>
        <v/>
      </c>
      <c r="F78" s="2" t="str">
        <f t="shared" si="2"/>
        <v/>
      </c>
      <c r="G78" s="2" t="str">
        <f t="shared" si="3"/>
        <v/>
      </c>
    </row>
    <row r="79" spans="2:7" x14ac:dyDescent="0.25">
      <c r="B79" s="2"/>
      <c r="C79" s="2">
        <f>'[3]Mappatura processi'!Q60</f>
        <v>0</v>
      </c>
      <c r="D79" s="2" t="str">
        <f t="shared" si="0"/>
        <v/>
      </c>
      <c r="E79" s="2" t="str">
        <f t="shared" si="1"/>
        <v/>
      </c>
      <c r="F79" s="2" t="str">
        <f t="shared" si="2"/>
        <v/>
      </c>
      <c r="G79" s="2" t="str">
        <f t="shared" si="3"/>
        <v/>
      </c>
    </row>
    <row r="80" spans="2:7" x14ac:dyDescent="0.25">
      <c r="B80" s="2"/>
      <c r="C80" s="2">
        <f>'[3]Mappatura processi'!Q61</f>
        <v>0</v>
      </c>
      <c r="D80" s="2" t="str">
        <f t="shared" si="0"/>
        <v/>
      </c>
      <c r="E80" s="2" t="str">
        <f t="shared" si="1"/>
        <v/>
      </c>
      <c r="F80" s="2" t="str">
        <f t="shared" si="2"/>
        <v/>
      </c>
      <c r="G80" s="2" t="str">
        <f t="shared" si="3"/>
        <v/>
      </c>
    </row>
    <row r="81" spans="2:7" x14ac:dyDescent="0.25">
      <c r="B81" s="2"/>
      <c r="C81" s="2">
        <f>'[3]Mappatura processi'!Q62</f>
        <v>0</v>
      </c>
      <c r="D81" s="2" t="str">
        <f t="shared" si="0"/>
        <v/>
      </c>
      <c r="E81" s="2" t="str">
        <f t="shared" si="1"/>
        <v/>
      </c>
      <c r="F81" s="2" t="str">
        <f t="shared" si="2"/>
        <v/>
      </c>
      <c r="G81" s="2" t="str">
        <f t="shared" si="3"/>
        <v/>
      </c>
    </row>
    <row r="82" spans="2:7" x14ac:dyDescent="0.25">
      <c r="B82" s="2"/>
      <c r="C82" s="2">
        <f>'[3]Mappatura processi'!Q63</f>
        <v>0</v>
      </c>
      <c r="D82" s="2" t="str">
        <f t="shared" si="0"/>
        <v/>
      </c>
      <c r="E82" s="2" t="str">
        <f t="shared" si="1"/>
        <v/>
      </c>
      <c r="F82" s="2" t="str">
        <f t="shared" si="2"/>
        <v/>
      </c>
      <c r="G82" s="2" t="str">
        <f t="shared" si="3"/>
        <v/>
      </c>
    </row>
    <row r="83" spans="2:7" x14ac:dyDescent="0.25">
      <c r="B83" s="2"/>
      <c r="C83" s="2">
        <f>'[3]Mappatura processi'!Q64</f>
        <v>0</v>
      </c>
      <c r="D83" s="2" t="str">
        <f t="shared" si="0"/>
        <v/>
      </c>
      <c r="E83" s="2" t="str">
        <f t="shared" si="1"/>
        <v/>
      </c>
      <c r="F83" s="2" t="str">
        <f t="shared" si="2"/>
        <v/>
      </c>
      <c r="G83" s="2" t="str">
        <f t="shared" si="3"/>
        <v/>
      </c>
    </row>
    <row r="84" spans="2:7" x14ac:dyDescent="0.25">
      <c r="B84" s="2"/>
      <c r="C84" s="2">
        <f>'[3]Mappatura processi'!Q65</f>
        <v>0</v>
      </c>
      <c r="D84" s="2" t="str">
        <f t="shared" si="0"/>
        <v/>
      </c>
      <c r="E84" s="2" t="str">
        <f t="shared" si="1"/>
        <v/>
      </c>
      <c r="F84" s="2" t="str">
        <f t="shared" si="2"/>
        <v/>
      </c>
      <c r="G84" s="2" t="str">
        <f t="shared" si="3"/>
        <v/>
      </c>
    </row>
    <row r="85" spans="2:7" x14ac:dyDescent="0.25">
      <c r="B85" s="2"/>
      <c r="C85" s="2">
        <f>'[3]Mappatura processi'!Q66</f>
        <v>0</v>
      </c>
      <c r="D85" s="2" t="str">
        <f t="shared" si="0"/>
        <v/>
      </c>
      <c r="E85" s="2" t="str">
        <f t="shared" si="1"/>
        <v/>
      </c>
      <c r="F85" s="2" t="str">
        <f t="shared" si="2"/>
        <v/>
      </c>
      <c r="G85" s="2" t="str">
        <f t="shared" si="3"/>
        <v/>
      </c>
    </row>
    <row r="86" spans="2:7" x14ac:dyDescent="0.25">
      <c r="B86" s="2"/>
      <c r="C86" s="2">
        <f>'[3]Mappatura processi'!Q67</f>
        <v>0</v>
      </c>
      <c r="D86" s="2" t="str">
        <f t="shared" si="0"/>
        <v/>
      </c>
      <c r="E86" s="2" t="str">
        <f t="shared" si="1"/>
        <v/>
      </c>
      <c r="F86" s="2" t="str">
        <f t="shared" si="2"/>
        <v/>
      </c>
      <c r="G86" s="2" t="str">
        <f t="shared" si="3"/>
        <v/>
      </c>
    </row>
    <row r="87" spans="2:7" x14ac:dyDescent="0.25">
      <c r="B87" s="2"/>
      <c r="C87" s="2">
        <f>'[3]Mappatura processi'!Q68</f>
        <v>0</v>
      </c>
      <c r="D87" s="2" t="str">
        <f t="shared" si="0"/>
        <v/>
      </c>
      <c r="E87" s="2" t="str">
        <f t="shared" si="1"/>
        <v/>
      </c>
      <c r="F87" s="2" t="str">
        <f t="shared" si="2"/>
        <v/>
      </c>
      <c r="G87" s="2" t="str">
        <f t="shared" si="3"/>
        <v/>
      </c>
    </row>
    <row r="88" spans="2:7" x14ac:dyDescent="0.25">
      <c r="B88" s="2"/>
      <c r="C88" s="2">
        <f>'[3]Mappatura processi'!Q69</f>
        <v>0</v>
      </c>
      <c r="D88" s="2" t="str">
        <f t="shared" si="0"/>
        <v/>
      </c>
      <c r="E88" s="2" t="str">
        <f t="shared" si="1"/>
        <v/>
      </c>
      <c r="F88" s="2" t="str">
        <f t="shared" si="2"/>
        <v/>
      </c>
      <c r="G88" s="2" t="str">
        <f t="shared" si="3"/>
        <v/>
      </c>
    </row>
    <row r="89" spans="2:7" x14ac:dyDescent="0.25">
      <c r="B89" s="2"/>
      <c r="C89" s="2">
        <f>'[3]Mappatura processi'!Q70</f>
        <v>0</v>
      </c>
      <c r="D89" s="2" t="str">
        <f t="shared" si="0"/>
        <v/>
      </c>
      <c r="E89" s="2" t="str">
        <f t="shared" si="1"/>
        <v/>
      </c>
      <c r="F89" s="2" t="str">
        <f t="shared" si="2"/>
        <v/>
      </c>
      <c r="G89" s="2" t="str">
        <f t="shared" si="3"/>
        <v/>
      </c>
    </row>
    <row r="90" spans="2:7" x14ac:dyDescent="0.25">
      <c r="B90" s="2"/>
      <c r="C90" s="2">
        <f>'[3]Mappatura processi'!Q71</f>
        <v>0</v>
      </c>
      <c r="D90" s="2" t="str">
        <f t="shared" si="0"/>
        <v/>
      </c>
      <c r="E90" s="2" t="str">
        <f t="shared" si="1"/>
        <v/>
      </c>
      <c r="F90" s="2" t="str">
        <f t="shared" si="2"/>
        <v/>
      </c>
      <c r="G90" s="2" t="str">
        <f t="shared" si="3"/>
        <v/>
      </c>
    </row>
    <row r="91" spans="2:7" x14ac:dyDescent="0.25">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25">
      <c r="B92" s="2"/>
      <c r="C92" s="2">
        <f>'[3]Mappatura processi'!Q73</f>
        <v>0</v>
      </c>
      <c r="D92" s="2" t="str">
        <f t="shared" si="4"/>
        <v/>
      </c>
      <c r="E92" s="2" t="str">
        <f t="shared" si="5"/>
        <v/>
      </c>
      <c r="F92" s="2" t="str">
        <f t="shared" si="6"/>
        <v/>
      </c>
      <c r="G92" s="2" t="str">
        <f t="shared" si="7"/>
        <v/>
      </c>
    </row>
    <row r="93" spans="2:7" x14ac:dyDescent="0.25">
      <c r="B93" s="2"/>
      <c r="C93" s="2">
        <f>'[3]Mappatura processi'!Q74</f>
        <v>0</v>
      </c>
      <c r="D93" s="2" t="str">
        <f t="shared" si="4"/>
        <v/>
      </c>
      <c r="E93" s="2" t="str">
        <f t="shared" si="5"/>
        <v/>
      </c>
      <c r="F93" s="2" t="str">
        <f t="shared" si="6"/>
        <v/>
      </c>
      <c r="G93" s="2" t="str">
        <f t="shared" si="7"/>
        <v/>
      </c>
    </row>
    <row r="94" spans="2:7" x14ac:dyDescent="0.25">
      <c r="B94" s="2"/>
      <c r="C94" s="2">
        <f>'[3]Mappatura processi'!Q75</f>
        <v>0</v>
      </c>
      <c r="D94" s="2" t="str">
        <f t="shared" si="4"/>
        <v/>
      </c>
      <c r="E94" s="2" t="str">
        <f t="shared" si="5"/>
        <v/>
      </c>
      <c r="F94" s="2" t="str">
        <f t="shared" si="6"/>
        <v/>
      </c>
      <c r="G94" s="2" t="str">
        <f t="shared" si="7"/>
        <v/>
      </c>
    </row>
    <row r="95" spans="2:7" x14ac:dyDescent="0.25">
      <c r="B95" s="2"/>
      <c r="C95" s="2">
        <f>'[3]Mappatura processi'!Q76</f>
        <v>0</v>
      </c>
      <c r="D95" s="2" t="str">
        <f t="shared" si="4"/>
        <v/>
      </c>
      <c r="E95" s="2" t="str">
        <f t="shared" si="5"/>
        <v/>
      </c>
      <c r="F95" s="2" t="str">
        <f t="shared" si="6"/>
        <v/>
      </c>
      <c r="G95" s="2" t="str">
        <f t="shared" si="7"/>
        <v/>
      </c>
    </row>
    <row r="96" spans="2:7" x14ac:dyDescent="0.25">
      <c r="B96" s="2"/>
      <c r="C96" s="2">
        <f>'[3]Mappatura processi'!Q77</f>
        <v>0</v>
      </c>
      <c r="D96" s="2" t="str">
        <f t="shared" si="4"/>
        <v/>
      </c>
      <c r="E96" s="2" t="str">
        <f t="shared" si="5"/>
        <v/>
      </c>
      <c r="F96" s="2" t="str">
        <f t="shared" si="6"/>
        <v/>
      </c>
      <c r="G96" s="2" t="str">
        <f t="shared" si="7"/>
        <v/>
      </c>
    </row>
    <row r="97" spans="2:7" x14ac:dyDescent="0.25">
      <c r="B97" s="2"/>
      <c r="C97" s="2">
        <f>'[3]Mappatura processi'!Q78</f>
        <v>0</v>
      </c>
      <c r="D97" s="2" t="str">
        <f t="shared" si="4"/>
        <v/>
      </c>
      <c r="E97" s="2" t="str">
        <f t="shared" si="5"/>
        <v/>
      </c>
      <c r="F97" s="2" t="str">
        <f t="shared" si="6"/>
        <v/>
      </c>
      <c r="G97" s="2" t="str">
        <f t="shared" si="7"/>
        <v/>
      </c>
    </row>
    <row r="98" spans="2:7" x14ac:dyDescent="0.25">
      <c r="B98" s="2"/>
      <c r="C98" s="2">
        <f>'[3]Mappatura processi'!Q79</f>
        <v>0</v>
      </c>
      <c r="D98" s="2" t="str">
        <f t="shared" si="4"/>
        <v/>
      </c>
      <c r="E98" s="2" t="str">
        <f t="shared" si="5"/>
        <v/>
      </c>
      <c r="F98" s="2" t="str">
        <f t="shared" si="6"/>
        <v/>
      </c>
      <c r="G98" s="2" t="str">
        <f t="shared" si="7"/>
        <v/>
      </c>
    </row>
    <row r="99" spans="2:7" x14ac:dyDescent="0.25">
      <c r="B99" s="2"/>
      <c r="C99" s="2">
        <f>'[3]Mappatura processi'!Q80</f>
        <v>0</v>
      </c>
      <c r="D99" s="2" t="str">
        <f t="shared" si="4"/>
        <v/>
      </c>
      <c r="E99" s="2" t="str">
        <f t="shared" si="5"/>
        <v/>
      </c>
      <c r="F99" s="2" t="str">
        <f t="shared" si="6"/>
        <v/>
      </c>
      <c r="G99" s="2" t="str">
        <f t="shared" si="7"/>
        <v/>
      </c>
    </row>
    <row r="100" spans="2:7" x14ac:dyDescent="0.25">
      <c r="B100" s="2"/>
      <c r="C100" s="2">
        <f>'[3]Mappatura processi'!Q81</f>
        <v>0</v>
      </c>
      <c r="D100" s="2" t="str">
        <f t="shared" si="4"/>
        <v/>
      </c>
      <c r="E100" s="2" t="str">
        <f t="shared" si="5"/>
        <v/>
      </c>
      <c r="F100" s="2" t="str">
        <f t="shared" si="6"/>
        <v/>
      </c>
      <c r="G100" s="2" t="str">
        <f t="shared" si="7"/>
        <v/>
      </c>
    </row>
    <row r="101" spans="2:7" x14ac:dyDescent="0.25">
      <c r="B101" s="2"/>
      <c r="C101" s="2">
        <f>'[3]Mappatura processi'!Q82</f>
        <v>0</v>
      </c>
      <c r="D101" s="2" t="str">
        <f t="shared" si="4"/>
        <v/>
      </c>
      <c r="E101" s="2" t="str">
        <f t="shared" si="5"/>
        <v/>
      </c>
      <c r="F101" s="2" t="str">
        <f t="shared" si="6"/>
        <v/>
      </c>
      <c r="G101" s="2" t="str">
        <f t="shared" si="7"/>
        <v/>
      </c>
    </row>
    <row r="102" spans="2:7" x14ac:dyDescent="0.25">
      <c r="B102" s="2"/>
      <c r="C102" s="2">
        <f>'[3]Mappatura processi'!Q83</f>
        <v>0</v>
      </c>
      <c r="D102" s="2" t="str">
        <f t="shared" si="4"/>
        <v/>
      </c>
      <c r="E102" s="2" t="str">
        <f t="shared" si="5"/>
        <v/>
      </c>
      <c r="F102" s="2" t="str">
        <f t="shared" si="6"/>
        <v/>
      </c>
      <c r="G102" s="2" t="str">
        <f t="shared" si="7"/>
        <v/>
      </c>
    </row>
    <row r="103" spans="2:7" x14ac:dyDescent="0.25">
      <c r="B103" s="2"/>
      <c r="C103" s="2">
        <f>'[3]Mappatura processi'!Q84</f>
        <v>0</v>
      </c>
      <c r="D103" s="2" t="str">
        <f t="shared" si="4"/>
        <v/>
      </c>
      <c r="E103" s="2" t="str">
        <f t="shared" si="5"/>
        <v/>
      </c>
      <c r="F103" s="2" t="str">
        <f t="shared" si="6"/>
        <v/>
      </c>
      <c r="G103" s="2" t="str">
        <f t="shared" si="7"/>
        <v/>
      </c>
    </row>
    <row r="104" spans="2:7" x14ac:dyDescent="0.25">
      <c r="B104" s="2"/>
      <c r="C104" s="2">
        <f>'[3]Mappatura processi'!Q85</f>
        <v>0</v>
      </c>
      <c r="D104" s="2" t="str">
        <f t="shared" si="4"/>
        <v/>
      </c>
      <c r="E104" s="2" t="str">
        <f t="shared" si="5"/>
        <v/>
      </c>
      <c r="F104" s="2" t="str">
        <f t="shared" si="6"/>
        <v/>
      </c>
      <c r="G104" s="2" t="str">
        <f t="shared" si="7"/>
        <v/>
      </c>
    </row>
    <row r="105" spans="2:7" x14ac:dyDescent="0.25">
      <c r="B105" s="2"/>
      <c r="C105" s="2">
        <f>'[3]Mappatura processi'!Q86</f>
        <v>0</v>
      </c>
      <c r="D105" s="2" t="str">
        <f t="shared" si="4"/>
        <v/>
      </c>
      <c r="E105" s="2" t="str">
        <f t="shared" si="5"/>
        <v/>
      </c>
      <c r="F105" s="2" t="str">
        <f t="shared" si="6"/>
        <v/>
      </c>
      <c r="G105" s="2" t="str">
        <f t="shared" si="7"/>
        <v/>
      </c>
    </row>
    <row r="106" spans="2:7" x14ac:dyDescent="0.25">
      <c r="B106" s="2"/>
      <c r="C106" s="2">
        <f>'[3]Mappatura processi'!Q87</f>
        <v>0</v>
      </c>
      <c r="D106" s="2" t="str">
        <f t="shared" si="4"/>
        <v/>
      </c>
      <c r="E106" s="2" t="str">
        <f t="shared" si="5"/>
        <v/>
      </c>
      <c r="F106" s="2" t="str">
        <f t="shared" si="6"/>
        <v/>
      </c>
      <c r="G106" s="2" t="str">
        <f t="shared" si="7"/>
        <v/>
      </c>
    </row>
    <row r="107" spans="2:7" x14ac:dyDescent="0.25">
      <c r="B107" s="2"/>
      <c r="C107" s="2">
        <f>'[3]Mappatura processi'!Q88</f>
        <v>0</v>
      </c>
      <c r="D107" s="2" t="str">
        <f t="shared" si="4"/>
        <v/>
      </c>
      <c r="E107" s="2" t="str">
        <f t="shared" si="5"/>
        <v/>
      </c>
      <c r="F107" s="2" t="str">
        <f t="shared" si="6"/>
        <v/>
      </c>
      <c r="G107" s="2" t="str">
        <f t="shared" si="7"/>
        <v/>
      </c>
    </row>
    <row r="108" spans="2:7" x14ac:dyDescent="0.25">
      <c r="B108" s="2"/>
      <c r="C108" s="2">
        <f>'[3]Mappatura processi'!Q89</f>
        <v>0</v>
      </c>
      <c r="D108" s="2" t="str">
        <f t="shared" si="4"/>
        <v/>
      </c>
      <c r="E108" s="2" t="str">
        <f t="shared" si="5"/>
        <v/>
      </c>
      <c r="F108" s="2" t="str">
        <f t="shared" si="6"/>
        <v/>
      </c>
      <c r="G108" s="2" t="str">
        <f t="shared" si="7"/>
        <v/>
      </c>
    </row>
    <row r="109" spans="2:7" x14ac:dyDescent="0.25">
      <c r="B109" s="2"/>
      <c r="C109" s="2">
        <f>'[3]Mappatura processi'!Q90</f>
        <v>0</v>
      </c>
      <c r="D109" s="2" t="str">
        <f t="shared" si="4"/>
        <v/>
      </c>
      <c r="E109" s="2" t="str">
        <f t="shared" si="5"/>
        <v/>
      </c>
      <c r="F109" s="2" t="str">
        <f t="shared" si="6"/>
        <v/>
      </c>
      <c r="G109" s="2" t="str">
        <f t="shared" si="7"/>
        <v/>
      </c>
    </row>
    <row r="110" spans="2:7" x14ac:dyDescent="0.25">
      <c r="B110" s="2"/>
      <c r="C110" s="2">
        <f>'[3]Mappatura processi'!Q91</f>
        <v>0</v>
      </c>
      <c r="D110" s="2" t="str">
        <f t="shared" si="4"/>
        <v/>
      </c>
      <c r="E110" s="2" t="str">
        <f t="shared" si="5"/>
        <v/>
      </c>
      <c r="F110" s="2" t="str">
        <f t="shared" si="6"/>
        <v/>
      </c>
      <c r="G110" s="2" t="str">
        <f t="shared" si="7"/>
        <v/>
      </c>
    </row>
    <row r="111" spans="2:7" x14ac:dyDescent="0.25">
      <c r="B111" s="2"/>
      <c r="C111" s="2">
        <f>'[3]Mappatura processi'!Q92</f>
        <v>0</v>
      </c>
      <c r="D111" s="2" t="str">
        <f t="shared" si="4"/>
        <v/>
      </c>
      <c r="E111" s="2" t="str">
        <f t="shared" si="5"/>
        <v/>
      </c>
      <c r="F111" s="2" t="str">
        <f t="shared" si="6"/>
        <v/>
      </c>
      <c r="G111" s="2" t="str">
        <f t="shared" si="7"/>
        <v/>
      </c>
    </row>
    <row r="112" spans="2:7" x14ac:dyDescent="0.25">
      <c r="B112" s="2"/>
      <c r="C112" s="2">
        <f>'[3]Mappatura processi'!Q93</f>
        <v>0</v>
      </c>
      <c r="D112" s="2" t="str">
        <f t="shared" si="4"/>
        <v/>
      </c>
      <c r="E112" s="2" t="str">
        <f t="shared" si="5"/>
        <v/>
      </c>
      <c r="F112" s="2" t="str">
        <f t="shared" si="6"/>
        <v/>
      </c>
      <c r="G112" s="2" t="str">
        <f t="shared" si="7"/>
        <v/>
      </c>
    </row>
    <row r="113" spans="2:7" x14ac:dyDescent="0.25">
      <c r="B113" s="2"/>
      <c r="C113" s="2">
        <f>'[3]Mappatura processi'!Q94</f>
        <v>0</v>
      </c>
      <c r="D113" s="2" t="str">
        <f t="shared" si="4"/>
        <v/>
      </c>
      <c r="E113" s="2" t="str">
        <f t="shared" si="5"/>
        <v/>
      </c>
      <c r="F113" s="2" t="str">
        <f t="shared" si="6"/>
        <v/>
      </c>
      <c r="G113" s="2" t="str">
        <f t="shared" si="7"/>
        <v/>
      </c>
    </row>
    <row r="114" spans="2:7" x14ac:dyDescent="0.25">
      <c r="B114" s="2"/>
      <c r="C114" s="2">
        <f>'[3]Mappatura processi'!Q95</f>
        <v>0</v>
      </c>
      <c r="D114" s="2" t="str">
        <f t="shared" si="4"/>
        <v/>
      </c>
      <c r="E114" s="2" t="str">
        <f t="shared" si="5"/>
        <v/>
      </c>
      <c r="F114" s="2" t="str">
        <f t="shared" si="6"/>
        <v/>
      </c>
      <c r="G114" s="2" t="str">
        <f t="shared" si="7"/>
        <v/>
      </c>
    </row>
    <row r="115" spans="2:7" x14ac:dyDescent="0.25">
      <c r="B115" s="2"/>
      <c r="C115" s="2">
        <f>'[3]Mappatura processi'!Q96</f>
        <v>0</v>
      </c>
      <c r="D115" s="2" t="str">
        <f t="shared" si="4"/>
        <v/>
      </c>
      <c r="E115" s="2" t="str">
        <f t="shared" si="5"/>
        <v/>
      </c>
      <c r="F115" s="2" t="str">
        <f t="shared" si="6"/>
        <v/>
      </c>
      <c r="G115" s="2" t="str">
        <f t="shared" si="7"/>
        <v/>
      </c>
    </row>
    <row r="116" spans="2:7" x14ac:dyDescent="0.25">
      <c r="B116" s="2"/>
      <c r="C116" s="2">
        <f>'[3]Mappatura processi'!Q97</f>
        <v>0</v>
      </c>
      <c r="D116" s="2" t="str">
        <f t="shared" si="4"/>
        <v/>
      </c>
      <c r="E116" s="2" t="str">
        <f t="shared" si="5"/>
        <v/>
      </c>
      <c r="F116" s="2" t="str">
        <f t="shared" si="6"/>
        <v/>
      </c>
      <c r="G116" s="2" t="str">
        <f t="shared" si="7"/>
        <v/>
      </c>
    </row>
    <row r="117" spans="2:7" x14ac:dyDescent="0.25">
      <c r="B117" s="2"/>
      <c r="C117" s="2">
        <f>'[3]Mappatura processi'!Q98</f>
        <v>0</v>
      </c>
      <c r="D117" s="2" t="str">
        <f t="shared" si="4"/>
        <v/>
      </c>
      <c r="E117" s="2" t="str">
        <f t="shared" si="5"/>
        <v/>
      </c>
      <c r="F117" s="2" t="str">
        <f t="shared" si="6"/>
        <v/>
      </c>
      <c r="G117" s="2" t="str">
        <f t="shared" si="7"/>
        <v/>
      </c>
    </row>
    <row r="118" spans="2:7" x14ac:dyDescent="0.25">
      <c r="B118" s="2"/>
      <c r="C118" s="2">
        <f>'[3]Mappatura processi'!Q99</f>
        <v>0</v>
      </c>
      <c r="D118" s="2" t="str">
        <f t="shared" si="4"/>
        <v/>
      </c>
      <c r="E118" s="2" t="str">
        <f t="shared" si="5"/>
        <v/>
      </c>
      <c r="F118" s="2" t="str">
        <f t="shared" si="6"/>
        <v/>
      </c>
      <c r="G118" s="2" t="str">
        <f t="shared" si="7"/>
        <v/>
      </c>
    </row>
    <row r="119" spans="2:7" x14ac:dyDescent="0.25">
      <c r="B119" s="2"/>
      <c r="C119" s="2">
        <f>'[3]Mappatura processi'!Q100</f>
        <v>0</v>
      </c>
      <c r="D119" s="2" t="str">
        <f t="shared" si="4"/>
        <v/>
      </c>
      <c r="E119" s="2" t="str">
        <f t="shared" si="5"/>
        <v/>
      </c>
      <c r="F119" s="2" t="str">
        <f t="shared" si="6"/>
        <v/>
      </c>
      <c r="G119" s="2" t="str">
        <f t="shared" si="7"/>
        <v/>
      </c>
    </row>
    <row r="120" spans="2:7" x14ac:dyDescent="0.25">
      <c r="B120" s="2"/>
      <c r="C120" s="2">
        <f>'[3]Mappatura processi'!Q101</f>
        <v>0</v>
      </c>
      <c r="D120" s="2" t="str">
        <f t="shared" si="4"/>
        <v/>
      </c>
      <c r="E120" s="2" t="str">
        <f t="shared" si="5"/>
        <v/>
      </c>
      <c r="F120" s="2" t="str">
        <f t="shared" si="6"/>
        <v/>
      </c>
      <c r="G120" s="2" t="str">
        <f t="shared" si="7"/>
        <v/>
      </c>
    </row>
    <row r="121" spans="2:7" x14ac:dyDescent="0.25">
      <c r="B121" s="2"/>
      <c r="C121" s="2">
        <f>'[3]Mappatura processi'!Q102</f>
        <v>0</v>
      </c>
      <c r="D121" s="2" t="str">
        <f t="shared" si="4"/>
        <v/>
      </c>
      <c r="E121" s="2" t="str">
        <f t="shared" si="5"/>
        <v/>
      </c>
      <c r="F121" s="2" t="str">
        <f t="shared" si="6"/>
        <v/>
      </c>
      <c r="G121" s="2" t="str">
        <f t="shared" si="7"/>
        <v/>
      </c>
    </row>
    <row r="122" spans="2:7" x14ac:dyDescent="0.25">
      <c r="B122" s="2"/>
      <c r="C122" s="2">
        <f>'[3]Mappatura processi'!Q103</f>
        <v>0</v>
      </c>
      <c r="D122" s="2" t="str">
        <f t="shared" si="4"/>
        <v/>
      </c>
      <c r="E122" s="2" t="str">
        <f t="shared" si="5"/>
        <v/>
      </c>
      <c r="F122" s="2" t="str">
        <f t="shared" si="6"/>
        <v/>
      </c>
      <c r="G122" s="2" t="str">
        <f t="shared" si="7"/>
        <v/>
      </c>
    </row>
    <row r="123" spans="2:7" x14ac:dyDescent="0.25">
      <c r="B123" s="2"/>
      <c r="C123" s="2">
        <f>'[3]Mappatura processi'!Q104</f>
        <v>0</v>
      </c>
      <c r="D123" s="2" t="str">
        <f t="shared" si="4"/>
        <v/>
      </c>
      <c r="E123" s="2" t="str">
        <f t="shared" si="5"/>
        <v/>
      </c>
      <c r="F123" s="2" t="str">
        <f t="shared" si="6"/>
        <v/>
      </c>
      <c r="G123" s="2" t="str">
        <f t="shared" si="7"/>
        <v/>
      </c>
    </row>
    <row r="124" spans="2:7" x14ac:dyDescent="0.25">
      <c r="B124" s="2"/>
      <c r="C124" s="2">
        <f>'[3]Mappatura processi'!Q105</f>
        <v>0</v>
      </c>
      <c r="D124" s="2" t="str">
        <f t="shared" si="4"/>
        <v/>
      </c>
      <c r="E124" s="2" t="str">
        <f t="shared" si="5"/>
        <v/>
      </c>
      <c r="F124" s="2" t="str">
        <f t="shared" si="6"/>
        <v/>
      </c>
      <c r="G124" s="2" t="str">
        <f t="shared" si="7"/>
        <v/>
      </c>
    </row>
    <row r="125" spans="2:7" x14ac:dyDescent="0.25">
      <c r="B125" s="2"/>
      <c r="C125" s="2">
        <f>'[3]Mappatura processi'!Q106</f>
        <v>0</v>
      </c>
      <c r="D125" s="2" t="str">
        <f t="shared" si="4"/>
        <v/>
      </c>
      <c r="E125" s="2" t="str">
        <f t="shared" si="5"/>
        <v/>
      </c>
      <c r="F125" s="2" t="str">
        <f t="shared" si="6"/>
        <v/>
      </c>
      <c r="G125" s="2" t="str">
        <f t="shared" si="7"/>
        <v/>
      </c>
    </row>
    <row r="126" spans="2:7" x14ac:dyDescent="0.25">
      <c r="B126" s="2"/>
      <c r="C126" s="2">
        <f>'[3]Mappatura processi'!Q107</f>
        <v>0</v>
      </c>
      <c r="D126" s="2" t="str">
        <f t="shared" si="4"/>
        <v/>
      </c>
      <c r="E126" s="2" t="str">
        <f t="shared" si="5"/>
        <v/>
      </c>
      <c r="F126" s="2" t="str">
        <f t="shared" si="6"/>
        <v/>
      </c>
      <c r="G126" s="2" t="str">
        <f t="shared" si="7"/>
        <v/>
      </c>
    </row>
    <row r="127" spans="2:7" x14ac:dyDescent="0.25">
      <c r="B127" s="2"/>
      <c r="C127" s="2">
        <f>'[3]Mappatura processi'!Q108</f>
        <v>0</v>
      </c>
      <c r="D127" s="2" t="str">
        <f t="shared" si="4"/>
        <v/>
      </c>
      <c r="E127" s="2" t="str">
        <f t="shared" si="5"/>
        <v/>
      </c>
      <c r="F127" s="2" t="str">
        <f t="shared" si="6"/>
        <v/>
      </c>
      <c r="G127" s="2" t="str">
        <f t="shared" si="7"/>
        <v/>
      </c>
    </row>
    <row r="128" spans="2:7" x14ac:dyDescent="0.25">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
  <sheetViews>
    <sheetView workbookViewId="0">
      <selection activeCell="C20" sqref="C20"/>
    </sheetView>
  </sheetViews>
  <sheetFormatPr defaultColWidth="9.140625" defaultRowHeight="15" x14ac:dyDescent="0.25"/>
  <cols>
    <col min="1" max="1" width="5" style="2" customWidth="1"/>
    <col min="2" max="2" width="71.28515625" style="2" customWidth="1"/>
    <col min="3" max="3" width="79.7109375" style="2" bestFit="1" customWidth="1"/>
    <col min="4" max="16384" width="9.140625" style="2"/>
  </cols>
  <sheetData>
    <row r="1" spans="2:3" ht="15.6" x14ac:dyDescent="0.3">
      <c r="B1" s="1" t="s">
        <v>0</v>
      </c>
      <c r="C1" s="1"/>
    </row>
    <row r="2" spans="2:3" x14ac:dyDescent="0.25">
      <c r="B2" s="7" t="s">
        <v>98</v>
      </c>
      <c r="C2" s="6" t="s">
        <v>71</v>
      </c>
    </row>
    <row r="3" spans="2:3" ht="14.45" x14ac:dyDescent="0.3">
      <c r="B3" s="7" t="s">
        <v>165</v>
      </c>
      <c r="C3" s="21" t="str">
        <f>VLOOKUP(C2,[4]competenze!$A$1:$D$31,2,0)</f>
        <v>UCOG</v>
      </c>
    </row>
    <row r="4" spans="2:3" ht="28.9" x14ac:dyDescent="0.3">
      <c r="B4" s="8" t="s">
        <v>99</v>
      </c>
      <c r="C4" s="20" t="str">
        <f>VLOOKUP(C2,[4]competenze!$A$2:$D$31,4,0)</f>
        <v>Sardella</v>
      </c>
    </row>
    <row r="5" spans="2:3" ht="105" x14ac:dyDescent="0.25">
      <c r="B5" s="11" t="s">
        <v>100</v>
      </c>
      <c r="C5" s="22" t="str">
        <f>VLOOKUP(C2,[4]competenze!$A$1:$D$31,3,0)</f>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
    </row>
  </sheetData>
  <pageMargins left="0.7" right="0.7" top="0.75" bottom="0.75" header="0.3" footer="0.3"/>
  <ignoredErrors>
    <ignoredError sqref="C3:C4 C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[4]competenze!#REF!</xm:f>
          </x14:formula1>
          <xm:sqref>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view="pageBreakPreview" topLeftCell="D1" zoomScale="65" zoomScaleNormal="80" zoomScaleSheetLayoutView="65" workbookViewId="0">
      <selection activeCell="R5" sqref="R5:S5"/>
    </sheetView>
  </sheetViews>
  <sheetFormatPr defaultColWidth="9.140625" defaultRowHeight="15" x14ac:dyDescent="0.25"/>
  <cols>
    <col min="1" max="2" width="7" style="2" customWidth="1"/>
    <col min="3" max="3" width="31.85546875" style="2" customWidth="1"/>
    <col min="4" max="4" width="16" style="2" customWidth="1"/>
    <col min="5" max="5" width="6.7109375" style="25" customWidth="1"/>
    <col min="6" max="6" width="28.140625" style="2" customWidth="1"/>
    <col min="7" max="7" width="10.42578125" style="2" customWidth="1"/>
    <col min="8" max="8" width="40.7109375" style="2" customWidth="1"/>
    <col min="9" max="9" width="22.7109375" style="2" customWidth="1"/>
    <col min="10" max="10" width="16.42578125" style="17" customWidth="1"/>
    <col min="11" max="11" width="16.42578125" style="30" customWidth="1"/>
    <col min="12" max="12" width="49.5703125" style="2" customWidth="1"/>
    <col min="13" max="13" width="36.85546875" style="2" customWidth="1"/>
    <col min="14" max="14" width="22.28515625" style="2" customWidth="1"/>
    <col min="15" max="15" width="22.5703125" style="2" customWidth="1"/>
    <col min="16" max="16" width="22.85546875" style="2" customWidth="1"/>
    <col min="17" max="17" width="22.28515625" style="113" customWidth="1"/>
    <col min="18" max="18" width="24.28515625" style="2" customWidth="1"/>
    <col min="19" max="19" width="21.42578125" style="2" customWidth="1"/>
    <col min="20" max="21" width="19" style="2" customWidth="1"/>
    <col min="22" max="16384" width="9.140625" style="2"/>
  </cols>
  <sheetData>
    <row r="1" spans="1:21" ht="26.45" thickBot="1" x14ac:dyDescent="0.35">
      <c r="A1" s="215" t="s">
        <v>108</v>
      </c>
      <c r="B1" s="216"/>
      <c r="C1" s="216"/>
      <c r="D1" s="216"/>
      <c r="E1" s="216"/>
      <c r="F1" s="216"/>
      <c r="G1" s="216"/>
      <c r="H1" s="216"/>
      <c r="I1" s="216"/>
      <c r="J1" s="216"/>
      <c r="K1" s="216"/>
      <c r="L1" s="66"/>
      <c r="M1" s="205" t="s">
        <v>269</v>
      </c>
      <c r="N1" s="206"/>
      <c r="O1" s="206"/>
      <c r="P1" s="206"/>
      <c r="Q1" s="207"/>
      <c r="R1" s="196" t="s">
        <v>270</v>
      </c>
      <c r="S1" s="197"/>
      <c r="T1" s="197"/>
      <c r="U1" s="198"/>
    </row>
    <row r="2" spans="1:21" ht="55.5" customHeight="1" x14ac:dyDescent="0.25">
      <c r="A2" s="220" t="s">
        <v>1</v>
      </c>
      <c r="B2" s="210" t="s">
        <v>94</v>
      </c>
      <c r="C2" s="208" t="s">
        <v>95</v>
      </c>
      <c r="D2" s="208" t="s">
        <v>128</v>
      </c>
      <c r="E2" s="210" t="s">
        <v>96</v>
      </c>
      <c r="F2" s="208" t="s">
        <v>125</v>
      </c>
      <c r="G2" s="210" t="s">
        <v>97</v>
      </c>
      <c r="H2" s="208" t="s">
        <v>126</v>
      </c>
      <c r="I2" s="208" t="s">
        <v>127</v>
      </c>
      <c r="J2" s="208" t="s">
        <v>101</v>
      </c>
      <c r="K2" s="208" t="s">
        <v>132</v>
      </c>
      <c r="L2" s="208" t="s">
        <v>181</v>
      </c>
      <c r="M2" s="201" t="s">
        <v>271</v>
      </c>
      <c r="N2" s="212" t="s">
        <v>272</v>
      </c>
      <c r="O2" s="213"/>
      <c r="P2" s="214"/>
      <c r="Q2" s="201" t="s">
        <v>288</v>
      </c>
      <c r="R2" s="199" t="s">
        <v>323</v>
      </c>
      <c r="S2" s="199" t="s">
        <v>296</v>
      </c>
      <c r="T2" s="201" t="s">
        <v>297</v>
      </c>
      <c r="U2" s="203" t="s">
        <v>298</v>
      </c>
    </row>
    <row r="3" spans="1:21" ht="55.5" customHeight="1" thickBot="1" x14ac:dyDescent="0.3">
      <c r="A3" s="221"/>
      <c r="B3" s="211"/>
      <c r="C3" s="209"/>
      <c r="D3" s="209"/>
      <c r="E3" s="211"/>
      <c r="F3" s="209"/>
      <c r="G3" s="211"/>
      <c r="H3" s="209"/>
      <c r="I3" s="209"/>
      <c r="J3" s="209"/>
      <c r="K3" s="209"/>
      <c r="L3" s="209"/>
      <c r="M3" s="202"/>
      <c r="N3" s="81" t="s">
        <v>273</v>
      </c>
      <c r="O3" s="81" t="s">
        <v>274</v>
      </c>
      <c r="P3" s="81" t="s">
        <v>275</v>
      </c>
      <c r="Q3" s="202"/>
      <c r="R3" s="200"/>
      <c r="S3" s="200"/>
      <c r="T3" s="202"/>
      <c r="U3" s="204"/>
    </row>
    <row r="4" spans="1:21" ht="54" customHeight="1" x14ac:dyDescent="0.25">
      <c r="A4" s="217" t="str">
        <f>'[4]Sezione generale'!$C$2</f>
        <v>Ufficio contenzioso giurisdizionale</v>
      </c>
      <c r="B4" s="168">
        <v>1</v>
      </c>
      <c r="C4" s="171" t="s">
        <v>184</v>
      </c>
      <c r="D4" s="232" t="s">
        <v>167</v>
      </c>
      <c r="E4" s="201" t="s">
        <v>102</v>
      </c>
      <c r="F4" s="228" t="s">
        <v>209</v>
      </c>
      <c r="G4" s="144" t="s">
        <v>104</v>
      </c>
      <c r="H4" s="117" t="s">
        <v>213</v>
      </c>
      <c r="I4" s="144" t="s">
        <v>170</v>
      </c>
      <c r="J4" s="118" t="s">
        <v>176</v>
      </c>
      <c r="K4" s="144" t="s">
        <v>178</v>
      </c>
      <c r="L4" s="62" t="s">
        <v>182</v>
      </c>
      <c r="M4" s="39"/>
      <c r="N4" s="40"/>
      <c r="O4" s="41"/>
      <c r="P4" s="39"/>
      <c r="Q4" s="40"/>
      <c r="R4" s="55"/>
      <c r="S4" s="42"/>
      <c r="T4" s="42"/>
      <c r="U4" s="43"/>
    </row>
    <row r="5" spans="1:21" ht="210" customHeight="1" x14ac:dyDescent="0.25">
      <c r="A5" s="218"/>
      <c r="B5" s="169"/>
      <c r="C5" s="172"/>
      <c r="D5" s="189"/>
      <c r="E5" s="185"/>
      <c r="F5" s="229"/>
      <c r="G5" s="79" t="s">
        <v>129</v>
      </c>
      <c r="H5" s="31" t="s">
        <v>214</v>
      </c>
      <c r="I5" s="79" t="s">
        <v>169</v>
      </c>
      <c r="J5" s="80" t="s">
        <v>174</v>
      </c>
      <c r="K5" s="79" t="s">
        <v>178</v>
      </c>
      <c r="L5" s="143" t="s">
        <v>243</v>
      </c>
      <c r="M5" s="133" t="s">
        <v>291</v>
      </c>
      <c r="N5" s="133" t="s">
        <v>276</v>
      </c>
      <c r="O5" s="101" t="s">
        <v>278</v>
      </c>
      <c r="P5" s="102" t="s">
        <v>287</v>
      </c>
      <c r="Q5" s="77" t="s">
        <v>331</v>
      </c>
      <c r="R5" s="165" t="s">
        <v>302</v>
      </c>
      <c r="S5" s="165" t="s">
        <v>303</v>
      </c>
      <c r="T5" s="131" t="s">
        <v>330</v>
      </c>
      <c r="U5" s="116" t="s">
        <v>164</v>
      </c>
    </row>
    <row r="6" spans="1:21" ht="54" customHeight="1" x14ac:dyDescent="0.25">
      <c r="A6" s="218"/>
      <c r="B6" s="169"/>
      <c r="C6" s="172"/>
      <c r="D6" s="189"/>
      <c r="E6" s="185"/>
      <c r="F6" s="229"/>
      <c r="G6" s="79" t="s">
        <v>185</v>
      </c>
      <c r="H6" s="32" t="s">
        <v>215</v>
      </c>
      <c r="I6" s="33" t="s">
        <v>169</v>
      </c>
      <c r="J6" s="80" t="str">
        <f>J4</f>
        <v>Discrezionale</v>
      </c>
      <c r="K6" s="79" t="str">
        <f>K5</f>
        <v>Prassi dell’Ufficio</v>
      </c>
      <c r="L6" s="34" t="s">
        <v>182</v>
      </c>
      <c r="M6" s="82"/>
      <c r="N6" s="84"/>
      <c r="O6" s="85"/>
      <c r="P6" s="86" t="s">
        <v>290</v>
      </c>
      <c r="Q6" s="73"/>
      <c r="R6" s="112"/>
      <c r="S6" s="73"/>
      <c r="T6" s="87"/>
      <c r="U6" s="36"/>
    </row>
    <row r="7" spans="1:21" ht="76.5" customHeight="1" x14ac:dyDescent="0.25">
      <c r="A7" s="218"/>
      <c r="B7" s="169"/>
      <c r="C7" s="172"/>
      <c r="D7" s="189"/>
      <c r="E7" s="225" t="s">
        <v>103</v>
      </c>
      <c r="F7" s="226" t="s">
        <v>210</v>
      </c>
      <c r="G7" s="18" t="s">
        <v>105</v>
      </c>
      <c r="H7" s="27" t="s">
        <v>216</v>
      </c>
      <c r="I7" s="136" t="s">
        <v>169</v>
      </c>
      <c r="J7" s="34" t="s">
        <v>174</v>
      </c>
      <c r="K7" s="143" t="s">
        <v>178</v>
      </c>
      <c r="L7" s="143" t="s">
        <v>244</v>
      </c>
      <c r="M7" s="77" t="s">
        <v>286</v>
      </c>
      <c r="N7" s="75" t="s">
        <v>284</v>
      </c>
      <c r="O7" s="104" t="s">
        <v>277</v>
      </c>
      <c r="P7" s="103" t="s">
        <v>285</v>
      </c>
      <c r="Q7" s="77" t="s">
        <v>333</v>
      </c>
      <c r="R7" s="131" t="s">
        <v>302</v>
      </c>
      <c r="S7" s="111" t="s">
        <v>299</v>
      </c>
      <c r="T7" s="74" t="str">
        <f>T5</f>
        <v>Disponibilità della documentazione nel sistema di rete
TARGET: 100%</v>
      </c>
      <c r="U7" s="116" t="s">
        <v>164</v>
      </c>
    </row>
    <row r="8" spans="1:21" ht="54" customHeight="1" x14ac:dyDescent="0.25">
      <c r="A8" s="218"/>
      <c r="B8" s="169"/>
      <c r="C8" s="172"/>
      <c r="D8" s="189"/>
      <c r="E8" s="189"/>
      <c r="F8" s="222"/>
      <c r="G8" s="18" t="s">
        <v>130</v>
      </c>
      <c r="H8" s="28" t="s">
        <v>217</v>
      </c>
      <c r="I8" s="136" t="s">
        <v>169</v>
      </c>
      <c r="J8" s="34" t="s">
        <v>174</v>
      </c>
      <c r="K8" s="143" t="s">
        <v>178</v>
      </c>
      <c r="L8" s="80" t="s">
        <v>182</v>
      </c>
      <c r="M8" s="87"/>
      <c r="N8" s="88"/>
      <c r="O8" s="89"/>
      <c r="P8" s="86"/>
      <c r="Q8" s="73"/>
      <c r="R8" s="112"/>
      <c r="S8" s="73"/>
      <c r="T8" s="87"/>
      <c r="U8" s="38"/>
    </row>
    <row r="9" spans="1:21" ht="54" customHeight="1" x14ac:dyDescent="0.25">
      <c r="A9" s="218"/>
      <c r="B9" s="169"/>
      <c r="C9" s="172"/>
      <c r="D9" s="233"/>
      <c r="E9" s="189"/>
      <c r="F9" s="222"/>
      <c r="G9" s="23" t="s">
        <v>186</v>
      </c>
      <c r="H9" s="26" t="s">
        <v>218</v>
      </c>
      <c r="I9" s="136" t="s">
        <v>169</v>
      </c>
      <c r="J9" s="34" t="s">
        <v>174</v>
      </c>
      <c r="K9" s="143" t="s">
        <v>178</v>
      </c>
      <c r="L9" s="80" t="s">
        <v>182</v>
      </c>
      <c r="M9" s="91"/>
      <c r="N9" s="88"/>
      <c r="O9" s="89"/>
      <c r="P9" s="86"/>
      <c r="Q9" s="73"/>
      <c r="R9" s="112"/>
      <c r="S9" s="73"/>
      <c r="T9" s="87"/>
      <c r="U9" s="38"/>
    </row>
    <row r="10" spans="1:21" ht="103.9" customHeight="1" x14ac:dyDescent="0.25">
      <c r="A10" s="218"/>
      <c r="B10" s="169"/>
      <c r="C10" s="172"/>
      <c r="D10" s="233"/>
      <c r="E10" s="189"/>
      <c r="F10" s="222"/>
      <c r="G10" s="23" t="s">
        <v>187</v>
      </c>
      <c r="H10" s="26" t="s">
        <v>219</v>
      </c>
      <c r="I10" s="18" t="s">
        <v>169</v>
      </c>
      <c r="J10" s="80" t="s">
        <v>174</v>
      </c>
      <c r="K10" s="79" t="s">
        <v>178</v>
      </c>
      <c r="L10" s="143" t="s">
        <v>244</v>
      </c>
      <c r="M10" s="77" t="s">
        <v>289</v>
      </c>
      <c r="N10" s="75" t="s">
        <v>284</v>
      </c>
      <c r="O10" s="104" t="s">
        <v>277</v>
      </c>
      <c r="P10" s="103" t="s">
        <v>285</v>
      </c>
      <c r="Q10" s="77" t="s">
        <v>332</v>
      </c>
      <c r="R10" s="131" t="s">
        <v>302</v>
      </c>
      <c r="S10" s="111" t="s">
        <v>299</v>
      </c>
      <c r="T10" s="154" t="str">
        <f>T7</f>
        <v>Disponibilità della documentazione nel sistema di rete
TARGET: 100%</v>
      </c>
      <c r="U10" s="116" t="s">
        <v>164</v>
      </c>
    </row>
    <row r="11" spans="1:21" ht="54" customHeight="1" x14ac:dyDescent="0.25">
      <c r="A11" s="218"/>
      <c r="B11" s="169"/>
      <c r="C11" s="172"/>
      <c r="D11" s="233"/>
      <c r="E11" s="189"/>
      <c r="F11" s="222"/>
      <c r="G11" s="23" t="s">
        <v>188</v>
      </c>
      <c r="H11" s="29" t="s">
        <v>220</v>
      </c>
      <c r="I11" s="18" t="s">
        <v>167</v>
      </c>
      <c r="J11" s="35" t="s">
        <v>176</v>
      </c>
      <c r="K11" s="79" t="s">
        <v>178</v>
      </c>
      <c r="L11" s="35" t="s">
        <v>182</v>
      </c>
      <c r="M11" s="91"/>
      <c r="N11" s="88"/>
      <c r="O11" s="89"/>
      <c r="P11" s="83"/>
      <c r="Q11" s="73"/>
      <c r="R11" s="112"/>
      <c r="S11" s="73"/>
      <c r="T11" s="87"/>
      <c r="U11" s="38"/>
    </row>
    <row r="12" spans="1:21" ht="54" customHeight="1" x14ac:dyDescent="0.25">
      <c r="A12" s="218"/>
      <c r="B12" s="169"/>
      <c r="C12" s="172"/>
      <c r="D12" s="233"/>
      <c r="E12" s="189"/>
      <c r="F12" s="222"/>
      <c r="G12" s="18" t="s">
        <v>189</v>
      </c>
      <c r="H12" s="24" t="s">
        <v>179</v>
      </c>
      <c r="I12" s="135" t="s">
        <v>169</v>
      </c>
      <c r="J12" s="35" t="s">
        <v>176</v>
      </c>
      <c r="K12" s="79" t="s">
        <v>178</v>
      </c>
      <c r="L12" s="35" t="s">
        <v>182</v>
      </c>
      <c r="M12" s="91"/>
      <c r="N12" s="88"/>
      <c r="O12" s="90"/>
      <c r="P12" s="83"/>
      <c r="Q12" s="73"/>
      <c r="R12" s="112"/>
      <c r="S12" s="73"/>
      <c r="T12" s="87"/>
      <c r="U12" s="38"/>
    </row>
    <row r="13" spans="1:21" ht="93" customHeight="1" x14ac:dyDescent="0.25">
      <c r="A13" s="218"/>
      <c r="B13" s="169"/>
      <c r="C13" s="172"/>
      <c r="D13" s="233"/>
      <c r="E13" s="189"/>
      <c r="F13" s="222"/>
      <c r="G13" s="135" t="s">
        <v>190</v>
      </c>
      <c r="H13" s="234" t="s">
        <v>221</v>
      </c>
      <c r="I13" s="166" t="s">
        <v>170</v>
      </c>
      <c r="J13" s="35" t="s">
        <v>174</v>
      </c>
      <c r="K13" s="142" t="s">
        <v>178</v>
      </c>
      <c r="L13" s="35" t="s">
        <v>182</v>
      </c>
      <c r="M13" s="91"/>
      <c r="N13" s="88"/>
      <c r="O13" s="90"/>
      <c r="P13" s="83"/>
      <c r="Q13" s="73"/>
      <c r="R13" s="37"/>
      <c r="S13" s="87"/>
      <c r="T13" s="87"/>
      <c r="U13" s="38"/>
    </row>
    <row r="14" spans="1:21" ht="147.6" customHeight="1" x14ac:dyDescent="0.25">
      <c r="A14" s="218"/>
      <c r="B14" s="169"/>
      <c r="C14" s="172"/>
      <c r="D14" s="233"/>
      <c r="E14" s="189"/>
      <c r="F14" s="222"/>
      <c r="G14" s="139" t="s">
        <v>191</v>
      </c>
      <c r="H14" s="234" t="s">
        <v>264</v>
      </c>
      <c r="I14" s="166" t="s">
        <v>169</v>
      </c>
      <c r="J14" s="35" t="s">
        <v>174</v>
      </c>
      <c r="K14" s="142" t="s">
        <v>178</v>
      </c>
      <c r="L14" s="142" t="s">
        <v>241</v>
      </c>
      <c r="M14" s="77" t="s">
        <v>286</v>
      </c>
      <c r="N14" s="235" t="s">
        <v>276</v>
      </c>
      <c r="O14" s="105" t="s">
        <v>279</v>
      </c>
      <c r="P14" s="164" t="s">
        <v>276</v>
      </c>
      <c r="Q14" s="77" t="s">
        <v>334</v>
      </c>
      <c r="R14" s="77" t="s">
        <v>300</v>
      </c>
      <c r="S14" s="236" t="s">
        <v>303</v>
      </c>
      <c r="T14" s="77" t="str">
        <f>T10</f>
        <v>Disponibilità della documentazione nel sistema di rete
TARGET: 100%</v>
      </c>
      <c r="U14" s="116" t="s">
        <v>164</v>
      </c>
    </row>
    <row r="15" spans="1:21" ht="80.25" customHeight="1" x14ac:dyDescent="0.25">
      <c r="A15" s="218"/>
      <c r="B15" s="169"/>
      <c r="C15" s="172"/>
      <c r="D15" s="233"/>
      <c r="E15" s="189"/>
      <c r="F15" s="222"/>
      <c r="G15" s="139" t="s">
        <v>192</v>
      </c>
      <c r="H15" s="15" t="s">
        <v>222</v>
      </c>
      <c r="I15" s="139" t="s">
        <v>170</v>
      </c>
      <c r="J15" s="80" t="s">
        <v>176</v>
      </c>
      <c r="K15" s="142" t="s">
        <v>178</v>
      </c>
      <c r="L15" s="35" t="s">
        <v>182</v>
      </c>
      <c r="M15" s="91"/>
      <c r="N15" s="88"/>
      <c r="O15" s="92"/>
      <c r="P15" s="83"/>
      <c r="Q15" s="73"/>
      <c r="R15" s="56"/>
      <c r="S15" s="82"/>
      <c r="T15" s="82"/>
      <c r="U15" s="36"/>
    </row>
    <row r="16" spans="1:21" ht="144" customHeight="1" x14ac:dyDescent="0.25">
      <c r="A16" s="218"/>
      <c r="B16" s="169"/>
      <c r="C16" s="172"/>
      <c r="D16" s="189"/>
      <c r="E16" s="189"/>
      <c r="F16" s="222"/>
      <c r="G16" s="139" t="s">
        <v>193</v>
      </c>
      <c r="H16" s="15" t="s">
        <v>223</v>
      </c>
      <c r="I16" s="139" t="s">
        <v>169</v>
      </c>
      <c r="J16" s="80" t="s">
        <v>176</v>
      </c>
      <c r="K16" s="142" t="s">
        <v>178</v>
      </c>
      <c r="L16" s="142" t="s">
        <v>245</v>
      </c>
      <c r="M16" s="134" t="s">
        <v>292</v>
      </c>
      <c r="N16" s="78" t="s">
        <v>276</v>
      </c>
      <c r="O16" s="106" t="s">
        <v>280</v>
      </c>
      <c r="P16" s="134" t="s">
        <v>276</v>
      </c>
      <c r="Q16" s="77" t="s">
        <v>320</v>
      </c>
      <c r="R16" s="131" t="s">
        <v>300</v>
      </c>
      <c r="S16" s="131" t="s">
        <v>303</v>
      </c>
      <c r="T16" s="74" t="s">
        <v>301</v>
      </c>
      <c r="U16" s="116" t="s">
        <v>164</v>
      </c>
    </row>
    <row r="17" spans="1:21" ht="111.75" customHeight="1" x14ac:dyDescent="0.25">
      <c r="A17" s="218"/>
      <c r="B17" s="169"/>
      <c r="C17" s="172"/>
      <c r="D17" s="189"/>
      <c r="E17" s="189"/>
      <c r="F17" s="222"/>
      <c r="G17" s="80" t="s">
        <v>194</v>
      </c>
      <c r="H17" s="241" t="s">
        <v>224</v>
      </c>
      <c r="I17" s="80" t="s">
        <v>164</v>
      </c>
      <c r="J17" s="80" t="s">
        <v>176</v>
      </c>
      <c r="K17" s="142" t="s">
        <v>178</v>
      </c>
      <c r="L17" s="237" t="s">
        <v>245</v>
      </c>
      <c r="M17" s="79" t="s">
        <v>291</v>
      </c>
      <c r="N17" s="80" t="s">
        <v>284</v>
      </c>
      <c r="O17" s="238" t="s">
        <v>280</v>
      </c>
      <c r="P17" s="79" t="s">
        <v>287</v>
      </c>
      <c r="Q17" s="79" t="s">
        <v>321</v>
      </c>
      <c r="R17" s="79" t="s">
        <v>302</v>
      </c>
      <c r="S17" s="239" t="s">
        <v>299</v>
      </c>
      <c r="T17" s="79" t="s">
        <v>301</v>
      </c>
      <c r="U17" s="240" t="s">
        <v>164</v>
      </c>
    </row>
    <row r="18" spans="1:21" ht="70.5" customHeight="1" x14ac:dyDescent="0.25">
      <c r="A18" s="218"/>
      <c r="B18" s="170"/>
      <c r="C18" s="173"/>
      <c r="D18" s="190"/>
      <c r="E18" s="190"/>
      <c r="F18" s="227"/>
      <c r="G18" s="45" t="s">
        <v>195</v>
      </c>
      <c r="H18" s="54" t="s">
        <v>240</v>
      </c>
      <c r="I18" s="45" t="s">
        <v>169</v>
      </c>
      <c r="J18" s="65" t="s">
        <v>174</v>
      </c>
      <c r="K18" s="44" t="s">
        <v>178</v>
      </c>
      <c r="L18" s="65" t="s">
        <v>182</v>
      </c>
      <c r="M18" s="107"/>
      <c r="N18" s="94"/>
      <c r="O18" s="108"/>
      <c r="P18" s="107"/>
      <c r="Q18" s="96"/>
      <c r="R18" s="70"/>
      <c r="S18" s="71"/>
      <c r="T18" s="71"/>
      <c r="U18" s="72"/>
    </row>
    <row r="19" spans="1:21" ht="55.5" customHeight="1" x14ac:dyDescent="0.25">
      <c r="A19" s="218"/>
      <c r="B19" s="187">
        <v>2</v>
      </c>
      <c r="C19" s="188" t="s">
        <v>196</v>
      </c>
      <c r="D19" s="188" t="s">
        <v>169</v>
      </c>
      <c r="E19" s="191" t="s">
        <v>106</v>
      </c>
      <c r="F19" s="193" t="s">
        <v>211</v>
      </c>
      <c r="G19" s="52" t="s">
        <v>107</v>
      </c>
      <c r="H19" s="51" t="s">
        <v>225</v>
      </c>
      <c r="I19" s="52" t="s">
        <v>169</v>
      </c>
      <c r="J19" s="64" t="s">
        <v>176</v>
      </c>
      <c r="K19" s="63" t="s">
        <v>178</v>
      </c>
      <c r="L19" s="64" t="s">
        <v>182</v>
      </c>
      <c r="M19" s="100"/>
      <c r="N19" s="98"/>
      <c r="O19" s="99"/>
      <c r="P19" s="100"/>
      <c r="Q19" s="100"/>
      <c r="R19" s="58"/>
      <c r="S19" s="97"/>
      <c r="T19" s="97"/>
      <c r="U19" s="50"/>
    </row>
    <row r="20" spans="1:21" ht="70.5" customHeight="1" x14ac:dyDescent="0.25">
      <c r="A20" s="218"/>
      <c r="B20" s="169"/>
      <c r="C20" s="189"/>
      <c r="D20" s="189"/>
      <c r="E20" s="189"/>
      <c r="F20" s="194"/>
      <c r="G20" s="77" t="s">
        <v>197</v>
      </c>
      <c r="H20" s="19" t="s">
        <v>226</v>
      </c>
      <c r="I20" s="77" t="s">
        <v>169</v>
      </c>
      <c r="J20" s="80" t="s">
        <v>176</v>
      </c>
      <c r="K20" s="79" t="s">
        <v>178</v>
      </c>
      <c r="L20" s="80" t="s">
        <v>182</v>
      </c>
      <c r="M20" s="91"/>
      <c r="N20" s="88"/>
      <c r="O20" s="99"/>
      <c r="P20" s="100"/>
      <c r="Q20" s="91"/>
      <c r="R20" s="37"/>
      <c r="S20" s="87"/>
      <c r="T20" s="87"/>
      <c r="U20" s="38"/>
    </row>
    <row r="21" spans="1:21" ht="55.5" customHeight="1" x14ac:dyDescent="0.25">
      <c r="A21" s="218"/>
      <c r="B21" s="169"/>
      <c r="C21" s="189"/>
      <c r="D21" s="189"/>
      <c r="E21" s="189"/>
      <c r="F21" s="194"/>
      <c r="G21" s="77" t="s">
        <v>198</v>
      </c>
      <c r="H21" s="19" t="s">
        <v>227</v>
      </c>
      <c r="I21" s="77" t="s">
        <v>169</v>
      </c>
      <c r="J21" s="80" t="s">
        <v>174</v>
      </c>
      <c r="K21" s="79" t="s">
        <v>178</v>
      </c>
      <c r="L21" s="80" t="s">
        <v>182</v>
      </c>
      <c r="M21" s="91"/>
      <c r="N21" s="88"/>
      <c r="O21" s="99"/>
      <c r="P21" s="100"/>
      <c r="Q21" s="91"/>
      <c r="R21" s="37"/>
      <c r="S21" s="87"/>
      <c r="T21" s="87"/>
      <c r="U21" s="38"/>
    </row>
    <row r="22" spans="1:21" ht="55.5" customHeight="1" x14ac:dyDescent="0.25">
      <c r="A22" s="218"/>
      <c r="B22" s="170"/>
      <c r="C22" s="190"/>
      <c r="D22" s="190"/>
      <c r="E22" s="190"/>
      <c r="F22" s="195"/>
      <c r="G22" s="53" t="s">
        <v>199</v>
      </c>
      <c r="H22" s="54" t="s">
        <v>228</v>
      </c>
      <c r="I22" s="53" t="s">
        <v>169</v>
      </c>
      <c r="J22" s="65" t="s">
        <v>176</v>
      </c>
      <c r="K22" s="44" t="s">
        <v>178</v>
      </c>
      <c r="L22" s="65" t="s">
        <v>182</v>
      </c>
      <c r="M22" s="96"/>
      <c r="N22" s="94"/>
      <c r="O22" s="95"/>
      <c r="P22" s="96"/>
      <c r="Q22" s="96"/>
      <c r="R22" s="57"/>
      <c r="S22" s="93"/>
      <c r="T22" s="93"/>
      <c r="U22" s="46"/>
    </row>
    <row r="23" spans="1:21" ht="70.5" customHeight="1" x14ac:dyDescent="0.25">
      <c r="A23" s="218"/>
      <c r="B23" s="187">
        <v>3</v>
      </c>
      <c r="C23" s="188" t="s">
        <v>200</v>
      </c>
      <c r="D23" s="188" t="s">
        <v>167</v>
      </c>
      <c r="E23" s="191" t="s">
        <v>109</v>
      </c>
      <c r="F23" s="193" t="s">
        <v>209</v>
      </c>
      <c r="G23" s="52" t="s">
        <v>111</v>
      </c>
      <c r="H23" s="51" t="s">
        <v>229</v>
      </c>
      <c r="I23" s="52" t="s">
        <v>169</v>
      </c>
      <c r="J23" s="64" t="s">
        <v>176</v>
      </c>
      <c r="K23" s="63" t="s">
        <v>178</v>
      </c>
      <c r="L23" s="64" t="s">
        <v>182</v>
      </c>
      <c r="M23" s="97"/>
      <c r="N23" s="98"/>
      <c r="O23" s="99"/>
      <c r="P23" s="100"/>
      <c r="Q23" s="109"/>
      <c r="R23" s="58"/>
      <c r="S23" s="97"/>
      <c r="T23" s="97"/>
      <c r="U23" s="50"/>
    </row>
    <row r="24" spans="1:21" ht="48" customHeight="1" x14ac:dyDescent="0.25">
      <c r="A24" s="218"/>
      <c r="B24" s="169"/>
      <c r="C24" s="189"/>
      <c r="D24" s="189"/>
      <c r="E24" s="189"/>
      <c r="F24" s="222"/>
      <c r="G24" s="77" t="s">
        <v>201</v>
      </c>
      <c r="H24" s="137" t="s">
        <v>230</v>
      </c>
      <c r="I24" s="134" t="s">
        <v>170</v>
      </c>
      <c r="J24" s="35" t="s">
        <v>176</v>
      </c>
      <c r="K24" s="142" t="s">
        <v>178</v>
      </c>
      <c r="L24" s="35" t="s">
        <v>182</v>
      </c>
      <c r="M24" s="87"/>
      <c r="N24" s="84"/>
      <c r="O24" s="90"/>
      <c r="P24" s="91"/>
      <c r="Q24" s="73"/>
      <c r="R24" s="37"/>
      <c r="S24" s="87"/>
      <c r="T24" s="87"/>
      <c r="U24" s="38"/>
    </row>
    <row r="25" spans="1:21" ht="92.25" customHeight="1" x14ac:dyDescent="0.25">
      <c r="A25" s="218"/>
      <c r="B25" s="169"/>
      <c r="C25" s="189"/>
      <c r="D25" s="189"/>
      <c r="E25" s="189"/>
      <c r="F25" s="222"/>
      <c r="G25" s="77" t="s">
        <v>202</v>
      </c>
      <c r="H25" s="137" t="s">
        <v>231</v>
      </c>
      <c r="I25" s="134" t="s">
        <v>169</v>
      </c>
      <c r="J25" s="35" t="s">
        <v>176</v>
      </c>
      <c r="K25" s="142" t="s">
        <v>178</v>
      </c>
      <c r="L25" s="79" t="s">
        <v>246</v>
      </c>
      <c r="M25" s="77" t="s">
        <v>293</v>
      </c>
      <c r="N25" s="75" t="s">
        <v>284</v>
      </c>
      <c r="O25" s="104" t="s">
        <v>279</v>
      </c>
      <c r="P25" s="103" t="s">
        <v>287</v>
      </c>
      <c r="Q25" s="77" t="s">
        <v>324</v>
      </c>
      <c r="R25" s="79" t="s">
        <v>302</v>
      </c>
      <c r="S25" s="111" t="s">
        <v>299</v>
      </c>
      <c r="T25" s="74" t="s">
        <v>301</v>
      </c>
      <c r="U25" s="116" t="s">
        <v>164</v>
      </c>
    </row>
    <row r="26" spans="1:21" ht="48" customHeight="1" x14ac:dyDescent="0.25">
      <c r="A26" s="218"/>
      <c r="B26" s="169"/>
      <c r="C26" s="189"/>
      <c r="D26" s="189"/>
      <c r="E26" s="189"/>
      <c r="F26" s="222"/>
      <c r="G26" s="77" t="s">
        <v>203</v>
      </c>
      <c r="H26" s="19" t="s">
        <v>232</v>
      </c>
      <c r="I26" s="134" t="s">
        <v>167</v>
      </c>
      <c r="J26" s="80" t="s">
        <v>176</v>
      </c>
      <c r="K26" s="79" t="s">
        <v>178</v>
      </c>
      <c r="L26" s="80" t="s">
        <v>182</v>
      </c>
      <c r="M26" s="87"/>
      <c r="N26" s="88"/>
      <c r="O26" s="90"/>
      <c r="P26" s="91"/>
      <c r="Q26" s="73"/>
      <c r="R26" s="37"/>
      <c r="S26" s="87"/>
      <c r="T26" s="87"/>
      <c r="U26" s="38"/>
    </row>
    <row r="27" spans="1:21" ht="144" customHeight="1" x14ac:dyDescent="0.25">
      <c r="A27" s="218"/>
      <c r="B27" s="169"/>
      <c r="C27" s="189"/>
      <c r="D27" s="189"/>
      <c r="E27" s="189"/>
      <c r="F27" s="222"/>
      <c r="G27" s="133" t="s">
        <v>204</v>
      </c>
      <c r="H27" s="24" t="s">
        <v>233</v>
      </c>
      <c r="I27" s="134" t="s">
        <v>169</v>
      </c>
      <c r="J27" s="80" t="s">
        <v>174</v>
      </c>
      <c r="K27" s="79" t="s">
        <v>178</v>
      </c>
      <c r="L27" s="79" t="s">
        <v>247</v>
      </c>
      <c r="M27" s="77" t="s">
        <v>294</v>
      </c>
      <c r="N27" s="75" t="s">
        <v>284</v>
      </c>
      <c r="O27" s="105" t="s">
        <v>279</v>
      </c>
      <c r="P27" s="77" t="s">
        <v>287</v>
      </c>
      <c r="Q27" s="77" t="s">
        <v>325</v>
      </c>
      <c r="R27" s="131" t="s">
        <v>300</v>
      </c>
      <c r="S27" s="131" t="s">
        <v>303</v>
      </c>
      <c r="T27" s="74" t="s">
        <v>301</v>
      </c>
      <c r="U27" s="116" t="s">
        <v>164</v>
      </c>
    </row>
    <row r="28" spans="1:21" ht="165" customHeight="1" x14ac:dyDescent="0.25">
      <c r="A28" s="218"/>
      <c r="B28" s="169"/>
      <c r="C28" s="189"/>
      <c r="D28" s="189"/>
      <c r="E28" s="192"/>
      <c r="F28" s="223"/>
      <c r="G28" s="132" t="s">
        <v>205</v>
      </c>
      <c r="H28" s="138" t="s">
        <v>234</v>
      </c>
      <c r="I28" s="134" t="s">
        <v>169</v>
      </c>
      <c r="J28" s="34" t="s">
        <v>176</v>
      </c>
      <c r="K28" s="143" t="s">
        <v>178</v>
      </c>
      <c r="L28" s="79" t="s">
        <v>248</v>
      </c>
      <c r="M28" s="134" t="s">
        <v>292</v>
      </c>
      <c r="N28" s="76" t="s">
        <v>276</v>
      </c>
      <c r="O28" s="106" t="s">
        <v>280</v>
      </c>
      <c r="P28" s="134" t="s">
        <v>276</v>
      </c>
      <c r="Q28" s="77" t="s">
        <v>326</v>
      </c>
      <c r="R28" s="131" t="s">
        <v>300</v>
      </c>
      <c r="S28" s="131" t="s">
        <v>303</v>
      </c>
      <c r="T28" s="74" t="s">
        <v>301</v>
      </c>
      <c r="U28" s="116" t="s">
        <v>164</v>
      </c>
    </row>
    <row r="29" spans="1:21" ht="70.5" customHeight="1" x14ac:dyDescent="0.25">
      <c r="A29" s="218"/>
      <c r="B29" s="170"/>
      <c r="C29" s="190"/>
      <c r="D29" s="190"/>
      <c r="E29" s="53" t="s">
        <v>110</v>
      </c>
      <c r="F29" s="60" t="s">
        <v>212</v>
      </c>
      <c r="G29" s="53" t="s">
        <v>112</v>
      </c>
      <c r="H29" s="156" t="s">
        <v>265</v>
      </c>
      <c r="I29" s="53" t="s">
        <v>170</v>
      </c>
      <c r="J29" s="67" t="s">
        <v>174</v>
      </c>
      <c r="K29" s="68" t="s">
        <v>178</v>
      </c>
      <c r="L29" s="44" t="s">
        <v>182</v>
      </c>
      <c r="M29" s="93"/>
      <c r="N29" s="94"/>
      <c r="O29" s="95"/>
      <c r="P29" s="96"/>
      <c r="Q29" s="110"/>
      <c r="R29" s="57"/>
      <c r="S29" s="93"/>
      <c r="T29" s="93"/>
      <c r="U29" s="46"/>
    </row>
    <row r="30" spans="1:21" ht="45.75" customHeight="1" x14ac:dyDescent="0.25">
      <c r="A30" s="218"/>
      <c r="B30" s="182">
        <v>4</v>
      </c>
      <c r="C30" s="183" t="s">
        <v>206</v>
      </c>
      <c r="D30" s="185" t="s">
        <v>170</v>
      </c>
      <c r="E30" s="185" t="s">
        <v>113</v>
      </c>
      <c r="F30" s="185" t="s">
        <v>249</v>
      </c>
      <c r="G30" s="133" t="s">
        <v>115</v>
      </c>
      <c r="H30" s="138" t="s">
        <v>250</v>
      </c>
      <c r="I30" s="133" t="s">
        <v>170</v>
      </c>
      <c r="J30" s="34" t="s">
        <v>176</v>
      </c>
      <c r="K30" s="143" t="s">
        <v>178</v>
      </c>
      <c r="L30" s="34" t="s">
        <v>182</v>
      </c>
      <c r="M30" s="83"/>
      <c r="N30" s="88"/>
      <c r="O30" s="92"/>
      <c r="P30" s="83"/>
      <c r="Q30" s="83"/>
      <c r="R30" s="56"/>
      <c r="S30" s="82"/>
      <c r="T30" s="82"/>
      <c r="U30" s="36"/>
    </row>
    <row r="31" spans="1:21" ht="45.75" customHeight="1" x14ac:dyDescent="0.25">
      <c r="A31" s="218"/>
      <c r="B31" s="183"/>
      <c r="C31" s="183"/>
      <c r="D31" s="185"/>
      <c r="E31" s="185"/>
      <c r="F31" s="185"/>
      <c r="G31" s="77" t="s">
        <v>252</v>
      </c>
      <c r="H31" s="19" t="s">
        <v>251</v>
      </c>
      <c r="I31" s="77" t="s">
        <v>170</v>
      </c>
      <c r="J31" s="80" t="s">
        <v>176</v>
      </c>
      <c r="K31" s="143" t="s">
        <v>178</v>
      </c>
      <c r="L31" s="80" t="s">
        <v>182</v>
      </c>
      <c r="M31" s="87"/>
      <c r="N31" s="84"/>
      <c r="O31" s="90"/>
      <c r="P31" s="91"/>
      <c r="Q31" s="73"/>
      <c r="R31" s="37"/>
      <c r="S31" s="87"/>
      <c r="T31" s="87"/>
      <c r="U31" s="38"/>
    </row>
    <row r="32" spans="1:21" ht="45.75" customHeight="1" x14ac:dyDescent="0.25">
      <c r="A32" s="218"/>
      <c r="B32" s="183"/>
      <c r="C32" s="183"/>
      <c r="D32" s="185"/>
      <c r="E32" s="224"/>
      <c r="F32" s="224"/>
      <c r="G32" s="77" t="s">
        <v>253</v>
      </c>
      <c r="H32" s="19" t="s">
        <v>254</v>
      </c>
      <c r="I32" s="77" t="s">
        <v>170</v>
      </c>
      <c r="J32" s="80" t="s">
        <v>176</v>
      </c>
      <c r="K32" s="79" t="s">
        <v>178</v>
      </c>
      <c r="L32" s="80" t="s">
        <v>182</v>
      </c>
      <c r="M32" s="82"/>
      <c r="N32" s="88"/>
      <c r="O32" s="92"/>
      <c r="P32" s="83"/>
      <c r="Q32" s="73"/>
      <c r="R32" s="56"/>
      <c r="S32" s="82"/>
      <c r="T32" s="82"/>
      <c r="U32" s="36"/>
    </row>
    <row r="33" spans="1:21" ht="45.75" customHeight="1" x14ac:dyDescent="0.25">
      <c r="A33" s="218"/>
      <c r="B33" s="184"/>
      <c r="C33" s="184"/>
      <c r="D33" s="186"/>
      <c r="E33" s="140" t="s">
        <v>114</v>
      </c>
      <c r="F33" s="61" t="s">
        <v>255</v>
      </c>
      <c r="G33" s="140" t="s">
        <v>116</v>
      </c>
      <c r="H33" s="61" t="s">
        <v>256</v>
      </c>
      <c r="I33" s="140" t="s">
        <v>164</v>
      </c>
      <c r="J33" s="69" t="s">
        <v>174</v>
      </c>
      <c r="K33" s="69" t="s">
        <v>178</v>
      </c>
      <c r="L33" s="68" t="s">
        <v>182</v>
      </c>
      <c r="M33" s="93"/>
      <c r="N33" s="94"/>
      <c r="O33" s="95"/>
      <c r="P33" s="96"/>
      <c r="Q33" s="110"/>
      <c r="R33" s="57"/>
      <c r="S33" s="93"/>
      <c r="T33" s="93"/>
      <c r="U33" s="46"/>
    </row>
    <row r="34" spans="1:21" ht="72" customHeight="1" x14ac:dyDescent="0.25">
      <c r="A34" s="218"/>
      <c r="B34" s="129">
        <v>5</v>
      </c>
      <c r="C34" s="119" t="s">
        <v>257</v>
      </c>
      <c r="D34" s="120" t="s">
        <v>170</v>
      </c>
      <c r="E34" s="121" t="s">
        <v>117</v>
      </c>
      <c r="F34" s="120" t="s">
        <v>262</v>
      </c>
      <c r="G34" s="121" t="s">
        <v>119</v>
      </c>
      <c r="H34" s="120" t="s">
        <v>263</v>
      </c>
      <c r="I34" s="121" t="s">
        <v>164</v>
      </c>
      <c r="J34" s="122" t="s">
        <v>174</v>
      </c>
      <c r="K34" s="122" t="s">
        <v>175</v>
      </c>
      <c r="L34" s="123" t="s">
        <v>182</v>
      </c>
      <c r="M34" s="124"/>
      <c r="N34" s="125"/>
      <c r="O34" s="114"/>
      <c r="P34" s="115"/>
      <c r="Q34" s="126"/>
      <c r="R34" s="127"/>
      <c r="S34" s="124"/>
      <c r="T34" s="124"/>
      <c r="U34" s="128"/>
    </row>
    <row r="35" spans="1:21" ht="97.5" customHeight="1" x14ac:dyDescent="0.25">
      <c r="A35" s="218"/>
      <c r="B35" s="191">
        <v>6</v>
      </c>
      <c r="C35" s="187" t="s">
        <v>207</v>
      </c>
      <c r="D35" s="191" t="s">
        <v>170</v>
      </c>
      <c r="E35" s="191" t="s">
        <v>118</v>
      </c>
      <c r="F35" s="191" t="s">
        <v>208</v>
      </c>
      <c r="G35" s="52" t="s">
        <v>121</v>
      </c>
      <c r="H35" s="51" t="s">
        <v>235</v>
      </c>
      <c r="I35" s="52" t="s">
        <v>169</v>
      </c>
      <c r="J35" s="64" t="s">
        <v>176</v>
      </c>
      <c r="K35" s="63" t="s">
        <v>178</v>
      </c>
      <c r="L35" s="63" t="s">
        <v>242</v>
      </c>
      <c r="M35" s="141" t="s">
        <v>295</v>
      </c>
      <c r="N35" s="48" t="s">
        <v>276</v>
      </c>
      <c r="O35" s="59" t="s">
        <v>280</v>
      </c>
      <c r="P35" s="52" t="s">
        <v>276</v>
      </c>
      <c r="Q35" s="52" t="s">
        <v>327</v>
      </c>
      <c r="R35" s="130" t="s">
        <v>300</v>
      </c>
      <c r="S35" s="130" t="s">
        <v>303</v>
      </c>
      <c r="T35" s="47" t="s">
        <v>301</v>
      </c>
      <c r="U35" s="146" t="s">
        <v>164</v>
      </c>
    </row>
    <row r="36" spans="1:21" ht="47.25" customHeight="1" x14ac:dyDescent="0.25">
      <c r="A36" s="218"/>
      <c r="B36" s="185"/>
      <c r="C36" s="169"/>
      <c r="D36" s="185"/>
      <c r="E36" s="185"/>
      <c r="F36" s="185"/>
      <c r="G36" s="133" t="s">
        <v>258</v>
      </c>
      <c r="H36" s="19" t="s">
        <v>236</v>
      </c>
      <c r="I36" s="77" t="s">
        <v>169</v>
      </c>
      <c r="J36" s="80" t="s">
        <v>176</v>
      </c>
      <c r="K36" s="79" t="s">
        <v>178</v>
      </c>
      <c r="L36" s="80" t="s">
        <v>182</v>
      </c>
      <c r="M36" s="91"/>
      <c r="N36" s="88"/>
      <c r="O36" s="92"/>
      <c r="P36" s="83"/>
      <c r="Q36" s="91"/>
      <c r="R36" s="37"/>
      <c r="S36" s="87"/>
      <c r="T36" s="87"/>
      <c r="U36" s="38"/>
    </row>
    <row r="37" spans="1:21" ht="47.25" customHeight="1" x14ac:dyDescent="0.25">
      <c r="A37" s="218"/>
      <c r="B37" s="185"/>
      <c r="C37" s="169"/>
      <c r="D37" s="185"/>
      <c r="E37" s="185"/>
      <c r="F37" s="185"/>
      <c r="G37" s="133" t="s">
        <v>259</v>
      </c>
      <c r="H37" s="19" t="s">
        <v>237</v>
      </c>
      <c r="I37" s="77" t="s">
        <v>169</v>
      </c>
      <c r="J37" s="80" t="s">
        <v>176</v>
      </c>
      <c r="K37" s="79" t="s">
        <v>178</v>
      </c>
      <c r="L37" s="80" t="s">
        <v>182</v>
      </c>
      <c r="M37" s="87"/>
      <c r="N37" s="88"/>
      <c r="O37" s="90"/>
      <c r="P37" s="91"/>
      <c r="Q37" s="73"/>
      <c r="R37" s="37"/>
      <c r="S37" s="87"/>
      <c r="T37" s="87"/>
      <c r="U37" s="38"/>
    </row>
    <row r="38" spans="1:21" ht="47.25" customHeight="1" x14ac:dyDescent="0.25">
      <c r="A38" s="218"/>
      <c r="B38" s="185"/>
      <c r="C38" s="169"/>
      <c r="D38" s="185"/>
      <c r="E38" s="185"/>
      <c r="F38" s="185"/>
      <c r="G38" s="133" t="s">
        <v>260</v>
      </c>
      <c r="H38" s="19" t="s">
        <v>238</v>
      </c>
      <c r="I38" s="16" t="s">
        <v>169</v>
      </c>
      <c r="J38" s="80" t="s">
        <v>176</v>
      </c>
      <c r="K38" s="79" t="s">
        <v>178</v>
      </c>
      <c r="L38" s="80" t="s">
        <v>182</v>
      </c>
      <c r="M38" s="91"/>
      <c r="N38" s="88"/>
      <c r="O38" s="90"/>
      <c r="P38" s="91"/>
      <c r="Q38" s="91"/>
      <c r="R38" s="37"/>
      <c r="S38" s="87"/>
      <c r="T38" s="87"/>
      <c r="U38" s="38"/>
    </row>
    <row r="39" spans="1:21" ht="47.25" customHeight="1" x14ac:dyDescent="0.25">
      <c r="A39" s="218"/>
      <c r="B39" s="185"/>
      <c r="C39" s="169"/>
      <c r="D39" s="224"/>
      <c r="E39" s="224"/>
      <c r="F39" s="224"/>
      <c r="G39" s="77" t="s">
        <v>261</v>
      </c>
      <c r="H39" s="19" t="s">
        <v>239</v>
      </c>
      <c r="I39" s="19" t="s">
        <v>170</v>
      </c>
      <c r="J39" s="79" t="s">
        <v>176</v>
      </c>
      <c r="K39" s="79" t="s">
        <v>178</v>
      </c>
      <c r="L39" s="79" t="s">
        <v>182</v>
      </c>
      <c r="M39" s="87"/>
      <c r="N39" s="88"/>
      <c r="O39" s="90"/>
      <c r="P39" s="91"/>
      <c r="Q39" s="91"/>
      <c r="R39" s="37"/>
      <c r="S39" s="87"/>
      <c r="T39" s="87"/>
      <c r="U39" s="38"/>
    </row>
    <row r="40" spans="1:21" ht="47.25" customHeight="1" x14ac:dyDescent="0.25">
      <c r="A40" s="218"/>
      <c r="B40" s="185"/>
      <c r="C40" s="169"/>
      <c r="D40" s="230" t="s">
        <v>170</v>
      </c>
      <c r="E40" s="230" t="s">
        <v>120</v>
      </c>
      <c r="F40" s="230" t="s">
        <v>266</v>
      </c>
      <c r="G40" s="79" t="s">
        <v>122</v>
      </c>
      <c r="H40" s="138" t="s">
        <v>267</v>
      </c>
      <c r="I40" s="18" t="s">
        <v>170</v>
      </c>
      <c r="J40" s="79" t="s">
        <v>176</v>
      </c>
      <c r="K40" s="79" t="s">
        <v>178</v>
      </c>
      <c r="L40" s="79" t="s">
        <v>182</v>
      </c>
      <c r="M40" s="91"/>
      <c r="N40" s="88"/>
      <c r="O40" s="90"/>
      <c r="P40" s="91"/>
      <c r="Q40" s="91"/>
      <c r="R40" s="37"/>
      <c r="S40" s="87"/>
      <c r="T40" s="87"/>
      <c r="U40" s="38"/>
    </row>
    <row r="41" spans="1:21" ht="30" x14ac:dyDescent="0.25">
      <c r="A41" s="218"/>
      <c r="B41" s="186"/>
      <c r="C41" s="170"/>
      <c r="D41" s="231"/>
      <c r="E41" s="231"/>
      <c r="F41" s="231"/>
      <c r="G41" s="68" t="s">
        <v>268</v>
      </c>
      <c r="H41" s="61" t="s">
        <v>236</v>
      </c>
      <c r="I41" s="140" t="s">
        <v>169</v>
      </c>
      <c r="J41" s="68" t="s">
        <v>176</v>
      </c>
      <c r="K41" s="68" t="s">
        <v>178</v>
      </c>
      <c r="L41" s="68" t="s">
        <v>182</v>
      </c>
      <c r="M41" s="93"/>
      <c r="N41" s="94"/>
      <c r="O41" s="95"/>
      <c r="P41" s="96"/>
      <c r="Q41" s="110"/>
      <c r="R41" s="57"/>
      <c r="S41" s="93"/>
      <c r="T41" s="93"/>
      <c r="U41" s="46"/>
    </row>
    <row r="42" spans="1:21" ht="45" x14ac:dyDescent="0.25">
      <c r="A42" s="218"/>
      <c r="B42" s="177">
        <v>7</v>
      </c>
      <c r="C42" s="174" t="s">
        <v>315</v>
      </c>
      <c r="D42" s="179" t="s">
        <v>170</v>
      </c>
      <c r="E42" s="177" t="s">
        <v>123</v>
      </c>
      <c r="F42" s="174" t="s">
        <v>304</v>
      </c>
      <c r="G42" s="52" t="s">
        <v>124</v>
      </c>
      <c r="H42" s="51" t="s">
        <v>316</v>
      </c>
      <c r="I42" s="52" t="s">
        <v>169</v>
      </c>
      <c r="J42" s="49" t="s">
        <v>176</v>
      </c>
      <c r="K42" s="47" t="s">
        <v>178</v>
      </c>
      <c r="L42" s="63" t="s">
        <v>182</v>
      </c>
      <c r="M42" s="100"/>
      <c r="N42" s="150"/>
      <c r="O42" s="150"/>
      <c r="P42" s="150"/>
      <c r="Q42" s="100"/>
      <c r="R42" s="100"/>
      <c r="S42" s="100"/>
      <c r="T42" s="100"/>
      <c r="U42" s="151"/>
    </row>
    <row r="43" spans="1:21" ht="30" x14ac:dyDescent="0.25">
      <c r="A43" s="218"/>
      <c r="B43" s="167"/>
      <c r="C43" s="175"/>
      <c r="D43" s="180"/>
      <c r="E43" s="167"/>
      <c r="F43" s="175"/>
      <c r="G43" s="77" t="s">
        <v>131</v>
      </c>
      <c r="H43" s="13" t="s">
        <v>215</v>
      </c>
      <c r="I43" s="139" t="s">
        <v>169</v>
      </c>
      <c r="J43" s="139" t="s">
        <v>176</v>
      </c>
      <c r="K43" s="74" t="s">
        <v>178</v>
      </c>
      <c r="L43" s="79" t="s">
        <v>182</v>
      </c>
      <c r="M43" s="91"/>
      <c r="N43" s="148"/>
      <c r="O43" s="148"/>
      <c r="P43" s="148"/>
      <c r="Q43" s="84"/>
      <c r="R43" s="148"/>
      <c r="S43" s="148"/>
      <c r="T43" s="148"/>
      <c r="U43" s="149"/>
    </row>
    <row r="44" spans="1:21" ht="60" x14ac:dyDescent="0.25">
      <c r="A44" s="218"/>
      <c r="B44" s="167"/>
      <c r="C44" s="175"/>
      <c r="D44" s="180"/>
      <c r="E44" s="167"/>
      <c r="F44" s="175"/>
      <c r="G44" s="77" t="s">
        <v>180</v>
      </c>
      <c r="H44" s="8" t="s">
        <v>305</v>
      </c>
      <c r="I44" s="77" t="s">
        <v>169</v>
      </c>
      <c r="J44" s="80" t="s">
        <v>176</v>
      </c>
      <c r="K44" s="74" t="s">
        <v>178</v>
      </c>
      <c r="L44" s="74" t="s">
        <v>182</v>
      </c>
      <c r="M44" s="74" t="s">
        <v>286</v>
      </c>
      <c r="N44" s="139" t="s">
        <v>284</v>
      </c>
      <c r="O44" s="139" t="s">
        <v>279</v>
      </c>
      <c r="P44" s="77" t="s">
        <v>287</v>
      </c>
      <c r="Q44" s="77" t="s">
        <v>322</v>
      </c>
      <c r="R44" s="74" t="s">
        <v>302</v>
      </c>
      <c r="S44" s="145" t="s">
        <v>299</v>
      </c>
      <c r="T44" s="74" t="s">
        <v>301</v>
      </c>
      <c r="U44" s="147" t="s">
        <v>164</v>
      </c>
    </row>
    <row r="45" spans="1:21" ht="45" x14ac:dyDescent="0.25">
      <c r="A45" s="218"/>
      <c r="B45" s="167"/>
      <c r="C45" s="175"/>
      <c r="D45" s="180"/>
      <c r="E45" s="167"/>
      <c r="F45" s="175"/>
      <c r="G45" s="77" t="s">
        <v>306</v>
      </c>
      <c r="H45" s="13" t="s">
        <v>217</v>
      </c>
      <c r="I45" s="77" t="s">
        <v>169</v>
      </c>
      <c r="J45" s="80" t="s">
        <v>176</v>
      </c>
      <c r="K45" s="74" t="s">
        <v>178</v>
      </c>
      <c r="L45" s="74" t="s">
        <v>182</v>
      </c>
      <c r="M45" s="91"/>
      <c r="N45" s="84"/>
      <c r="O45" s="84"/>
      <c r="P45" s="148"/>
      <c r="Q45" s="84"/>
      <c r="R45" s="148"/>
      <c r="S45" s="148"/>
      <c r="T45" s="148"/>
      <c r="U45" s="149"/>
    </row>
    <row r="46" spans="1:21" ht="87" customHeight="1" x14ac:dyDescent="0.25">
      <c r="A46" s="218"/>
      <c r="B46" s="167"/>
      <c r="C46" s="175"/>
      <c r="D46" s="180"/>
      <c r="E46" s="167"/>
      <c r="F46" s="175"/>
      <c r="G46" s="77" t="s">
        <v>307</v>
      </c>
      <c r="H46" s="13" t="s">
        <v>219</v>
      </c>
      <c r="I46" s="77" t="s">
        <v>169</v>
      </c>
      <c r="J46" s="80" t="s">
        <v>176</v>
      </c>
      <c r="K46" s="74" t="s">
        <v>178</v>
      </c>
      <c r="L46" s="74" t="s">
        <v>182</v>
      </c>
      <c r="M46" s="74" t="s">
        <v>289</v>
      </c>
      <c r="N46" s="139" t="s">
        <v>284</v>
      </c>
      <c r="O46" s="139" t="s">
        <v>279</v>
      </c>
      <c r="P46" s="77" t="s">
        <v>287</v>
      </c>
      <c r="Q46" s="77" t="s">
        <v>328</v>
      </c>
      <c r="R46" s="74" t="s">
        <v>302</v>
      </c>
      <c r="S46" s="145" t="s">
        <v>299</v>
      </c>
      <c r="T46" s="74" t="s">
        <v>301</v>
      </c>
      <c r="U46" s="147" t="s">
        <v>164</v>
      </c>
    </row>
    <row r="47" spans="1:21" ht="30" x14ac:dyDescent="0.25">
      <c r="A47" s="218"/>
      <c r="B47" s="167"/>
      <c r="C47" s="175"/>
      <c r="D47" s="180"/>
      <c r="E47" s="167"/>
      <c r="F47" s="175"/>
      <c r="G47" s="77" t="s">
        <v>308</v>
      </c>
      <c r="H47" s="8" t="s">
        <v>220</v>
      </c>
      <c r="I47" s="77" t="s">
        <v>309</v>
      </c>
      <c r="J47" s="80" t="s">
        <v>176</v>
      </c>
      <c r="K47" s="74" t="s">
        <v>178</v>
      </c>
      <c r="L47" s="74" t="s">
        <v>182</v>
      </c>
      <c r="M47" s="91"/>
      <c r="N47" s="148"/>
      <c r="O47" s="148"/>
      <c r="P47" s="148"/>
      <c r="Q47" s="84"/>
      <c r="R47" s="148"/>
      <c r="S47" s="148"/>
      <c r="T47" s="148"/>
      <c r="U47" s="149"/>
    </row>
    <row r="48" spans="1:21" ht="30" x14ac:dyDescent="0.25">
      <c r="A48" s="218"/>
      <c r="B48" s="167"/>
      <c r="C48" s="175"/>
      <c r="D48" s="180"/>
      <c r="E48" s="167"/>
      <c r="F48" s="175"/>
      <c r="G48" s="77" t="s">
        <v>310</v>
      </c>
      <c r="H48" s="8" t="s">
        <v>179</v>
      </c>
      <c r="I48" s="77" t="s">
        <v>169</v>
      </c>
      <c r="J48" s="80" t="s">
        <v>176</v>
      </c>
      <c r="K48" s="74" t="s">
        <v>178</v>
      </c>
      <c r="L48" s="74" t="s">
        <v>182</v>
      </c>
      <c r="M48" s="91"/>
      <c r="N48" s="148"/>
      <c r="O48" s="148"/>
      <c r="P48" s="148"/>
      <c r="Q48" s="84"/>
      <c r="R48" s="148"/>
      <c r="S48" s="148"/>
      <c r="T48" s="148"/>
      <c r="U48" s="149"/>
    </row>
    <row r="49" spans="1:21" ht="76.5" customHeight="1" x14ac:dyDescent="0.25">
      <c r="A49" s="218"/>
      <c r="B49" s="167"/>
      <c r="C49" s="175"/>
      <c r="D49" s="180"/>
      <c r="E49" s="167"/>
      <c r="F49" s="175"/>
      <c r="G49" s="77" t="s">
        <v>311</v>
      </c>
      <c r="H49" s="13" t="s">
        <v>317</v>
      </c>
      <c r="I49" s="139" t="s">
        <v>170</v>
      </c>
      <c r="J49" s="139" t="s">
        <v>174</v>
      </c>
      <c r="K49" s="74" t="s">
        <v>178</v>
      </c>
      <c r="L49" s="74" t="s">
        <v>182</v>
      </c>
      <c r="M49" s="91"/>
      <c r="N49" s="148"/>
      <c r="O49" s="148"/>
      <c r="P49" s="148"/>
      <c r="Q49" s="84"/>
      <c r="R49" s="148"/>
      <c r="S49" s="148"/>
      <c r="T49" s="148"/>
      <c r="U49" s="149"/>
    </row>
    <row r="50" spans="1:21" ht="60" x14ac:dyDescent="0.25">
      <c r="A50" s="218"/>
      <c r="B50" s="167"/>
      <c r="C50" s="175"/>
      <c r="D50" s="180"/>
      <c r="E50" s="167"/>
      <c r="F50" s="175"/>
      <c r="G50" s="77" t="s">
        <v>312</v>
      </c>
      <c r="H50" s="13" t="s">
        <v>222</v>
      </c>
      <c r="I50" s="139" t="s">
        <v>170</v>
      </c>
      <c r="J50" s="139" t="s">
        <v>176</v>
      </c>
      <c r="K50" s="74" t="s">
        <v>178</v>
      </c>
      <c r="L50" s="74" t="s">
        <v>182</v>
      </c>
      <c r="M50" s="91"/>
      <c r="N50" s="148"/>
      <c r="O50" s="148"/>
      <c r="P50" s="148"/>
      <c r="Q50" s="84"/>
      <c r="R50" s="148"/>
      <c r="S50" s="148"/>
      <c r="T50" s="148"/>
      <c r="U50" s="149"/>
    </row>
    <row r="51" spans="1:21" ht="132.75" customHeight="1" x14ac:dyDescent="0.25">
      <c r="A51" s="218"/>
      <c r="B51" s="167"/>
      <c r="C51" s="175"/>
      <c r="D51" s="180"/>
      <c r="E51" s="167"/>
      <c r="F51" s="175"/>
      <c r="G51" s="77" t="s">
        <v>313</v>
      </c>
      <c r="H51" s="8" t="s">
        <v>319</v>
      </c>
      <c r="I51" s="139" t="s">
        <v>170</v>
      </c>
      <c r="J51" s="139" t="s">
        <v>174</v>
      </c>
      <c r="K51" s="74" t="s">
        <v>178</v>
      </c>
      <c r="L51" s="74" t="s">
        <v>248</v>
      </c>
      <c r="M51" s="74" t="s">
        <v>292</v>
      </c>
      <c r="N51" s="152" t="s">
        <v>287</v>
      </c>
      <c r="O51" s="152" t="s">
        <v>279</v>
      </c>
      <c r="P51" s="153" t="s">
        <v>287</v>
      </c>
      <c r="Q51" s="77" t="s">
        <v>329</v>
      </c>
      <c r="R51" s="74" t="s">
        <v>300</v>
      </c>
      <c r="S51" s="74" t="s">
        <v>303</v>
      </c>
      <c r="T51" s="74" t="s">
        <v>301</v>
      </c>
      <c r="U51" s="147" t="s">
        <v>164</v>
      </c>
    </row>
    <row r="52" spans="1:21" ht="45.75" thickBot="1" x14ac:dyDescent="0.3">
      <c r="A52" s="219"/>
      <c r="B52" s="178"/>
      <c r="C52" s="176"/>
      <c r="D52" s="181"/>
      <c r="E52" s="178"/>
      <c r="F52" s="176"/>
      <c r="G52" s="155" t="s">
        <v>314</v>
      </c>
      <c r="H52" s="158" t="s">
        <v>318</v>
      </c>
      <c r="I52" s="159" t="s">
        <v>309</v>
      </c>
      <c r="J52" s="159" t="s">
        <v>174</v>
      </c>
      <c r="K52" s="131" t="s">
        <v>178</v>
      </c>
      <c r="L52" s="131" t="s">
        <v>182</v>
      </c>
      <c r="M52" s="160"/>
      <c r="N52" s="161"/>
      <c r="O52" s="161"/>
      <c r="P52" s="161"/>
      <c r="Q52" s="162"/>
      <c r="R52" s="161"/>
      <c r="S52" s="161"/>
      <c r="T52" s="161"/>
      <c r="U52" s="163"/>
    </row>
    <row r="53" spans="1:21" s="157" customFormat="1" ht="30" x14ac:dyDescent="0.25">
      <c r="A53" s="247"/>
      <c r="B53" s="248">
        <v>8</v>
      </c>
      <c r="C53" s="246" t="s">
        <v>335</v>
      </c>
      <c r="D53" s="242" t="s">
        <v>170</v>
      </c>
      <c r="E53" s="76" t="s">
        <v>336</v>
      </c>
      <c r="F53" s="243" t="s">
        <v>337</v>
      </c>
      <c r="G53" s="77" t="s">
        <v>338</v>
      </c>
      <c r="H53" s="244" t="s">
        <v>343</v>
      </c>
      <c r="I53" s="76" t="s">
        <v>309</v>
      </c>
      <c r="J53" s="76" t="s">
        <v>174</v>
      </c>
      <c r="K53" s="77" t="s">
        <v>178</v>
      </c>
      <c r="L53" s="77" t="s">
        <v>182</v>
      </c>
      <c r="M53" s="77"/>
      <c r="N53" s="245"/>
      <c r="O53" s="245"/>
      <c r="P53" s="245"/>
      <c r="Q53" s="76"/>
      <c r="R53" s="245"/>
      <c r="S53" s="245"/>
      <c r="T53" s="245"/>
      <c r="U53" s="245"/>
    </row>
    <row r="54" spans="1:21" ht="45" x14ac:dyDescent="0.25">
      <c r="A54" s="247"/>
      <c r="B54" s="249"/>
      <c r="C54" s="164"/>
      <c r="D54" s="136"/>
      <c r="E54" s="75" t="s">
        <v>339</v>
      </c>
      <c r="F54" s="77" t="s">
        <v>342</v>
      </c>
      <c r="G54" s="77" t="s">
        <v>340</v>
      </c>
      <c r="H54" s="244" t="s">
        <v>341</v>
      </c>
      <c r="I54" s="76" t="s">
        <v>170</v>
      </c>
      <c r="J54" s="76" t="s">
        <v>174</v>
      </c>
      <c r="K54" s="77" t="s">
        <v>178</v>
      </c>
      <c r="L54" s="77" t="s">
        <v>182</v>
      </c>
      <c r="M54" s="77"/>
      <c r="N54" s="245"/>
      <c r="O54" s="245"/>
      <c r="P54" s="245"/>
      <c r="Q54" s="76"/>
      <c r="R54" s="245"/>
      <c r="S54" s="245"/>
      <c r="T54" s="245"/>
      <c r="U54" s="245"/>
    </row>
  </sheetData>
  <sheetProtection formatRows="0"/>
  <mergeCells count="58">
    <mergeCell ref="F4:F6"/>
    <mergeCell ref="C35:C41"/>
    <mergeCell ref="F40:F41"/>
    <mergeCell ref="D35:D39"/>
    <mergeCell ref="E35:E39"/>
    <mergeCell ref="D40:D41"/>
    <mergeCell ref="E40:E41"/>
    <mergeCell ref="F35:F39"/>
    <mergeCell ref="D4:D18"/>
    <mergeCell ref="A4:A52"/>
    <mergeCell ref="A2:A3"/>
    <mergeCell ref="F2:F3"/>
    <mergeCell ref="E2:E3"/>
    <mergeCell ref="D2:D3"/>
    <mergeCell ref="C2:C3"/>
    <mergeCell ref="F23:F28"/>
    <mergeCell ref="B35:B41"/>
    <mergeCell ref="E30:E32"/>
    <mergeCell ref="F30:F32"/>
    <mergeCell ref="E7:E18"/>
    <mergeCell ref="F7:F18"/>
    <mergeCell ref="E4:E6"/>
    <mergeCell ref="B23:B29"/>
    <mergeCell ref="C23:C29"/>
    <mergeCell ref="D23:D29"/>
    <mergeCell ref="M1:Q1"/>
    <mergeCell ref="M2:M3"/>
    <mergeCell ref="I2:I3"/>
    <mergeCell ref="H2:H3"/>
    <mergeCell ref="G2:G3"/>
    <mergeCell ref="N2:P2"/>
    <mergeCell ref="Q2:Q3"/>
    <mergeCell ref="A1:K1"/>
    <mergeCell ref="B2:B3"/>
    <mergeCell ref="L2:L3"/>
    <mergeCell ref="K2:K3"/>
    <mergeCell ref="J2:J3"/>
    <mergeCell ref="R1:U1"/>
    <mergeCell ref="R2:R3"/>
    <mergeCell ref="S2:S3"/>
    <mergeCell ref="T2:T3"/>
    <mergeCell ref="U2:U3"/>
    <mergeCell ref="B4:B18"/>
    <mergeCell ref="C4:C18"/>
    <mergeCell ref="F42:F52"/>
    <mergeCell ref="E42:E52"/>
    <mergeCell ref="D42:D52"/>
    <mergeCell ref="C42:C52"/>
    <mergeCell ref="B42:B52"/>
    <mergeCell ref="B30:B33"/>
    <mergeCell ref="C30:C33"/>
    <mergeCell ref="D30:D33"/>
    <mergeCell ref="B19:B22"/>
    <mergeCell ref="C19:C22"/>
    <mergeCell ref="D19:D22"/>
    <mergeCell ref="E23:E28"/>
    <mergeCell ref="E19:E22"/>
    <mergeCell ref="F19:F22"/>
  </mergeCells>
  <pageMargins left="0.70866141732283472" right="0.70866141732283472" top="0.74803149606299213" bottom="0.74803149606299213" header="0.31496062992125984" footer="0.31496062992125984"/>
  <pageSetup paperSize="8" scale="20" fitToHeight="21" orientation="landscape" r:id="rId1"/>
  <rowBreaks count="1" manualBreakCount="1">
    <brk id="55" max="20"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[4]Parametri!#REF!</xm:f>
          </x14:formula1>
          <xm:sqref>D4:D6 D35 D30 D19 D23</xm:sqref>
        </x14:dataValidation>
        <x14:dataValidation type="list" allowBlank="1" showInputMessage="1" showErrorMessage="1">
          <x14:formula1>
            <xm:f>Parametri!$D$10:$D$12</xm:f>
          </x14:formula1>
          <xm:sqref>K4:K39</xm:sqref>
        </x14:dataValidation>
        <x14:dataValidation type="list" allowBlank="1" showInputMessage="1" showErrorMessage="1">
          <x14:formula1>
            <xm:f>Parametri!$B$10:$B$11</xm:f>
          </x14:formula1>
          <xm:sqref>J4:J39</xm:sqref>
        </x14:dataValidation>
        <x14:dataValidation type="list" allowBlank="1" showInputMessage="1" showErrorMessage="1">
          <x14:formula1>
            <xm:f>Parametri!$B$3:$B$7</xm:f>
          </x14:formula1>
          <xm:sqref>I4:I41</xm:sqref>
        </x14:dataValidation>
        <x14:dataValidation type="list" allowBlank="1" showInputMessage="1" showErrorMessage="1">
          <x14:formula1>
            <xm:f>Parametri!$F$17:$F$19</xm:f>
          </x14:formula1>
          <xm:sqref>P4:P41 P44 P46 P51</xm:sqref>
        </x14:dataValidation>
        <x14:dataValidation type="list" allowBlank="1" showInputMessage="1" showErrorMessage="1">
          <x14:formula1>
            <xm:f>Parametri!$D$17:$D$18</xm:f>
          </x14:formula1>
          <xm:sqref>N4:N41</xm:sqref>
        </x14:dataValidation>
        <x14:dataValidation type="list" allowBlank="1" showInputMessage="1" showErrorMessage="1">
          <x14:formula1>
            <xm:f>Parametri!$B$17:$B$21</xm:f>
          </x14:formula1>
          <xm:sqref>O4:O41</xm:sqref>
        </x14:dataValidation>
        <x14:dataValidation type="list" allowBlank="1" showInputMessage="1" showErrorMessage="1">
          <x14:formula1>
            <xm:f>[1]Parametri!#REF!</xm:f>
          </x14:formula1>
          <xm:sqref>J44:J48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generale_old</vt:lpstr>
      <vt:lpstr>competenze</vt:lpstr>
      <vt:lpstr>Parametri</vt:lpstr>
      <vt:lpstr>Sezione generale UCOG</vt:lpstr>
      <vt:lpstr>Mappatura processi UCOG</vt:lpstr>
      <vt:lpstr>competenze!Area_stampa</vt:lpstr>
      <vt:lpstr>'Mappatura processi UCOG'!Area_stampa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Bova Caterina</cp:lastModifiedBy>
  <cp:lastPrinted>2016-06-30T12:54:07Z</cp:lastPrinted>
  <dcterms:created xsi:type="dcterms:W3CDTF">2014-07-11T10:05:14Z</dcterms:created>
  <dcterms:modified xsi:type="dcterms:W3CDTF">2017-01-27T17:01:12Z</dcterms:modified>
</cp:coreProperties>
</file>