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19440" windowHeight="6180" tabRatio="825" firstSheet="1" activeTab="2"/>
  </bookViews>
  <sheets>
    <sheet name="Sezione generale_old" sheetId="1" state="hidden" r:id="rId1"/>
    <sheet name="Sezione generale UPAG" sheetId="19" r:id="rId2"/>
    <sheet name="Mappatura processi UPAG" sheetId="17" r:id="rId3"/>
    <sheet name="competenze" sheetId="14" state="hidden" r:id="rId4"/>
    <sheet name="Parametri" sheetId="16" state="hidden" r:id="rId5"/>
  </sheets>
  <externalReferences>
    <externalReference r:id="rId6"/>
    <externalReference r:id="rId7"/>
    <externalReference r:id="rId8"/>
    <externalReference r:id="rId9"/>
  </externalReferences>
  <definedNames>
    <definedName name="_xlnm._FilterDatabase" localSheetId="3" hidden="1">competenze!$B$1:$D$31</definedName>
    <definedName name="_xlnm._FilterDatabase" localSheetId="2" hidden="1">'Mappatura processi UPAG'!$A$1:$V$20</definedName>
    <definedName name="_xlnm.Print_Area" localSheetId="3">competenze!$B$1:$D$31</definedName>
    <definedName name="_xlnm.Print_Area" localSheetId="2">'Mappatura processi UPAG'!$A$1:$V$21</definedName>
    <definedName name="Direzione" localSheetId="2">#REF!</definedName>
    <definedName name="Direzione">#REF!</definedName>
    <definedName name="Profilo_dirigente" localSheetId="3">[1]Parametri!$B$2:$B$6</definedName>
    <definedName name="Profilo_dirigente" localSheetId="2">#REF!</definedName>
    <definedName name="Profilo_dirigente">#REF!</definedName>
    <definedName name="Struttura" localSheetId="2">#REF!</definedName>
    <definedName name="Struttura">#REF!</definedName>
    <definedName name="Tipo_relazione" localSheetId="2">#REF!</definedName>
    <definedName name="Tipo_relazione">#REF!</definedName>
    <definedName name="_xlnm.Print_Titles" localSheetId="2">'Mappatura processi UPAG'!#REF!</definedName>
    <definedName name="ufficio" localSheetId="2">#REF!</definedName>
    <definedName name="ufficio">#REF!</definedName>
    <definedName name="ufficio_di_destinazione">[2]parametri!$A$2:$A$34</definedName>
  </definedNames>
  <calcPr calcId="145621"/>
</workbook>
</file>

<file path=xl/calcChain.xml><?xml version="1.0" encoding="utf-8"?>
<calcChain xmlns="http://schemas.openxmlformats.org/spreadsheetml/2006/main">
  <c r="C26" i="16" l="1"/>
  <c r="D26" i="16" s="1"/>
  <c r="C27" i="16"/>
  <c r="D27" i="16" s="1"/>
  <c r="C28" i="16"/>
  <c r="F28" i="16" s="1"/>
  <c r="C29" i="16"/>
  <c r="E29" i="16" s="1"/>
  <c r="C30" i="16"/>
  <c r="C31" i="16"/>
  <c r="D31" i="16" s="1"/>
  <c r="C32" i="16"/>
  <c r="F32" i="16" s="1"/>
  <c r="C33" i="16"/>
  <c r="D33" i="16" s="1"/>
  <c r="C34" i="16"/>
  <c r="F34" i="16" s="1"/>
  <c r="C35" i="16"/>
  <c r="D35" i="16" s="1"/>
  <c r="C36" i="16"/>
  <c r="F36" i="16" s="1"/>
  <c r="C37" i="16"/>
  <c r="F37" i="16" s="1"/>
  <c r="C38" i="16"/>
  <c r="E38" i="16" s="1"/>
  <c r="C39" i="16"/>
  <c r="D39" i="16" s="1"/>
  <c r="C40" i="16"/>
  <c r="F40" i="16" s="1"/>
  <c r="C41" i="16"/>
  <c r="F41" i="16" s="1"/>
  <c r="C42" i="16"/>
  <c r="D42" i="16" s="1"/>
  <c r="C43" i="16"/>
  <c r="D43" i="16" s="1"/>
  <c r="C44" i="16"/>
  <c r="F44" i="16" s="1"/>
  <c r="C45" i="16"/>
  <c r="F45" i="16" s="1"/>
  <c r="C46" i="16"/>
  <c r="C47" i="16"/>
  <c r="D47" i="16" s="1"/>
  <c r="C48" i="16"/>
  <c r="E48" i="16" s="1"/>
  <c r="C49" i="16"/>
  <c r="E49" i="16" s="1"/>
  <c r="C50" i="16"/>
  <c r="C51" i="16"/>
  <c r="D51" i="16" s="1"/>
  <c r="C52" i="16"/>
  <c r="D52" i="16" s="1"/>
  <c r="C53" i="16"/>
  <c r="D53" i="16" s="1"/>
  <c r="C54" i="16"/>
  <c r="D54" i="16" s="1"/>
  <c r="C55" i="16"/>
  <c r="D55" i="16" s="1"/>
  <c r="C56" i="16"/>
  <c r="F56" i="16" s="1"/>
  <c r="C57" i="16"/>
  <c r="F57" i="16" s="1"/>
  <c r="C58" i="16"/>
  <c r="E58" i="16" s="1"/>
  <c r="C59" i="16"/>
  <c r="D59" i="16" s="1"/>
  <c r="C60" i="16"/>
  <c r="D60" i="16" s="1"/>
  <c r="C61" i="16"/>
  <c r="F61" i="16" s="1"/>
  <c r="C62" i="16"/>
  <c r="E62" i="16" s="1"/>
  <c r="C63" i="16"/>
  <c r="D63" i="16" s="1"/>
  <c r="C64" i="16"/>
  <c r="E64" i="16" s="1"/>
  <c r="C65" i="16"/>
  <c r="D65" i="16" s="1"/>
  <c r="C66" i="16"/>
  <c r="C67" i="16"/>
  <c r="D67" i="16" s="1"/>
  <c r="C68" i="16"/>
  <c r="D68" i="16" s="1"/>
  <c r="C69" i="16"/>
  <c r="E69" i="16" s="1"/>
  <c r="C70" i="16"/>
  <c r="E70" i="16" s="1"/>
  <c r="C71" i="16"/>
  <c r="D71" i="16" s="1"/>
  <c r="C72" i="16"/>
  <c r="F72" i="16" s="1"/>
  <c r="C73" i="16"/>
  <c r="F73" i="16" s="1"/>
  <c r="C74" i="16"/>
  <c r="F74" i="16" s="1"/>
  <c r="C75" i="16"/>
  <c r="D75" i="16" s="1"/>
  <c r="C76" i="16"/>
  <c r="E76" i="16" s="1"/>
  <c r="C77" i="16"/>
  <c r="F77" i="16" s="1"/>
  <c r="C78" i="16"/>
  <c r="E78" i="16" s="1"/>
  <c r="C79" i="16"/>
  <c r="D79" i="16" s="1"/>
  <c r="C80" i="16"/>
  <c r="D80" i="16" s="1"/>
  <c r="C81" i="16"/>
  <c r="F81" i="16" s="1"/>
  <c r="C82" i="16"/>
  <c r="E82" i="16" s="1"/>
  <c r="C83" i="16"/>
  <c r="D83" i="16" s="1"/>
  <c r="C84" i="16"/>
  <c r="D84" i="16" s="1"/>
  <c r="C85" i="16"/>
  <c r="F85" i="16" s="1"/>
  <c r="C86" i="16"/>
  <c r="F86" i="16" s="1"/>
  <c r="C87" i="16"/>
  <c r="D87" i="16" s="1"/>
  <c r="C88" i="16"/>
  <c r="F88" i="16" s="1"/>
  <c r="C89" i="16"/>
  <c r="F89" i="16" s="1"/>
  <c r="C90" i="16"/>
  <c r="F90" i="16" s="1"/>
  <c r="C91" i="16"/>
  <c r="D91" i="16" s="1"/>
  <c r="C92" i="16"/>
  <c r="D92" i="16" s="1"/>
  <c r="C93" i="16"/>
  <c r="F93" i="16" s="1"/>
  <c r="C94" i="16"/>
  <c r="C95" i="16"/>
  <c r="D95" i="16" s="1"/>
  <c r="C96" i="16"/>
  <c r="D96" i="16" s="1"/>
  <c r="C97" i="16"/>
  <c r="D97" i="16" s="1"/>
  <c r="C98" i="16"/>
  <c r="E98" i="16" s="1"/>
  <c r="C99" i="16"/>
  <c r="D99" i="16" s="1"/>
  <c r="C100" i="16"/>
  <c r="D100" i="16" s="1"/>
  <c r="C101" i="16"/>
  <c r="E101" i="16" s="1"/>
  <c r="C102" i="16"/>
  <c r="F102" i="16" s="1"/>
  <c r="C103" i="16"/>
  <c r="D103" i="16" s="1"/>
  <c r="C104" i="16"/>
  <c r="F104" i="16" s="1"/>
  <c r="C105" i="16"/>
  <c r="F105" i="16" s="1"/>
  <c r="C106" i="16"/>
  <c r="D106" i="16" s="1"/>
  <c r="C107" i="16"/>
  <c r="D107" i="16" s="1"/>
  <c r="C108" i="16"/>
  <c r="D108" i="16" s="1"/>
  <c r="C109" i="16"/>
  <c r="F109" i="16" s="1"/>
  <c r="C110" i="16"/>
  <c r="C111" i="16"/>
  <c r="E111" i="16" s="1"/>
  <c r="C112" i="16"/>
  <c r="D112" i="16" s="1"/>
  <c r="C113" i="16"/>
  <c r="F113" i="16" s="1"/>
  <c r="C114" i="16"/>
  <c r="C115" i="16"/>
  <c r="D115" i="16" s="1"/>
  <c r="C116" i="16"/>
  <c r="E116" i="16" s="1"/>
  <c r="C117" i="16"/>
  <c r="F117" i="16" s="1"/>
  <c r="C118" i="16"/>
  <c r="E118" i="16" s="1"/>
  <c r="C119" i="16"/>
  <c r="D119" i="16" s="1"/>
  <c r="C120" i="16"/>
  <c r="E120" i="16" s="1"/>
  <c r="C121" i="16"/>
  <c r="F121" i="16" s="1"/>
  <c r="C122" i="16"/>
  <c r="E122" i="16" s="1"/>
  <c r="C123" i="16"/>
  <c r="D123" i="16" s="1"/>
  <c r="C124" i="16"/>
  <c r="E124" i="16" s="1"/>
  <c r="C125" i="16"/>
  <c r="D125" i="16" s="1"/>
  <c r="C126" i="16"/>
  <c r="D126" i="16" s="1"/>
  <c r="C127" i="16"/>
  <c r="C128" i="16"/>
  <c r="F128" i="16" s="1"/>
  <c r="E125" i="16"/>
  <c r="F122" i="16"/>
  <c r="D122" i="16"/>
  <c r="D114" i="16"/>
  <c r="E114" i="16"/>
  <c r="F106" i="16"/>
  <c r="E102" i="16"/>
  <c r="F97" i="16"/>
  <c r="E94" i="16"/>
  <c r="E90" i="16"/>
  <c r="D86" i="16"/>
  <c r="E86" i="16"/>
  <c r="D74" i="16"/>
  <c r="E74" i="16"/>
  <c r="F70" i="16"/>
  <c r="D70" i="16"/>
  <c r="E66" i="16"/>
  <c r="F63" i="16"/>
  <c r="F58" i="16"/>
  <c r="D58" i="16"/>
  <c r="F54" i="16"/>
  <c r="E50" i="16"/>
  <c r="E46" i="16"/>
  <c r="F42" i="16"/>
  <c r="E42" i="16"/>
  <c r="F38" i="16"/>
  <c r="D38" i="16"/>
  <c r="E34" i="16"/>
  <c r="D34" i="16"/>
  <c r="F30" i="16"/>
  <c r="E30" i="16"/>
  <c r="D30" i="16"/>
  <c r="F26" i="16"/>
  <c r="E26" i="16"/>
  <c r="E32" i="16" l="1"/>
  <c r="F48" i="16"/>
  <c r="D56" i="16"/>
  <c r="F52" i="16"/>
  <c r="F29" i="16"/>
  <c r="F65" i="16"/>
  <c r="D121" i="16"/>
  <c r="F75" i="16"/>
  <c r="E41" i="16"/>
  <c r="F33" i="16"/>
  <c r="D41" i="16"/>
  <c r="G41" i="16" s="1"/>
  <c r="E53" i="16"/>
  <c r="G53" i="16" s="1"/>
  <c r="D117" i="16"/>
  <c r="E33" i="16"/>
  <c r="E37" i="16"/>
  <c r="F49" i="16"/>
  <c r="G49" i="16" s="1"/>
  <c r="F53" i="16"/>
  <c r="E65" i="16"/>
  <c r="E97" i="16"/>
  <c r="G97" i="16" s="1"/>
  <c r="D37" i="16"/>
  <c r="G37" i="16" s="1"/>
  <c r="D49" i="16"/>
  <c r="D81" i="16"/>
  <c r="F100" i="16"/>
  <c r="D29" i="16"/>
  <c r="G29" i="16" s="1"/>
  <c r="D69" i="16"/>
  <c r="D85" i="16"/>
  <c r="D101" i="16"/>
  <c r="D113" i="16"/>
  <c r="F119" i="16"/>
  <c r="F125" i="16"/>
  <c r="E36" i="16"/>
  <c r="E44" i="16"/>
  <c r="D72" i="16"/>
  <c r="E40" i="16"/>
  <c r="F60" i="16"/>
  <c r="F80" i="16"/>
  <c r="F92" i="16"/>
  <c r="D104" i="16"/>
  <c r="E112" i="16"/>
  <c r="F64" i="16"/>
  <c r="F68" i="16"/>
  <c r="F76" i="16"/>
  <c r="F84" i="16"/>
  <c r="D88" i="16"/>
  <c r="F96" i="16"/>
  <c r="E28" i="16"/>
  <c r="E39" i="16"/>
  <c r="F108" i="16"/>
  <c r="F35" i="16"/>
  <c r="F69" i="16"/>
  <c r="G69" i="16" s="1"/>
  <c r="E79" i="16"/>
  <c r="E81" i="16"/>
  <c r="G81" i="16" s="1"/>
  <c r="E85" i="16"/>
  <c r="F101" i="16"/>
  <c r="E117" i="16"/>
  <c r="G117" i="16" s="1"/>
  <c r="E121" i="16"/>
  <c r="G121" i="16" s="1"/>
  <c r="E91" i="16"/>
  <c r="E27" i="16"/>
  <c r="F39" i="16"/>
  <c r="G39" i="16" s="1"/>
  <c r="E43" i="16"/>
  <c r="F91" i="16"/>
  <c r="E95" i="16"/>
  <c r="E107" i="16"/>
  <c r="G107" i="16" s="1"/>
  <c r="F27" i="16"/>
  <c r="E31" i="16"/>
  <c r="F43" i="16"/>
  <c r="E47" i="16"/>
  <c r="G47" i="16" s="1"/>
  <c r="E54" i="16"/>
  <c r="G54" i="16" s="1"/>
  <c r="E59" i="16"/>
  <c r="D90" i="16"/>
  <c r="G90" i="16" s="1"/>
  <c r="F95" i="16"/>
  <c r="D102" i="16"/>
  <c r="G102" i="16" s="1"/>
  <c r="E106" i="16"/>
  <c r="G106" i="16" s="1"/>
  <c r="F107" i="16"/>
  <c r="F115" i="16"/>
  <c r="D118" i="16"/>
  <c r="F123" i="16"/>
  <c r="D128" i="16"/>
  <c r="F79" i="16"/>
  <c r="G79" i="16" s="1"/>
  <c r="F31" i="16"/>
  <c r="E35" i="16"/>
  <c r="F47" i="16"/>
  <c r="F59" i="16"/>
  <c r="E63" i="16"/>
  <c r="G63" i="16" s="1"/>
  <c r="E75" i="16"/>
  <c r="F118" i="16"/>
  <c r="E72" i="16"/>
  <c r="G72" i="16" s="1"/>
  <c r="F112" i="16"/>
  <c r="D124" i="16"/>
  <c r="E128" i="16"/>
  <c r="D48" i="16"/>
  <c r="G48" i="16" s="1"/>
  <c r="D64" i="16"/>
  <c r="D76" i="16"/>
  <c r="D28" i="16"/>
  <c r="G28" i="16" s="1"/>
  <c r="D32" i="16"/>
  <c r="G32" i="16" s="1"/>
  <c r="D36" i="16"/>
  <c r="D40" i="16"/>
  <c r="D44" i="16"/>
  <c r="E52" i="16"/>
  <c r="E60" i="16"/>
  <c r="E68" i="16"/>
  <c r="G68" i="16" s="1"/>
  <c r="E80" i="16"/>
  <c r="E84" i="16"/>
  <c r="E92" i="16"/>
  <c r="G92" i="16" s="1"/>
  <c r="E96" i="16"/>
  <c r="G96" i="16" s="1"/>
  <c r="E100" i="16"/>
  <c r="E108" i="16"/>
  <c r="E115" i="16"/>
  <c r="F116" i="16"/>
  <c r="E119" i="16"/>
  <c r="G119" i="16" s="1"/>
  <c r="F120" i="16"/>
  <c r="E123" i="16"/>
  <c r="F124" i="16"/>
  <c r="E56" i="16"/>
  <c r="G56" i="16" s="1"/>
  <c r="E88" i="16"/>
  <c r="E104" i="16"/>
  <c r="D116" i="16"/>
  <c r="G116" i="16" s="1"/>
  <c r="D120" i="16"/>
  <c r="G30" i="16"/>
  <c r="G34" i="16"/>
  <c r="G38" i="16"/>
  <c r="G42" i="16"/>
  <c r="G33" i="16"/>
  <c r="G26" i="16"/>
  <c r="G58" i="16"/>
  <c r="G74" i="16"/>
  <c r="G125" i="16"/>
  <c r="G122" i="16"/>
  <c r="G128" i="16"/>
  <c r="E110" i="16"/>
  <c r="F110" i="16"/>
  <c r="D46" i="16"/>
  <c r="E51" i="16"/>
  <c r="D57" i="16"/>
  <c r="D62" i="16"/>
  <c r="E67" i="16"/>
  <c r="D73" i="16"/>
  <c r="D78" i="16"/>
  <c r="E83" i="16"/>
  <c r="D89" i="16"/>
  <c r="D94" i="16"/>
  <c r="E99" i="16"/>
  <c r="D105" i="16"/>
  <c r="D110" i="16"/>
  <c r="D45" i="16"/>
  <c r="F46" i="16"/>
  <c r="D50" i="16"/>
  <c r="F51" i="16"/>
  <c r="E55" i="16"/>
  <c r="E57" i="16"/>
  <c r="D61" i="16"/>
  <c r="F62" i="16"/>
  <c r="D66" i="16"/>
  <c r="F67" i="16"/>
  <c r="E71" i="16"/>
  <c r="E73" i="16"/>
  <c r="D77" i="16"/>
  <c r="F78" i="16"/>
  <c r="D82" i="16"/>
  <c r="F83" i="16"/>
  <c r="E87" i="16"/>
  <c r="E89" i="16"/>
  <c r="D93" i="16"/>
  <c r="F94" i="16"/>
  <c r="D98" i="16"/>
  <c r="F99" i="16"/>
  <c r="E103" i="16"/>
  <c r="E105" i="16"/>
  <c r="D109" i="16"/>
  <c r="D111" i="16"/>
  <c r="F111" i="16"/>
  <c r="E45" i="16"/>
  <c r="F50" i="16"/>
  <c r="F55" i="16"/>
  <c r="E61" i="16"/>
  <c r="G65" i="16"/>
  <c r="F66" i="16"/>
  <c r="G70" i="16"/>
  <c r="F71" i="16"/>
  <c r="E77" i="16"/>
  <c r="F82" i="16"/>
  <c r="G86" i="16"/>
  <c r="F87" i="16"/>
  <c r="E93" i="16"/>
  <c r="F98" i="16"/>
  <c r="F103" i="16"/>
  <c r="E109" i="16"/>
  <c r="E113" i="16"/>
  <c r="F114" i="16"/>
  <c r="G114" i="16" s="1"/>
  <c r="D127" i="16"/>
  <c r="E127" i="16"/>
  <c r="E126" i="16"/>
  <c r="F126" i="16"/>
  <c r="F127" i="16"/>
  <c r="G52" i="16" l="1"/>
  <c r="G80" i="16"/>
  <c r="G44" i="16"/>
  <c r="G113" i="16"/>
  <c r="G115" i="16"/>
  <c r="G60" i="16"/>
  <c r="G36" i="16"/>
  <c r="G64" i="16"/>
  <c r="G95" i="16"/>
  <c r="G104" i="16"/>
  <c r="G85" i="16"/>
  <c r="G88" i="16"/>
  <c r="G75" i="16"/>
  <c r="G101" i="16"/>
  <c r="G40" i="16"/>
  <c r="G112" i="16"/>
  <c r="G27" i="16"/>
  <c r="G108" i="16"/>
  <c r="G84" i="16"/>
  <c r="G76" i="16"/>
  <c r="G100" i="16"/>
  <c r="G35" i="16"/>
  <c r="G123" i="16"/>
  <c r="G31" i="16"/>
  <c r="G91" i="16"/>
  <c r="G120" i="16"/>
  <c r="G118" i="16"/>
  <c r="G43" i="16"/>
  <c r="G46" i="16"/>
  <c r="G59" i="16"/>
  <c r="G124" i="16"/>
  <c r="G103" i="16"/>
  <c r="G87" i="16"/>
  <c r="G94" i="16"/>
  <c r="G78" i="16"/>
  <c r="G51" i="16"/>
  <c r="G98" i="16"/>
  <c r="G82" i="16"/>
  <c r="G110" i="16"/>
  <c r="G67" i="16"/>
  <c r="G127" i="16"/>
  <c r="G83" i="16"/>
  <c r="G62" i="16"/>
  <c r="G71" i="16"/>
  <c r="G55" i="16"/>
  <c r="G99" i="16"/>
  <c r="G66" i="16"/>
  <c r="G105" i="16"/>
  <c r="G89" i="16"/>
  <c r="G57" i="16"/>
  <c r="G109" i="16"/>
  <c r="G93" i="16"/>
  <c r="G77" i="16"/>
  <c r="G61" i="16"/>
  <c r="G45" i="16"/>
  <c r="G50" i="16"/>
  <c r="G126" i="16"/>
  <c r="G111" i="16"/>
  <c r="G73" i="16"/>
  <c r="A4" i="17" l="1"/>
  <c r="C3" i="19" l="1"/>
  <c r="C4" i="19"/>
  <c r="C5" i="19"/>
  <c r="C3" i="1" l="1"/>
  <c r="C5" i="1"/>
</calcChain>
</file>

<file path=xl/sharedStrings.xml><?xml version="1.0" encoding="utf-8"?>
<sst xmlns="http://schemas.openxmlformats.org/spreadsheetml/2006/main" count="398" uniqueCount="257">
  <si>
    <t>Sezione I: INFORMAZIONI DI CARATTERE GENERALE</t>
  </si>
  <si>
    <t>UFFICIO</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</si>
  <si>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</si>
  <si>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</si>
  <si>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</si>
  <si>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</si>
  <si>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</si>
  <si>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</si>
  <si>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</si>
  <si>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</si>
  <si>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</si>
  <si>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</si>
  <si>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</si>
  <si>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</si>
  <si>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</si>
  <si>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</si>
  <si>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</si>
  <si>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</si>
  <si>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</si>
  <si>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</si>
  <si>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</si>
  <si>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</si>
  <si>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</si>
  <si>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</si>
  <si>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</si>
  <si>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</si>
  <si>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</si>
  <si>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</si>
  <si>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</si>
  <si>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</si>
  <si>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</si>
  <si>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</si>
  <si>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</si>
  <si>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</si>
  <si>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</si>
  <si>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</si>
  <si>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</si>
  <si>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</si>
  <si>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</si>
  <si>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</si>
  <si>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</si>
  <si>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</si>
  <si>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</si>
  <si>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</si>
  <si>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</si>
  <si>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</si>
  <si>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</si>
  <si>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</si>
  <si>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</si>
  <si>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</si>
  <si>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</si>
  <si>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</si>
  <si>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</si>
  <si>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</si>
  <si>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</si>
  <si>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</si>
  <si>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</si>
  <si>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</si>
  <si>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</si>
  <si>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</si>
  <si>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</si>
  <si>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</si>
  <si>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</si>
  <si>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</si>
  <si>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</si>
  <si>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</si>
  <si>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</si>
  <si>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</si>
  <si>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</si>
  <si>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</si>
  <si>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</si>
  <si>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</si>
  <si>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</si>
  <si>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</si>
  <si>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</si>
  <si>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</si>
  <si>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</si>
  <si>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</si>
  <si>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</si>
  <si>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</si>
  <si>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</si>
  <si>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</si>
  <si>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</si>
  <si>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</si>
  <si>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</si>
  <si>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</si>
  <si>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</si>
  <si>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</si>
  <si>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</si>
  <si>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</si>
  <si>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</si>
  <si>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</si>
  <si>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</si>
  <si>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</si>
  <si>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</si>
  <si>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</si>
  <si>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</si>
  <si>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</si>
  <si>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</si>
  <si>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</si>
  <si>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</si>
  <si>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</si>
  <si>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1_1</t>
  </si>
  <si>
    <t>1_2</t>
  </si>
  <si>
    <t>1_3</t>
  </si>
  <si>
    <t>1_4</t>
  </si>
  <si>
    <t>1_5</t>
  </si>
  <si>
    <t>1_1_1</t>
  </si>
  <si>
    <t>1_2_1</t>
  </si>
  <si>
    <t>1_3_1</t>
  </si>
  <si>
    <t>1_4_1</t>
  </si>
  <si>
    <t>1_5_1</t>
  </si>
  <si>
    <t>2_1</t>
  </si>
  <si>
    <t>2_2</t>
  </si>
  <si>
    <t>2_3</t>
  </si>
  <si>
    <t>2_4</t>
  </si>
  <si>
    <t>2_1_1</t>
  </si>
  <si>
    <t>2_2_1</t>
  </si>
  <si>
    <t>2_3_1</t>
  </si>
  <si>
    <t>2_4_1</t>
  </si>
  <si>
    <t>Mappatura ATTIVITA'-FASI-AZIONI</t>
  </si>
  <si>
    <t>DESCRIZIONE FASE</t>
  </si>
  <si>
    <t>DESCRIZIONE  AZIONE</t>
  </si>
  <si>
    <t>Esecutore Azione 
(in ogni cella è presente un menù a tendina)</t>
  </si>
  <si>
    <t>Responsabile attività 
(in ogni cella è presente un menù a tendina)</t>
  </si>
  <si>
    <t>1_2_2</t>
  </si>
  <si>
    <t>1_4_2</t>
  </si>
  <si>
    <t>Tipologia di attività  
(Disciplinata da /*scelta da menù a tendina*/)</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</si>
  <si>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</si>
  <si>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</si>
  <si>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</si>
  <si>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</si>
  <si>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</si>
  <si>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</si>
  <si>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</si>
  <si>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</si>
  <si>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</si>
  <si>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</si>
  <si>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</si>
  <si>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</si>
  <si>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</si>
  <si>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</si>
  <si>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</si>
  <si>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</si>
  <si>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</si>
  <si>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</si>
  <si>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</si>
  <si>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</si>
  <si>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</si>
  <si>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</si>
  <si>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</si>
  <si>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</si>
  <si>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</si>
  <si>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</si>
  <si>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</si>
  <si>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</si>
  <si>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</si>
  <si>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</si>
  <si>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</si>
  <si>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</si>
  <si>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</si>
  <si>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</si>
  <si>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</si>
  <si>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</si>
  <si>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</si>
  <si>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</si>
  <si>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</si>
  <si>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</si>
  <si>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</si>
  <si>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</si>
  <si>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</si>
  <si>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</si>
  <si>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</si>
  <si>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</si>
  <si>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1_6_1</t>
  </si>
  <si>
    <t>1_7_1</t>
  </si>
  <si>
    <t>1_6</t>
  </si>
  <si>
    <t>1_7</t>
  </si>
  <si>
    <t>2_3_2</t>
  </si>
  <si>
    <t>Istruttoria</t>
  </si>
  <si>
    <t>DESCRIZIONE DEL COMPORTAMENTO A RISCHIO CORRUZIONE</t>
  </si>
  <si>
    <t>Nessuno</t>
  </si>
  <si>
    <t>Pareri di precontenzioso</t>
  </si>
  <si>
    <t>Ricezione delle istanze</t>
  </si>
  <si>
    <t>Smistamento interno delle pratiche</t>
  </si>
  <si>
    <t>Avvio del procedimento e acquisizione documenti</t>
  </si>
  <si>
    <t xml:space="preserve">Istruttoria </t>
  </si>
  <si>
    <t>Pubblicazione del parere sul sito Autorità</t>
  </si>
  <si>
    <t>Monitoraggio dei provvedimenti assunti dalle stazioni appaltanti a seguito dei pareri</t>
  </si>
  <si>
    <t>Analisi dei provvedimenti assunti dalle stazioni appaltanti a seguito del parere ai fini della valutazione del grado di adeguamento delle amministrazioni e della efficacia deflattiva del contenzioso</t>
  </si>
  <si>
    <t>Simistamento interno delle pratiche</t>
  </si>
  <si>
    <t>2_2_2</t>
  </si>
  <si>
    <t>Assegnazione al funzionario con indicazione del tipo di istruttoria (AG o parere in forma breve)</t>
  </si>
  <si>
    <t>Studio del caso</t>
  </si>
  <si>
    <t xml:space="preserve">Redazione della bozza di parere (AG o parere in forma breve) da sottoporre all'approvazione del Consiglio </t>
  </si>
  <si>
    <t>Notifica del parere approvato dal Consiglio</t>
  </si>
  <si>
    <t xml:space="preserve">Trasmissione all'istante del parere (AG o parere in forma breve) approvato dal Consiglio, tramite PEC </t>
  </si>
  <si>
    <t>2_5</t>
  </si>
  <si>
    <t>Pubblicazione del parere AG sul sito Autorità</t>
  </si>
  <si>
    <t>Trasmissione alla Segreteria Tecnica della Presidenza del testo del parere AG approvato dal Consiglio</t>
  </si>
  <si>
    <t>Assegnazione al funzionario</t>
  </si>
  <si>
    <t>2_5_1</t>
  </si>
  <si>
    <t>Redazione di parere favorevole a fronte di dazione di denaro o altra utilità</t>
  </si>
  <si>
    <t>Dini</t>
  </si>
  <si>
    <t>Studio della controversia</t>
  </si>
  <si>
    <t>Trasmissione alla Segreteria tecnica della Presidenza del testo del parere approvato dal Consiglio</t>
  </si>
  <si>
    <t>Avvio del procedimento e/o omessa/parziale acquisizione dei documenti per favorire o sfavorire determinati soggetti o categorie di soggetti</t>
  </si>
  <si>
    <t>Alterazione della valutazione di ammissibilità al fine di arrecare un vantaggio o uno svantaggio a un determinato soggetto o categorie di soggetti</t>
  </si>
  <si>
    <t>2_2_3</t>
  </si>
  <si>
    <t xml:space="preserve">Sommaria valutazione della questione sottoposta </t>
  </si>
  <si>
    <t>MISURE</t>
  </si>
  <si>
    <t>MONITORAGGIO</t>
  </si>
  <si>
    <t>CATEGORIA DI EVENTO RISCHIOSO</t>
  </si>
  <si>
    <t>VALUTAZIONE DEL RISCHIO</t>
  </si>
  <si>
    <t>IMPATTO</t>
  </si>
  <si>
    <t>PROBABILITA'</t>
  </si>
  <si>
    <t>RISULTATO
(IMPATTO x PROBABILITA')</t>
  </si>
  <si>
    <t>Altissimo</t>
  </si>
  <si>
    <t>Molto bassa</t>
  </si>
  <si>
    <t>Bassa</t>
  </si>
  <si>
    <t>Media</t>
  </si>
  <si>
    <t>Alta</t>
  </si>
  <si>
    <t>Altissima</t>
  </si>
  <si>
    <t>nascondere</t>
  </si>
  <si>
    <t>Risultato</t>
  </si>
  <si>
    <t>Alto</t>
  </si>
  <si>
    <t>Medio</t>
  </si>
  <si>
    <t>Uso improprio o distorto della discrezionalità</t>
  </si>
  <si>
    <t xml:space="preserve">Alto </t>
  </si>
  <si>
    <r>
      <t xml:space="preserve">MISURE GENERALI
</t>
    </r>
    <r>
      <rPr>
        <sz val="9"/>
        <color theme="1"/>
        <rFont val="Calibri"/>
        <family val="2"/>
        <scheme val="minor"/>
      </rPr>
      <t>Contrassegnare con * le misure già esistenti</t>
    </r>
  </si>
  <si>
    <r>
      <t xml:space="preserve">MISURE SPECIFICHE
</t>
    </r>
    <r>
      <rPr>
        <sz val="9"/>
        <color theme="1"/>
        <rFont val="Calibri"/>
        <family val="2"/>
        <scheme val="minor"/>
      </rPr>
      <t>Contrassegnare con * le misure già esistenti</t>
    </r>
  </si>
  <si>
    <t xml:space="preserve">Alterazione/manipolazione/utilizzo improprio di informazioni e documentazione </t>
  </si>
  <si>
    <t>FASI e TEMPI di ATTUAZIONE</t>
  </si>
  <si>
    <t>INDICATORI di ATTUAZIONE</t>
  </si>
  <si>
    <t>SOGGETTO RESPONSABILE</t>
  </si>
  <si>
    <t>Non sono previste fasi</t>
  </si>
  <si>
    <t>Allo stato, non si rilevano indicatori significativi per questa attività</t>
  </si>
  <si>
    <t>In attuazione</t>
  </si>
  <si>
    <t>Codice di comportamento</t>
  </si>
  <si>
    <t>Codice di comportamento
Rotazione delle pratiche</t>
  </si>
  <si>
    <t xml:space="preserve">6) Rotazione delle pratiche tra Funzionari </t>
  </si>
  <si>
    <t>STATO di ATTUAZIONE al 1° gennaio 2017</t>
  </si>
  <si>
    <t>2) Rispetto dell'iter previsto dal Regolamento</t>
  </si>
  <si>
    <t>1) Rispetto dell'iter previsto dal Regolamento</t>
  </si>
  <si>
    <t>5) Rispetto dell'iter previsto dal Regolamento</t>
  </si>
  <si>
    <t>Percentuale delle istruttorie che rispettano l'iter previsto dal Regolamento</t>
  </si>
  <si>
    <t xml:space="preserve">
 4) Report periodici di rappresentazione dello stato delle lavorazioni </t>
  </si>
  <si>
    <t>'1 report a trimestre</t>
  </si>
  <si>
    <t>Valutazione dell'ammissibilità dell'istanza sulla base dei criteri indicati nell'art. 6 del Regolamento sulla composizione delle controversie (Non sono ammissibili le istanze in assenza di una questione controversa insorta tra le parti interessate; non presentate dai soggetti legittimati; manifestamente mancanti di interesse concreto al conseguimento del parere; interferenti con esposti di vigilanza e procedimenti sanzionatori in corso di istruttoria presso l’Autorità; di contenuto generico o contenenti un mero rinvio ad allegata documentazione e/o corrispondenza intercorsa tra le parti; volte ad un controllo generalizzato dei procedimenti di gara delle amministrazioni aggiudicatrici; in caso di esistenza di un ricorso giurisdizionale avente contenuto analogo, che le parti hanno l’obbligo di comunicare all’Autorità).</t>
  </si>
  <si>
    <t>Formulazione al Presidente della proposta di avvio delle istanze ritenute ammissibili</t>
  </si>
  <si>
    <t xml:space="preserve">Redazione della bozza di parere  da sottoporre all'approvazione del Consiglio, previa assenso del Consigliere relatore </t>
  </si>
  <si>
    <t xml:space="preserve">Trasmissione all'istante e ai controinteresati del parere approvato dal Consiglio, tramite PEC </t>
  </si>
  <si>
    <t xml:space="preserve">Alterazione della valutazione di ammissibilità al fine di arrecare un vantaggio o uno svantaggio a un determinato soggetto o categorie di soggetti </t>
  </si>
  <si>
    <t xml:space="preserve">Attività propedeutica all'istruttoria </t>
  </si>
  <si>
    <t>Pareri a rilevanza esterna</t>
  </si>
  <si>
    <t>Valutazione dell'ammissibilità dell'istanza (in base all'art. 4 del Regolamento del 20 luglio 2016, non sono ritenute ammissibili le richieste che: non rientrano nelle ipotesi di cui all’art. 1, comma 2; non riguardano fattispecie specifiche; non sono sottoscritte dall’organo competente, ai sensi dell’art. 3, comma 2; sono interferenti con esposti di vigilanza, atti di regolazione a valenza generale, comunque denominati, e procedimenti sanzionatori in corso di istruttoria presso l’Autorità; hanno ad oggetto questioni e/o materie che esulano dalla competenza dell’Autorità).
f.hanno contenuto generico o contengono un mero rinvio alla documentazione allegata e/o alla corrispondenza intercorsa fra le parti.</t>
  </si>
  <si>
    <t>Individuazione delle istanze meritevoli di una istruttoria approfondita (AG) e di quelle risolvibili sulla base di consolidati e univoci orientamenti dell'Autorità (parere in forma breve)</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</si>
</sst>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12"/>
      <color indexed="9"/>
      <name val="Calibri"/>
      <family val="2"/>
    </font>
    <font>
      <b/>
      <sz val="20"/>
      <color indexed="9"/>
      <name val="Calibri"/>
      <family val="2"/>
    </font>
    <font>
      <sz val="14"/>
      <color theme="1"/>
      <name val="Calibri"/>
      <family val="2"/>
      <scheme val="minor"/>
    </font>
    <font>
      <sz val="11"/>
      <name val="Calibri"/>
      <family val="2"/>
      <scheme val="minor"/>
    </font>
    <font>
      <sz val="11"/>
      <color rgb="FF000000"/>
      <name val="Calibri"/>
      <family val="2"/>
    </font>
    <font>
      <b/>
      <sz val="11"/>
      <color theme="1"/>
      <name val="Calibri"/>
      <family val="2"/>
      <scheme val="minor"/>
    </font>
    <font>
      <sz val="9"/>
      <color theme="1"/>
      <name val="Calibri"/>
      <family val="2"/>
      <scheme val="minor"/>
    </font>
  </fonts>
  <fills count="9">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4"/>
        <bgColor indexed="64"/>
      </patternFill>
    </fill>
    <fill>
      <patternFill patternType="solid">
        <fgColor theme="5" tint="0.39997558519241921"/>
        <bgColor indexed="64"/>
      </patternFill>
    </fill>
  </fills>
  <borders count="4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bottom style="medium">
        <color rgb="FFC00000"/>
      </bottom>
      <diagonal/>
    </border>
    <border>
      <left style="thin">
        <color indexed="64"/>
      </left>
      <right style="thin">
        <color indexed="64"/>
      </right>
      <top style="thin">
        <color indexed="64"/>
      </top>
      <bottom style="medium">
        <color rgb="FFC00000"/>
      </bottom>
      <diagonal/>
    </border>
    <border>
      <left style="thin">
        <color indexed="64"/>
      </left>
      <right style="thin">
        <color indexed="64"/>
      </right>
      <top style="medium">
        <color rgb="FFC00000"/>
      </top>
      <bottom/>
      <diagonal/>
    </border>
    <border>
      <left style="thin">
        <color indexed="64"/>
      </left>
      <right/>
      <top style="medium">
        <color rgb="FFC00000"/>
      </top>
      <bottom style="thin">
        <color indexed="64"/>
      </bottom>
      <diagonal/>
    </border>
    <border>
      <left/>
      <right/>
      <top style="medium">
        <color rgb="FFC00000"/>
      </top>
      <bottom style="thin">
        <color indexed="64"/>
      </bottom>
      <diagonal/>
    </border>
    <border>
      <left/>
      <right style="thin">
        <color indexed="64"/>
      </right>
      <top style="medium">
        <color rgb="FFC00000"/>
      </top>
      <bottom style="thin">
        <color indexed="64"/>
      </bottom>
      <diagonal/>
    </border>
    <border>
      <left style="thin">
        <color indexed="64"/>
      </left>
      <right style="medium">
        <color rgb="FFC00000"/>
      </right>
      <top style="medium">
        <color rgb="FFC00000"/>
      </top>
      <bottom/>
      <diagonal/>
    </border>
    <border>
      <left style="thin">
        <color indexed="64"/>
      </left>
      <right style="medium">
        <color rgb="FFC00000"/>
      </right>
      <top/>
      <bottom style="medium">
        <color rgb="FFC00000"/>
      </bottom>
      <diagonal/>
    </border>
    <border>
      <left style="thin">
        <color indexed="64"/>
      </left>
      <right style="thin">
        <color indexed="64"/>
      </right>
      <top style="medium">
        <color rgb="FFC00000"/>
      </top>
      <bottom style="thin">
        <color indexed="64"/>
      </bottom>
      <diagonal/>
    </border>
    <border>
      <left style="thin">
        <color indexed="64"/>
      </left>
      <right style="medium">
        <color rgb="FFC00000"/>
      </right>
      <top style="medium">
        <color rgb="FFC00000"/>
      </top>
      <bottom style="thin">
        <color indexed="64"/>
      </bottom>
      <diagonal/>
    </border>
    <border>
      <left style="thin">
        <color indexed="64"/>
      </left>
      <right style="medium">
        <color rgb="FFC00000"/>
      </right>
      <top style="thin">
        <color indexed="64"/>
      </top>
      <bottom style="thin">
        <color indexed="64"/>
      </bottom>
      <diagonal/>
    </border>
    <border>
      <left style="thin">
        <color indexed="64"/>
      </left>
      <right style="medium">
        <color rgb="FFC00000"/>
      </right>
      <top/>
      <bottom style="thin">
        <color indexed="64"/>
      </bottom>
      <diagonal/>
    </border>
    <border>
      <left style="medium">
        <color rgb="FFC00000"/>
      </left>
      <right style="thin">
        <color indexed="64"/>
      </right>
      <top style="medium">
        <color rgb="FFC00000"/>
      </top>
      <bottom/>
      <diagonal/>
    </border>
    <border>
      <left style="medium">
        <color rgb="FFC00000"/>
      </left>
      <right style="thin">
        <color indexed="64"/>
      </right>
      <top/>
      <bottom style="medium">
        <color rgb="FFC00000"/>
      </bottom>
      <diagonal/>
    </border>
    <border>
      <left style="thin">
        <color indexed="64"/>
      </left>
      <right/>
      <top style="medium">
        <color rgb="FFC00000"/>
      </top>
      <bottom/>
      <diagonal/>
    </border>
    <border>
      <left/>
      <right style="thin">
        <color indexed="64"/>
      </right>
      <top style="medium">
        <color rgb="FFC00000"/>
      </top>
      <bottom/>
      <diagonal/>
    </border>
    <border>
      <left style="medium">
        <color rgb="FFC00000"/>
      </left>
      <right style="thin">
        <color indexed="64"/>
      </right>
      <top/>
      <bottom/>
      <diagonal/>
    </border>
    <border>
      <left/>
      <right style="thin">
        <color indexed="64"/>
      </right>
      <top/>
      <bottom style="medium">
        <color rgb="FFC00000"/>
      </bottom>
      <diagonal/>
    </border>
    <border>
      <left style="thin">
        <color indexed="64"/>
      </left>
      <right style="thin">
        <color indexed="64"/>
      </right>
      <top/>
      <bottom style="thin">
        <color rgb="FFC00000"/>
      </bottom>
      <diagonal/>
    </border>
    <border>
      <left style="thin">
        <color indexed="64"/>
      </left>
      <right style="thin">
        <color indexed="64"/>
      </right>
      <top style="thin">
        <color indexed="64"/>
      </top>
      <bottom style="thin">
        <color rgb="FFC00000"/>
      </bottom>
      <diagonal/>
    </border>
    <border>
      <left style="thin">
        <color indexed="64"/>
      </left>
      <right style="medium">
        <color rgb="FFC00000"/>
      </right>
      <top style="thin">
        <color indexed="64"/>
      </top>
      <bottom style="thin">
        <color rgb="FFC00000"/>
      </bottom>
      <diagonal/>
    </border>
    <border>
      <left style="thin">
        <color indexed="64"/>
      </left>
      <right style="thin">
        <color indexed="64"/>
      </right>
      <top style="thin">
        <color rgb="FFC00000"/>
      </top>
      <bottom/>
      <diagonal/>
    </border>
    <border>
      <left style="thin">
        <color indexed="64"/>
      </left>
      <right style="thin">
        <color indexed="64"/>
      </right>
      <top style="thin">
        <color rgb="FFC00000"/>
      </top>
      <bottom style="thin">
        <color indexed="64"/>
      </bottom>
      <diagonal/>
    </border>
    <border>
      <left style="thin">
        <color indexed="64"/>
      </left>
      <right style="medium">
        <color rgb="FFC00000"/>
      </right>
      <top style="thin">
        <color rgb="FFC00000"/>
      </top>
      <bottom style="thin">
        <color indexed="64"/>
      </bottom>
      <diagonal/>
    </border>
    <border>
      <left/>
      <right/>
      <top style="thin">
        <color rgb="FFC00000"/>
      </top>
      <bottom style="thin">
        <color indexed="64"/>
      </bottom>
      <diagonal/>
    </border>
    <border>
      <left/>
      <right style="thin">
        <color indexed="64"/>
      </right>
      <top style="thin">
        <color indexed="64"/>
      </top>
      <bottom style="thin">
        <color rgb="FFC00000"/>
      </bottom>
      <diagonal/>
    </border>
    <border>
      <left/>
      <right style="thin">
        <color indexed="64"/>
      </right>
      <top style="thin">
        <color rgb="FFC00000"/>
      </top>
      <bottom style="thin">
        <color indexed="64"/>
      </bottom>
      <diagonal/>
    </border>
    <border>
      <left style="thin">
        <color indexed="64"/>
      </left>
      <right/>
      <top/>
      <bottom style="thin">
        <color indexed="64"/>
      </bottom>
      <diagonal/>
    </border>
    <border>
      <left style="medium">
        <color rgb="FFC00000"/>
      </left>
      <right/>
      <top style="medium">
        <color rgb="FFC00000"/>
      </top>
      <bottom style="medium">
        <color rgb="FFC00000"/>
      </bottom>
      <diagonal/>
    </border>
    <border>
      <left/>
      <right/>
      <top style="medium">
        <color rgb="FFC00000"/>
      </top>
      <bottom style="medium">
        <color rgb="FFC00000"/>
      </bottom>
      <diagonal/>
    </border>
    <border>
      <left style="thin">
        <color indexed="64"/>
      </left>
      <right/>
      <top style="medium">
        <color rgb="FFC00000"/>
      </top>
      <bottom style="medium">
        <color rgb="FFC00000"/>
      </bottom>
      <diagonal/>
    </border>
    <border>
      <left/>
      <right style="medium">
        <color rgb="FFC00000"/>
      </right>
      <top style="medium">
        <color rgb="FFC00000"/>
      </top>
      <bottom style="medium">
        <color rgb="FFC00000"/>
      </bottom>
      <diagonal/>
    </border>
    <border>
      <left style="thin">
        <color indexed="64"/>
      </left>
      <right/>
      <top style="thin">
        <color indexed="64"/>
      </top>
      <bottom/>
      <diagonal/>
    </border>
    <border>
      <left style="thin">
        <color rgb="FFD0D7E5"/>
      </left>
      <right style="thin">
        <color rgb="FFD0D7E5"/>
      </right>
      <top style="medium">
        <color rgb="FFC00000"/>
      </top>
      <bottom/>
      <diagonal/>
    </border>
    <border>
      <left style="thin">
        <color indexed="64"/>
      </left>
      <right/>
      <top/>
      <bottom style="thin">
        <color rgb="FFC00000"/>
      </bottom>
      <diagonal/>
    </border>
    <border>
      <left style="thin">
        <color indexed="64"/>
      </left>
      <right/>
      <top/>
      <bottom style="medium">
        <color rgb="FFC00000"/>
      </bottom>
      <diagonal/>
    </border>
    <border>
      <left style="thin">
        <color indexed="64"/>
      </left>
      <right/>
      <top style="thin">
        <color indexed="64"/>
      </top>
      <bottom style="thin">
        <color rgb="FFC00000"/>
      </bottom>
      <diagonal/>
    </border>
    <border>
      <left style="thin">
        <color indexed="64"/>
      </left>
      <right style="thin">
        <color indexed="64"/>
      </right>
      <top style="thin">
        <color rgb="FFC00000"/>
      </top>
      <bottom style="thin">
        <color rgb="FFC00000"/>
      </bottom>
      <diagonal/>
    </border>
  </borders>
  <cellStyleXfs count="1">
    <xf numFmtId="0" fontId="0" fillId="0" borderId="0"/>
  </cellStyleXfs>
  <cellXfs count="153">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3" fillId="0" borderId="0" xfId="0" applyFont="1"/>
    <xf numFmtId="0" fontId="0" fillId="0" borderId="0" xfId="0" applyAlignment="1">
      <alignment horizontal="center" vertical="center"/>
    </xf>
    <xf numFmtId="0" fontId="0" fillId="0" borderId="2" xfId="0" applyFont="1" applyFill="1" applyBorder="1" applyAlignment="1">
      <alignment horizontal="center" vertical="center"/>
    </xf>
    <xf numFmtId="0" fontId="0" fillId="0" borderId="2" xfId="0" applyFont="1" applyFill="1" applyBorder="1" applyAlignment="1">
      <alignment horizontal="center" vertical="center" wrapText="1"/>
    </xf>
    <xf numFmtId="0" fontId="0" fillId="0" borderId="2" xfId="0" applyFill="1" applyBorder="1" applyAlignment="1">
      <alignment vertical="center" wrapText="1"/>
    </xf>
    <xf numFmtId="0" fontId="0" fillId="4" borderId="2" xfId="0" applyFill="1" applyBorder="1" applyAlignment="1" applyProtection="1">
      <alignment vertical="center"/>
      <protection locked="0"/>
    </xf>
    <xf numFmtId="0" fontId="5" fillId="0" borderId="2" xfId="0" applyFont="1" applyFill="1" applyBorder="1" applyAlignment="1" applyProtection="1">
      <alignment vertical="center" wrapText="1"/>
    </xf>
    <xf numFmtId="0" fontId="0" fillId="0" borderId="2" xfId="0" applyFont="1" applyFill="1" applyBorder="1" applyAlignment="1" applyProtection="1">
      <alignment vertical="center" wrapText="1"/>
      <protection locked="0"/>
    </xf>
    <xf numFmtId="0" fontId="0" fillId="0" borderId="9" xfId="0" applyFont="1" applyFill="1" applyBorder="1" applyAlignment="1">
      <alignment horizontal="center" vertical="center" wrapText="1"/>
    </xf>
    <xf numFmtId="0" fontId="0" fillId="0" borderId="0" xfId="0" applyAlignment="1">
      <alignment horizontal="center" vertical="center" wrapText="1"/>
    </xf>
    <xf numFmtId="0" fontId="4" fillId="0" borderId="4" xfId="0" applyFont="1" applyFill="1" applyBorder="1" applyAlignment="1">
      <alignment horizontal="center" vertical="center"/>
    </xf>
    <xf numFmtId="0" fontId="4" fillId="0" borderId="2" xfId="0" applyFont="1" applyFill="1" applyBorder="1" applyAlignment="1">
      <alignment horizontal="left" vertical="center" wrapText="1"/>
    </xf>
    <xf numFmtId="0" fontId="0" fillId="0" borderId="0" xfId="0" applyBorder="1" applyAlignment="1">
      <alignment horizontal="center" vertical="center" wrapText="1"/>
    </xf>
    <xf numFmtId="0" fontId="0" fillId="0" borderId="18" xfId="0" applyFont="1" applyFill="1" applyBorder="1" applyAlignment="1">
      <alignment horizontal="center" vertical="center"/>
    </xf>
    <xf numFmtId="0" fontId="0" fillId="0" borderId="29" xfId="0" applyFill="1" applyBorder="1" applyAlignment="1" applyProtection="1">
      <alignment vertical="center" wrapText="1"/>
      <protection locked="0"/>
    </xf>
    <xf numFmtId="0" fontId="4" fillId="0" borderId="29" xfId="0" applyFont="1" applyFill="1" applyBorder="1" applyAlignment="1">
      <alignment horizontal="center" vertical="center" wrapText="1"/>
    </xf>
    <xf numFmtId="0" fontId="0" fillId="0" borderId="32" xfId="0" applyFill="1" applyBorder="1" applyAlignment="1">
      <alignment horizontal="center" vertical="center"/>
    </xf>
    <xf numFmtId="0" fontId="0" fillId="0" borderId="29" xfId="0" applyFill="1" applyBorder="1" applyAlignment="1">
      <alignment horizontal="center" vertical="center"/>
    </xf>
    <xf numFmtId="0" fontId="0" fillId="0" borderId="32" xfId="0" applyFill="1" applyBorder="1" applyAlignment="1">
      <alignment horizontal="left" vertical="center" wrapText="1"/>
    </xf>
    <xf numFmtId="0" fontId="0" fillId="0" borderId="32" xfId="0" applyFill="1" applyBorder="1" applyAlignment="1">
      <alignment horizontal="center" vertical="center" wrapText="1"/>
    </xf>
    <xf numFmtId="0" fontId="0" fillId="0" borderId="29"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18" xfId="0" applyFill="1" applyBorder="1" applyAlignment="1" applyProtection="1">
      <alignment horizontal="center" vertical="center" wrapText="1"/>
      <protection locked="0"/>
    </xf>
    <xf numFmtId="0" fontId="0" fillId="0" borderId="32" xfId="0" applyFill="1" applyBorder="1" applyAlignment="1" applyProtection="1">
      <alignment horizontal="center" vertical="center"/>
      <protection locked="0"/>
    </xf>
    <xf numFmtId="0" fontId="0" fillId="0" borderId="1" xfId="0" applyFill="1" applyBorder="1" applyAlignment="1" applyProtection="1">
      <alignment horizontal="center" vertical="center" wrapText="1"/>
    </xf>
    <xf numFmtId="0" fontId="0" fillId="0" borderId="42" xfId="0" applyFill="1" applyBorder="1" applyAlignment="1" applyProtection="1">
      <alignment horizontal="center" vertical="center"/>
      <protection locked="0"/>
    </xf>
    <xf numFmtId="0" fontId="0" fillId="0" borderId="3" xfId="0" applyFill="1" applyBorder="1" applyAlignment="1" applyProtection="1">
      <alignment horizontal="center" vertical="center" wrapText="1"/>
    </xf>
    <xf numFmtId="0" fontId="5" fillId="0" borderId="43" xfId="0" applyFont="1" applyFill="1" applyBorder="1" applyAlignment="1" applyProtection="1">
      <alignment vertical="center" wrapText="1"/>
    </xf>
    <xf numFmtId="0" fontId="0" fillId="0" borderId="12" xfId="0" applyFont="1" applyFill="1" applyBorder="1" applyAlignment="1">
      <alignment horizontal="center" vertical="center" wrapText="1"/>
    </xf>
    <xf numFmtId="0" fontId="4" fillId="0" borderId="18" xfId="0" applyFont="1" applyFill="1" applyBorder="1" applyAlignment="1">
      <alignment horizontal="center" vertical="center"/>
    </xf>
    <xf numFmtId="0" fontId="0" fillId="0" borderId="29" xfId="0" applyFont="1" applyFill="1" applyBorder="1" applyAlignment="1" applyProtection="1">
      <alignment vertical="center" wrapText="1"/>
      <protection locked="0"/>
    </xf>
    <xf numFmtId="0" fontId="0" fillId="0" borderId="29" xfId="0" applyFont="1" applyFill="1" applyBorder="1" applyAlignment="1">
      <alignment horizontal="center" vertical="center" wrapText="1"/>
    </xf>
    <xf numFmtId="0" fontId="0" fillId="0" borderId="29" xfId="0" applyFont="1" applyFill="1" applyBorder="1" applyAlignment="1">
      <alignment horizontal="left" vertical="center" wrapText="1"/>
    </xf>
    <xf numFmtId="0" fontId="0" fillId="0" borderId="29" xfId="0" applyFont="1" applyFill="1" applyBorder="1" applyAlignment="1">
      <alignment horizontal="center" vertical="center"/>
    </xf>
    <xf numFmtId="0" fontId="4" fillId="0" borderId="32" xfId="0" applyFont="1" applyFill="1" applyBorder="1" applyAlignment="1">
      <alignment horizontal="center" vertical="center" wrapText="1"/>
    </xf>
    <xf numFmtId="0" fontId="0" fillId="0" borderId="32" xfId="0" applyFont="1" applyFill="1" applyBorder="1" applyAlignment="1">
      <alignment horizontal="left" vertical="center" wrapText="1"/>
    </xf>
    <xf numFmtId="0" fontId="4" fillId="0" borderId="32" xfId="0" applyFont="1" applyFill="1" applyBorder="1" applyAlignment="1">
      <alignment horizontal="center" vertical="center"/>
    </xf>
    <xf numFmtId="0" fontId="0" fillId="0" borderId="2" xfId="0" applyBorder="1" applyAlignment="1">
      <alignment horizontal="center" vertical="center" wrapText="1"/>
    </xf>
    <xf numFmtId="0" fontId="0" fillId="0" borderId="4" xfId="0" applyFill="1" applyBorder="1" applyAlignment="1">
      <alignment horizontal="center" vertical="center"/>
    </xf>
    <xf numFmtId="0" fontId="0" fillId="0" borderId="2" xfId="0" applyFill="1" applyBorder="1" applyAlignment="1">
      <alignment horizontal="center" vertical="center"/>
    </xf>
    <xf numFmtId="0" fontId="0" fillId="0" borderId="2" xfId="0" applyFill="1" applyBorder="1" applyAlignment="1">
      <alignment horizontal="center" vertical="center" wrapText="1"/>
    </xf>
    <xf numFmtId="0" fontId="0" fillId="0" borderId="5" xfId="0" applyFill="1" applyBorder="1" applyAlignment="1">
      <alignment horizontal="center" vertical="center"/>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0" fillId="0" borderId="11" xfId="0" applyFill="1" applyBorder="1" applyAlignment="1">
      <alignment horizontal="center" vertical="center" wrapText="1"/>
    </xf>
    <xf numFmtId="0" fontId="0" fillId="0" borderId="1" xfId="0" applyFill="1" applyBorder="1" applyAlignment="1" applyProtection="1">
      <alignment horizontal="center" vertical="center"/>
      <protection locked="0"/>
    </xf>
    <xf numFmtId="0" fontId="0" fillId="0" borderId="37" xfId="0" applyFill="1" applyBorder="1" applyAlignment="1">
      <alignment horizontal="center" vertical="center" wrapText="1"/>
    </xf>
    <xf numFmtId="0" fontId="0" fillId="0" borderId="12" xfId="0" applyFill="1" applyBorder="1" applyAlignment="1">
      <alignment horizontal="center" vertical="center" wrapText="1"/>
    </xf>
    <xf numFmtId="0" fontId="4" fillId="0" borderId="4"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34" xfId="0" applyFill="1" applyBorder="1" applyAlignment="1">
      <alignment horizontal="center" vertical="center" wrapText="1"/>
    </xf>
    <xf numFmtId="0" fontId="0" fillId="0" borderId="9" xfId="0" applyFill="1" applyBorder="1" applyAlignment="1">
      <alignment horizontal="center" vertical="center"/>
    </xf>
    <xf numFmtId="0" fontId="0" fillId="0" borderId="36" xfId="0" applyFill="1" applyBorder="1" applyAlignment="1">
      <alignment horizontal="center" vertical="center"/>
    </xf>
    <xf numFmtId="0" fontId="4" fillId="0" borderId="35" xfId="0" applyFont="1" applyFill="1" applyBorder="1" applyAlignment="1">
      <alignment horizontal="center" vertical="center"/>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4" xfId="0" applyFill="1" applyBorder="1" applyAlignment="1">
      <alignment horizontal="left" vertical="center" wrapText="1"/>
    </xf>
    <xf numFmtId="0" fontId="0" fillId="0" borderId="13" xfId="0" applyFill="1" applyBorder="1" applyAlignment="1">
      <alignment horizontal="center" vertical="center" wrapText="1"/>
    </xf>
    <xf numFmtId="0" fontId="0" fillId="0" borderId="15" xfId="0" applyFill="1" applyBorder="1" applyAlignment="1">
      <alignment horizontal="center" vertical="center" wrapText="1"/>
    </xf>
    <xf numFmtId="0" fontId="0" fillId="0" borderId="15" xfId="0" quotePrefix="1" applyFill="1" applyBorder="1" applyAlignment="1">
      <alignment horizontal="center" vertical="center" wrapText="1"/>
    </xf>
    <xf numFmtId="0" fontId="0" fillId="0" borderId="19" xfId="0" applyFill="1" applyBorder="1" applyAlignment="1">
      <alignment horizontal="center" vertical="center"/>
    </xf>
    <xf numFmtId="0" fontId="0" fillId="0" borderId="0" xfId="0" applyFill="1"/>
    <xf numFmtId="0" fontId="0" fillId="0" borderId="4" xfId="0" applyFill="1" applyBorder="1" applyAlignment="1" applyProtection="1">
      <alignment horizontal="center" vertical="center" wrapText="1"/>
      <protection locked="0"/>
    </xf>
    <xf numFmtId="0" fontId="0" fillId="0" borderId="5" xfId="0" applyFill="1" applyBorder="1" applyAlignment="1" applyProtection="1">
      <alignment horizontal="center" vertical="center" wrapText="1"/>
    </xf>
    <xf numFmtId="0" fontId="0" fillId="0" borderId="8" xfId="0" applyFill="1" applyBorder="1" applyAlignment="1">
      <alignment horizontal="center" vertical="center" wrapText="1"/>
    </xf>
    <xf numFmtId="0" fontId="0" fillId="0" borderId="7" xfId="0" applyFill="1" applyBorder="1"/>
    <xf numFmtId="0" fontId="0" fillId="0" borderId="4" xfId="0" applyFill="1" applyBorder="1"/>
    <xf numFmtId="0" fontId="0" fillId="0" borderId="21" xfId="0" applyFill="1" applyBorder="1"/>
    <xf numFmtId="0" fontId="0" fillId="0" borderId="2" xfId="0" applyFill="1" applyBorder="1" applyAlignment="1" applyProtection="1">
      <alignment horizontal="center" vertical="center" wrapText="1"/>
    </xf>
    <xf numFmtId="0" fontId="0" fillId="0" borderId="9" xfId="0" applyFill="1" applyBorder="1"/>
    <xf numFmtId="0" fontId="0" fillId="0" borderId="2" xfId="0" applyFill="1" applyBorder="1"/>
    <xf numFmtId="0" fontId="0" fillId="0" borderId="20" xfId="0" applyFill="1" applyBorder="1"/>
    <xf numFmtId="0" fontId="0" fillId="0" borderId="2" xfId="0" applyFill="1" applyBorder="1" applyAlignment="1">
      <alignment horizontal="left" vertical="center" wrapText="1"/>
    </xf>
    <xf numFmtId="0" fontId="0" fillId="0" borderId="9" xfId="0" quotePrefix="1" applyFill="1" applyBorder="1" applyAlignment="1">
      <alignment horizontal="center" vertical="center" wrapText="1"/>
    </xf>
    <xf numFmtId="0" fontId="0" fillId="0" borderId="20" xfId="0" applyFill="1" applyBorder="1" applyAlignment="1">
      <alignment horizontal="center" vertical="center"/>
    </xf>
    <xf numFmtId="0" fontId="0" fillId="0" borderId="2" xfId="0" applyFont="1" applyFill="1" applyBorder="1" applyAlignment="1">
      <alignment horizontal="left" vertical="center" wrapText="1"/>
    </xf>
    <xf numFmtId="0" fontId="0" fillId="0" borderId="2" xfId="0" applyFill="1" applyBorder="1" applyAlignment="1" applyProtection="1">
      <alignment horizontal="center" vertical="center"/>
      <protection locked="0"/>
    </xf>
    <xf numFmtId="0" fontId="0" fillId="0" borderId="28" xfId="0" applyFill="1" applyBorder="1" applyAlignment="1">
      <alignment horizontal="center" vertical="center"/>
    </xf>
    <xf numFmtId="0" fontId="0" fillId="0" borderId="29" xfId="0" applyFill="1" applyBorder="1" applyAlignment="1" applyProtection="1">
      <alignment horizontal="center" vertical="center"/>
      <protection locked="0"/>
    </xf>
    <xf numFmtId="0" fontId="0" fillId="0" borderId="44" xfId="0" applyFill="1" applyBorder="1" applyAlignment="1">
      <alignment horizontal="center" vertical="center" wrapText="1"/>
    </xf>
    <xf numFmtId="0" fontId="0" fillId="0" borderId="46" xfId="0" applyFill="1" applyBorder="1" applyAlignment="1">
      <alignment horizontal="center" vertical="center" wrapText="1"/>
    </xf>
    <xf numFmtId="0" fontId="0" fillId="0" borderId="35" xfId="0" applyFill="1" applyBorder="1"/>
    <xf numFmtId="0" fontId="0" fillId="0" borderId="29" xfId="0" applyFill="1" applyBorder="1"/>
    <xf numFmtId="0" fontId="0" fillId="0" borderId="30" xfId="0" applyFill="1" applyBorder="1"/>
    <xf numFmtId="0" fontId="0" fillId="0" borderId="36" xfId="0" quotePrefix="1" applyFill="1" applyBorder="1" applyAlignment="1">
      <alignment horizontal="center" vertical="center" wrapText="1"/>
    </xf>
    <xf numFmtId="0" fontId="0" fillId="0" borderId="33" xfId="0" applyFill="1" applyBorder="1" applyAlignment="1">
      <alignment horizontal="center" vertical="center"/>
    </xf>
    <xf numFmtId="0" fontId="0" fillId="0" borderId="4" xfId="0" applyFill="1" applyBorder="1" applyAlignment="1" applyProtection="1">
      <alignment horizontal="center" vertical="center"/>
      <protection locked="0"/>
    </xf>
    <xf numFmtId="0" fontId="0" fillId="0" borderId="6" xfId="0" applyFill="1" applyBorder="1" applyAlignment="1">
      <alignment horizontal="center" vertical="center" wrapText="1"/>
    </xf>
    <xf numFmtId="0" fontId="0" fillId="0" borderId="29" xfId="0" applyFill="1" applyBorder="1" applyAlignment="1">
      <alignment horizontal="left" vertical="center" wrapText="1"/>
    </xf>
    <xf numFmtId="0" fontId="0" fillId="0" borderId="47" xfId="0" applyFill="1" applyBorder="1" applyAlignment="1" applyProtection="1">
      <alignment horizontal="center" vertical="center"/>
      <protection locked="0"/>
    </xf>
    <xf numFmtId="0" fontId="0" fillId="0" borderId="47" xfId="0" applyFill="1" applyBorder="1" applyAlignment="1">
      <alignment horizontal="center" vertical="center" wrapText="1"/>
    </xf>
    <xf numFmtId="0" fontId="0" fillId="0" borderId="0" xfId="0" applyFill="1" applyAlignment="1">
      <alignment horizontal="center" vertical="center"/>
    </xf>
    <xf numFmtId="0" fontId="0" fillId="0" borderId="0" xfId="0" applyFill="1" applyAlignment="1">
      <alignment horizontal="center" vertical="center" wrapText="1"/>
    </xf>
    <xf numFmtId="0" fontId="0" fillId="0" borderId="0" xfId="0" applyFill="1" applyBorder="1" applyAlignment="1">
      <alignment horizontal="center" vertical="center" wrapText="1"/>
    </xf>
    <xf numFmtId="0" fontId="0" fillId="0" borderId="22" xfId="0" applyFont="1" applyBorder="1" applyAlignment="1">
      <alignment horizontal="center" vertical="center" textRotation="90" wrapText="1"/>
    </xf>
    <xf numFmtId="0" fontId="0" fillId="0" borderId="26" xfId="0" applyFont="1" applyBorder="1" applyAlignment="1">
      <alignment horizontal="center" vertical="center" textRotation="90" wrapText="1"/>
    </xf>
    <xf numFmtId="0" fontId="0" fillId="0" borderId="12" xfId="0" applyBorder="1" applyAlignment="1">
      <alignment horizontal="center" vertical="center" wrapText="1"/>
    </xf>
    <xf numFmtId="0" fontId="0" fillId="0" borderId="5" xfId="0" applyBorder="1" applyAlignment="1">
      <alignment horizontal="center" vertical="center" wrapText="1"/>
    </xf>
    <xf numFmtId="0" fontId="0" fillId="0" borderId="28" xfId="0" applyBorder="1" applyAlignment="1">
      <alignment horizontal="center" vertical="center" wrapText="1"/>
    </xf>
    <xf numFmtId="0" fontId="0" fillId="0" borderId="12" xfId="0" applyFill="1" applyBorder="1" applyAlignment="1" applyProtection="1">
      <alignment horizontal="center" vertical="center" wrapText="1"/>
      <protection locked="0"/>
    </xf>
    <xf numFmtId="0" fontId="0" fillId="0" borderId="5" xfId="0" applyFill="1" applyBorder="1" applyAlignment="1" applyProtection="1">
      <alignment horizontal="center" vertical="center" wrapText="1"/>
      <protection locked="0"/>
    </xf>
    <xf numFmtId="0" fontId="0" fillId="0" borderId="28" xfId="0" applyFill="1" applyBorder="1" applyAlignment="1" applyProtection="1">
      <alignment horizontal="center" vertical="center" wrapText="1"/>
      <protection locked="0"/>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5" fillId="0" borderId="3" xfId="0" applyFont="1" applyFill="1" applyBorder="1" applyAlignment="1" applyProtection="1">
      <alignment vertical="center" wrapText="1"/>
    </xf>
    <xf numFmtId="0" fontId="5" fillId="0" borderId="4" xfId="0" applyFont="1" applyFill="1" applyBorder="1" applyAlignment="1" applyProtection="1">
      <alignment vertical="center" wrapText="1"/>
    </xf>
    <xf numFmtId="0" fontId="0" fillId="0" borderId="31" xfId="0" applyBorder="1" applyAlignment="1">
      <alignment horizontal="center" vertical="center" wrapText="1"/>
    </xf>
    <xf numFmtId="0" fontId="0" fillId="0" borderId="5" xfId="0" applyFill="1" applyBorder="1" applyAlignment="1">
      <alignment horizontal="center" vertical="center" wrapText="1"/>
    </xf>
    <xf numFmtId="0" fontId="0" fillId="0" borderId="3" xfId="0" applyFill="1" applyBorder="1" applyAlignment="1">
      <alignment horizontal="left" vertical="center" wrapText="1"/>
    </xf>
    <xf numFmtId="0" fontId="0" fillId="0" borderId="5" xfId="0" applyFill="1" applyBorder="1" applyAlignment="1">
      <alignment horizontal="left" vertical="center" wrapText="1"/>
    </xf>
    <xf numFmtId="0" fontId="0" fillId="0" borderId="4" xfId="0" applyFill="1" applyBorder="1" applyAlignment="1">
      <alignment horizontal="left" vertical="center" wrapText="1"/>
    </xf>
    <xf numFmtId="0" fontId="0" fillId="0" borderId="3" xfId="0" applyFont="1" applyFill="1" applyBorder="1" applyAlignment="1" applyProtection="1">
      <alignment vertical="center" wrapText="1"/>
      <protection locked="0"/>
    </xf>
    <xf numFmtId="0" fontId="0" fillId="0" borderId="4" xfId="0" applyFont="1" applyFill="1" applyBorder="1" applyAlignment="1" applyProtection="1">
      <alignment vertical="center" wrapText="1"/>
      <protection locked="0"/>
    </xf>
    <xf numFmtId="0" fontId="0" fillId="6" borderId="12" xfId="0" applyFill="1" applyBorder="1" applyAlignment="1">
      <alignment horizontal="center" vertical="center" wrapText="1"/>
    </xf>
    <xf numFmtId="0" fontId="0" fillId="6" borderId="10" xfId="0" applyFill="1" applyBorder="1" applyAlignment="1">
      <alignment horizontal="center" vertical="center" wrapText="1"/>
    </xf>
    <xf numFmtId="0" fontId="6" fillId="7" borderId="40" xfId="0" applyFont="1" applyFill="1" applyBorder="1" applyAlignment="1">
      <alignment horizontal="center" vertical="center"/>
    </xf>
    <xf numFmtId="0" fontId="6" fillId="7" borderId="39" xfId="0" applyFont="1" applyFill="1" applyBorder="1" applyAlignment="1">
      <alignment horizontal="center" vertical="center"/>
    </xf>
    <xf numFmtId="0" fontId="6" fillId="7" borderId="25" xfId="0" applyFont="1" applyFill="1" applyBorder="1" applyAlignment="1">
      <alignment horizontal="center" vertical="center"/>
    </xf>
    <xf numFmtId="0" fontId="6" fillId="8" borderId="40" xfId="0" applyFont="1" applyFill="1" applyBorder="1" applyAlignment="1">
      <alignment horizontal="center" vertical="center"/>
    </xf>
    <xf numFmtId="0" fontId="6" fillId="8" borderId="39" xfId="0" applyFont="1" applyFill="1" applyBorder="1" applyAlignment="1">
      <alignment horizontal="center" vertical="center"/>
    </xf>
    <xf numFmtId="0" fontId="6" fillId="8" borderId="41" xfId="0" applyFont="1" applyFill="1" applyBorder="1" applyAlignment="1">
      <alignment horizontal="center" vertical="center"/>
    </xf>
    <xf numFmtId="0" fontId="0" fillId="0" borderId="12"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13"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15" xfId="0" applyFill="1" applyBorder="1" applyAlignment="1">
      <alignment horizontal="center" vertical="center" wrapText="1"/>
    </xf>
    <xf numFmtId="0" fontId="0" fillId="0" borderId="24" xfId="0" applyFill="1" applyBorder="1" applyAlignment="1">
      <alignment horizontal="center" vertical="center" wrapText="1"/>
    </xf>
    <xf numFmtId="0" fontId="0" fillId="0" borderId="45" xfId="0" applyFill="1" applyBorder="1" applyAlignment="1">
      <alignment horizontal="center" vertical="center" wrapText="1"/>
    </xf>
    <xf numFmtId="0" fontId="0" fillId="0" borderId="25" xfId="0" applyFill="1" applyBorder="1" applyAlignment="1">
      <alignment horizontal="center" vertical="center" wrapText="1"/>
    </xf>
    <xf numFmtId="0" fontId="0" fillId="0" borderId="27"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17" xfId="0" applyFill="1" applyBorder="1" applyAlignment="1">
      <alignment horizontal="center" vertical="center" wrapText="1"/>
    </xf>
    <xf numFmtId="0" fontId="2" fillId="3" borderId="38" xfId="0" applyFont="1" applyFill="1" applyBorder="1" applyAlignment="1">
      <alignment horizontal="center" vertical="center"/>
    </xf>
    <xf numFmtId="0" fontId="2" fillId="3" borderId="39" xfId="0" applyFont="1" applyFill="1" applyBorder="1" applyAlignment="1">
      <alignment horizontal="center" vertical="center"/>
    </xf>
    <xf numFmtId="0" fontId="0" fillId="6" borderId="12" xfId="0" applyFill="1" applyBorder="1" applyAlignment="1">
      <alignment horizontal="center" vertical="center" textRotation="90"/>
    </xf>
    <xf numFmtId="0" fontId="0" fillId="6" borderId="10" xfId="0" applyFill="1" applyBorder="1" applyAlignment="1">
      <alignment horizontal="center" vertical="center" textRotation="90"/>
    </xf>
    <xf numFmtId="0" fontId="0" fillId="6" borderId="22" xfId="0" applyFill="1" applyBorder="1" applyAlignment="1">
      <alignment horizontal="center" vertical="center" textRotation="90"/>
    </xf>
    <xf numFmtId="0" fontId="0" fillId="6" borderId="23" xfId="0" applyFill="1" applyBorder="1" applyAlignment="1">
      <alignment horizontal="center" vertical="center" textRotation="90"/>
    </xf>
    <xf numFmtId="0" fontId="0" fillId="0" borderId="2" xfId="0" applyBorder="1" applyAlignment="1">
      <alignment horizontal="center" vertical="center"/>
    </xf>
  </cellXfs>
  <cellStyles count="1">
    <cellStyle name="Normale" xfId="0" builtinId="0"/>
  </cellStyles>
  <dxfs count="0"/>
  <tableStyles count="0" defaultTableStyle="TableStyleMedium2" defaultPivotStyle="PivotStyleLight16"/>
  <colors>
    <mruColors>
      <color rgb="FFFFFF66"/>
      <color rgb="FF99FFCC"/>
      <color rgb="FFFFCC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Users\l.verdenelli\AppData\Local\Microsoft\Windows\Temporary%20Internet%20Files\Content.Outlook\FKAERYEZ\form%20rilevazione%20attivit&#224;_semplificato_UPAG.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GdL_PTPC_ANAC\ODG%202%20dicembre%202015\Uffici%20del%20Presidente\Copia%20di%20Copia%20di%20MISURE%20DI%20PREVENZIONE_ne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sheetName val="competenze"/>
      <sheetName val="Parametri"/>
    </sheetNames>
    <sheetDataSet>
      <sheetData sheetId="0">
        <row r="2">
          <cell r="C2" t="str">
            <v>Ufficio precontenzioso e affari giuridici</v>
          </cell>
        </row>
      </sheetData>
      <sheetData sheetId="1"/>
      <sheetData sheetId="2"/>
      <sheetData sheetId="3">
        <row r="1">
          <cell r="A1" t="str">
            <v>Ufficio</v>
          </cell>
          <cell r="B1" t="str">
            <v>Acronimo</v>
          </cell>
          <cell r="C1" t="str">
            <v>Competenze</v>
          </cell>
          <cell r="D1" t="str">
            <v>Dirigente</v>
          </cell>
        </row>
        <row r="2">
          <cell r="A2" t="str">
            <v>Segreteria e staff del Presidente</v>
          </cell>
          <cell r="B2" t="str">
            <v>SGPRES</v>
          </cell>
          <cell r="C2" t="str">
            <v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v>
          </cell>
          <cell r="D2" t="str">
            <v>-</v>
          </cell>
        </row>
        <row r="3">
          <cell r="A3" t="str">
            <v>Segreteria e staff del Consiglio</v>
          </cell>
          <cell r="B3" t="str">
            <v>SGCON</v>
          </cell>
          <cell r="C3" t="str">
            <v>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v>
          </cell>
          <cell r="D3" t="str">
            <v>-</v>
          </cell>
        </row>
        <row r="4">
          <cell r="A4" t="str">
            <v>Segreteria tecnica</v>
          </cell>
          <cell r="B4" t="str">
            <v>SGTECN</v>
          </cell>
          <cell r="C4" t="str">
            <v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v>
          </cell>
          <cell r="D4" t="str">
            <v>-</v>
          </cell>
        </row>
        <row r="5">
          <cell r="A5" t="str">
            <v>Unità operativa speciale EXPO</v>
          </cell>
          <cell r="B5" t="str">
            <v>EXPO</v>
          </cell>
          <cell r="C5" t="str">
            <v>Supporta il Presidente nello svolgimento dei compiti di alta sorveglianza e garanzia della correttezza e trasparenza delle procedure connesse alla realizzazione delle opere del grande evento  EXPO 2015.</v>
          </cell>
          <cell r="D5" t="str">
            <v>-</v>
          </cell>
        </row>
        <row r="6">
          <cell r="A6" t="str">
            <v xml:space="preserve">Ufficio di indirizzo, determinazioni generali e indicatori per la vigilanza </v>
          </cell>
          <cell r="B6" t="str">
            <v>UDGIV</v>
          </cell>
          <cell r="C6" t="str">
            <v>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v>
          </cell>
          <cell r="D6" t="str">
            <v>-</v>
          </cell>
        </row>
        <row r="7">
          <cell r="A7" t="str">
            <v>Ufficio piani di vigilanza e vigilanze speciali</v>
          </cell>
          <cell r="B7" t="str">
            <v>UPVS</v>
          </cell>
          <cell r="C7" t="str">
            <v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v>
          </cell>
          <cell r="D7" t="str">
            <v xml:space="preserve">Romano </v>
          </cell>
        </row>
        <row r="8">
          <cell r="A8" t="str">
            <v>Ufficio ispettivo</v>
          </cell>
          <cell r="B8" t="str">
            <v>UIS</v>
          </cell>
          <cell r="C8" t="str">
            <v>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v>
          </cell>
          <cell r="D8" t="str">
            <v xml:space="preserve">Pierdominici </v>
          </cell>
        </row>
        <row r="9">
          <cell r="A9" t="str">
            <v>Ufficio precontenzioso e affari giuridici</v>
          </cell>
          <cell r="B9" t="str">
            <v>UPAG</v>
          </cell>
          <cell r="C9" t="str">
            <v>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v>
          </cell>
          <cell r="D9" t="str">
            <v xml:space="preserve">Chimenti </v>
          </cell>
        </row>
        <row r="10">
          <cell r="A10" t="str">
            <v>Ufficio contenzioso giurisdizionale</v>
          </cell>
          <cell r="B10" t="str">
            <v>UCOG</v>
          </cell>
          <cell r="C10" t="str">
            <v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v>
          </cell>
          <cell r="D10" t="str">
            <v>Sardella</v>
          </cell>
        </row>
        <row r="11">
          <cell r="A11" t="str">
            <v>Segreteria e staff del Segretario Generale</v>
          </cell>
          <cell r="B11" t="str">
            <v>SGSEG</v>
          </cell>
          <cell r="C11" t="str">
            <v>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v>
          </cell>
          <cell r="D11" t="str">
            <v>-</v>
          </cell>
        </row>
        <row r="12">
          <cell r="A12" t="str">
            <v>Ufficio protocollo, flussi documentali e supporto ai processi decisionali</v>
          </cell>
          <cell r="B12" t="str">
            <v>UPROT</v>
          </cell>
          <cell r="C12" t="str">
            <v xml:space="preserve">Assicura il corretto funzionamento del protocollo e delle modalità di assegnazione delle pratiche secondo l’indirizzo espresso dal Presidente; supporta il Segretario generale nella gestione dei flussi documentali degli uffici. </v>
          </cell>
          <cell r="D12" t="str">
            <v xml:space="preserve">Cirillo </v>
          </cell>
        </row>
        <row r="13">
          <cell r="A13" t="str">
            <v>Ufficio risorse umane e finanziarie</v>
          </cell>
          <cell r="B13" t="str">
            <v>URUF</v>
          </cell>
          <cell r="C13" t="str">
            <v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v>
          </cell>
          <cell r="D13" t="str">
            <v>Ceccarelli</v>
          </cell>
        </row>
        <row r="14">
          <cell r="A14" t="str">
            <v>Ufficio servizi generali, gare, contratti e logistica</v>
          </cell>
          <cell r="B14" t="str">
            <v>UGARE</v>
          </cell>
          <cell r="C14" t="str">
            <v>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v>
          </cell>
          <cell r="D14" t="str">
            <v>Colandrea</v>
          </cell>
        </row>
        <row r="15">
          <cell r="A15" t="str">
            <v>Ufficio esercizio sistemi informativi</v>
          </cell>
          <cell r="B15" t="str">
            <v>UESI</v>
          </cell>
          <cell r="C15" t="str">
            <v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v>
          </cell>
          <cell r="D15" t="str">
            <v>Vargiu</v>
          </cell>
        </row>
        <row r="16">
          <cell r="A16" t="str">
            <v>Ufficio progettazione e sviluppo servizi informatici e gestione del Portale dell’ANAC</v>
          </cell>
          <cell r="B16" t="str">
            <v>UPSI</v>
          </cell>
          <cell r="C16" t="str">
            <v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v>
          </cell>
          <cell r="D16" t="str">
            <v>Fuligni</v>
          </cell>
        </row>
        <row r="17">
          <cell r="A17" t="str">
            <v>Ufficio vigilanza sulle misure anticorruzione e accreditamento dei Responsabili della prevenzione della corruzione</v>
          </cell>
          <cell r="B17" t="str">
            <v>UVMAC</v>
          </cell>
          <cell r="C17" t="str">
            <v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v>
          </cell>
          <cell r="D17" t="str">
            <v>Torchio</v>
          </cell>
        </row>
        <row r="18">
          <cell r="A18" t="str">
            <v>Ufficio vigilanza sugli obblighi di trasparenza</v>
          </cell>
          <cell r="B18" t="str">
            <v>UVOT</v>
          </cell>
          <cell r="C18" t="str">
            <v>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v>
          </cell>
          <cell r="D18" t="str">
            <v>Marzoli</v>
          </cell>
        </row>
        <row r="19">
          <cell r="A19" t="str">
            <v>Ufficio vigilanza SOA</v>
          </cell>
          <cell r="B19" t="str">
            <v>UVSOA</v>
          </cell>
          <cell r="C19" t="str">
            <v>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v>
          </cell>
          <cell r="D19" t="str">
            <v>Tunno</v>
          </cell>
        </row>
        <row r="20">
          <cell r="A20" t="str">
            <v>Ufficio vigilanza attestazioni</v>
          </cell>
          <cell r="B20" t="str">
            <v>UVA</v>
          </cell>
          <cell r="C20" t="str">
            <v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v>
          </cell>
          <cell r="D20" t="str">
            <v>Annuvolo</v>
          </cell>
        </row>
        <row r="21">
          <cell r="A21" t="str">
            <v xml:space="preserve">Ufficio sanzioni </v>
          </cell>
          <cell r="B21" t="str">
            <v>USAN</v>
          </cell>
          <cell r="C21" t="str">
            <v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v>
          </cell>
          <cell r="D21" t="str">
            <v>De Falco</v>
          </cell>
        </row>
        <row r="22">
          <cell r="A22" t="str">
            <v>Ufficio vigilanza lavori</v>
          </cell>
          <cell r="B22" t="str">
            <v>UVLA</v>
          </cell>
          <cell r="C22" t="str">
            <v>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v>
          </cell>
          <cell r="D22" t="str">
            <v>Cresta</v>
          </cell>
        </row>
        <row r="23">
          <cell r="A23" t="str">
            <v>Ufficio vigilanza analisi varianti</v>
          </cell>
          <cell r="B23" t="str">
            <v>UVVAR</v>
          </cell>
          <cell r="C23" t="str">
            <v>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v>
          </cell>
          <cell r="D23" t="str">
            <v>Miconi</v>
          </cell>
        </row>
        <row r="24">
          <cell r="A24" t="str">
            <v>Ufficio vigilanza forniture e servizi</v>
          </cell>
          <cell r="B24" t="str">
            <v>UVSF</v>
          </cell>
          <cell r="C24" t="str">
            <v>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v>
          </cell>
          <cell r="D24" t="str">
            <v>Failla</v>
          </cell>
        </row>
        <row r="25">
          <cell r="A25" t="str">
            <v>Ufficio regolazione  in materia di anticorruzione, trasparenza e PNA</v>
          </cell>
          <cell r="B25" t="str">
            <v>URAC</v>
          </cell>
          <cell r="C25" t="str">
            <v>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v>
          </cell>
          <cell r="D25" t="str">
            <v xml:space="preserve">Midena </v>
          </cell>
        </row>
        <row r="26">
          <cell r="A26" t="str">
            <v>Ufficio regolazione in materia di contratti pubblici</v>
          </cell>
          <cell r="B26" t="str">
            <v>URCP</v>
          </cell>
          <cell r="C26" t="str">
            <v>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v>
          </cell>
          <cell r="D26" t="str">
            <v>Cucchiarelli</v>
          </cell>
        </row>
        <row r="27">
          <cell r="A27" t="str">
            <v>Ufficio monitoraggio flussi informativi e verifica adempimenti</v>
          </cell>
          <cell r="B27" t="str">
            <v>UMFI</v>
          </cell>
          <cell r="C27" t="str">
            <v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v>
          </cell>
          <cell r="D27" t="str">
            <v>Travaglino</v>
          </cell>
        </row>
        <row r="28">
          <cell r="A28" t="str">
            <v>Ufficio analisi e elaborazione dati</v>
          </cell>
          <cell r="B28" t="str">
            <v>UAE</v>
          </cell>
          <cell r="C28" t="str">
            <v>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v>
          </cell>
          <cell r="D28" t="str">
            <v xml:space="preserve">Cimino </v>
          </cell>
        </row>
        <row r="29">
          <cell r="A29" t="str">
            <v>Ufficio Monitoraggio acquisizione beni e servizi e Soggetti aggregatori</v>
          </cell>
          <cell r="B29" t="str">
            <v>UMABS</v>
          </cell>
          <cell r="C29" t="str">
            <v>Assicura il monitoraggio delle informazioni relative ai beni e servizi; cura l’accreditamento dei soggetti aggregatori; cura la gestione dell’elenco dei soggetti aggregatori di cui al D.L. n. 66/2014.</v>
          </cell>
          <cell r="D29" t="str">
            <v>Guidotti</v>
          </cell>
        </row>
        <row r="30">
          <cell r="A30" t="str">
            <v>Ufficio costi standard e prezzi di riferimento</v>
          </cell>
          <cell r="B30" t="str">
            <v>UCS</v>
          </cell>
          <cell r="C30" t="str">
            <v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v>
          </cell>
          <cell r="D30" t="str">
            <v>Sbicca</v>
          </cell>
        </row>
        <row r="31">
          <cell r="A31" t="str">
            <v>Ufficio analisi flussi informativi</v>
          </cell>
          <cell r="B31" t="str">
            <v>UAFI</v>
          </cell>
          <cell r="C31" t="str">
            <v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v>
          </cell>
          <cell r="D31" t="str">
            <v>Bonetti</v>
          </cell>
        </row>
      </sheetData>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sheetName val="competenze"/>
      <sheetName val="Parametri"/>
    </sheetNames>
    <sheetDataSet>
      <sheetData sheetId="0"/>
      <sheetData sheetId="1"/>
      <sheetData sheetId="2">
        <row r="7">
          <cell r="Q7">
            <v>0</v>
          </cell>
        </row>
        <row r="8">
          <cell r="Q8">
            <v>0</v>
          </cell>
        </row>
        <row r="9">
          <cell r="Q9">
            <v>0</v>
          </cell>
        </row>
        <row r="10">
          <cell r="Q10">
            <v>0</v>
          </cell>
        </row>
        <row r="11">
          <cell r="Q11">
            <v>0</v>
          </cell>
        </row>
        <row r="12">
          <cell r="Q12">
            <v>0</v>
          </cell>
        </row>
        <row r="13">
          <cell r="Q13">
            <v>0</v>
          </cell>
        </row>
        <row r="14">
          <cell r="Q14">
            <v>0</v>
          </cell>
        </row>
        <row r="15">
          <cell r="Q15">
            <v>0</v>
          </cell>
        </row>
        <row r="16">
          <cell r="Q16">
            <v>0</v>
          </cell>
        </row>
        <row r="17">
          <cell r="Q17">
            <v>0</v>
          </cell>
        </row>
        <row r="18">
          <cell r="Q18">
            <v>0</v>
          </cell>
        </row>
        <row r="19">
          <cell r="Q19">
            <v>0</v>
          </cell>
        </row>
        <row r="20">
          <cell r="Q20">
            <v>0</v>
          </cell>
        </row>
        <row r="21">
          <cell r="Q21">
            <v>0</v>
          </cell>
        </row>
        <row r="22">
          <cell r="Q22">
            <v>0</v>
          </cell>
        </row>
        <row r="23">
          <cell r="Q23">
            <v>0</v>
          </cell>
        </row>
        <row r="24">
          <cell r="Q24">
            <v>0</v>
          </cell>
        </row>
        <row r="25">
          <cell r="Q25">
            <v>0</v>
          </cell>
        </row>
        <row r="26">
          <cell r="Q26">
            <v>0</v>
          </cell>
        </row>
        <row r="27">
          <cell r="Q27">
            <v>0</v>
          </cell>
        </row>
        <row r="28">
          <cell r="Q28">
            <v>0</v>
          </cell>
        </row>
        <row r="29">
          <cell r="Q29">
            <v>0</v>
          </cell>
        </row>
        <row r="30">
          <cell r="Q30">
            <v>0</v>
          </cell>
        </row>
        <row r="31">
          <cell r="Q31">
            <v>0</v>
          </cell>
        </row>
        <row r="32">
          <cell r="Q32">
            <v>0</v>
          </cell>
        </row>
        <row r="33">
          <cell r="Q33">
            <v>0</v>
          </cell>
        </row>
        <row r="34">
          <cell r="Q34">
            <v>0</v>
          </cell>
        </row>
        <row r="35">
          <cell r="Q35">
            <v>0</v>
          </cell>
        </row>
        <row r="36">
          <cell r="Q36">
            <v>0</v>
          </cell>
        </row>
        <row r="37">
          <cell r="Q37">
            <v>0</v>
          </cell>
        </row>
        <row r="38">
          <cell r="Q38">
            <v>0</v>
          </cell>
        </row>
        <row r="39">
          <cell r="Q39">
            <v>0</v>
          </cell>
        </row>
        <row r="40">
          <cell r="Q40">
            <v>0</v>
          </cell>
        </row>
        <row r="41">
          <cell r="Q41">
            <v>0</v>
          </cell>
        </row>
        <row r="42">
          <cell r="Q42">
            <v>0</v>
          </cell>
        </row>
        <row r="43">
          <cell r="Q43">
            <v>0</v>
          </cell>
        </row>
        <row r="44">
          <cell r="Q44">
            <v>0</v>
          </cell>
        </row>
        <row r="45">
          <cell r="Q45">
            <v>0</v>
          </cell>
        </row>
        <row r="46">
          <cell r="Q46">
            <v>0</v>
          </cell>
        </row>
        <row r="47">
          <cell r="Q47">
            <v>0</v>
          </cell>
        </row>
        <row r="48">
          <cell r="Q48">
            <v>0</v>
          </cell>
        </row>
        <row r="49">
          <cell r="Q49">
            <v>0</v>
          </cell>
        </row>
        <row r="50">
          <cell r="Q50">
            <v>0</v>
          </cell>
        </row>
        <row r="51">
          <cell r="Q51">
            <v>0</v>
          </cell>
        </row>
        <row r="52">
          <cell r="Q52">
            <v>0</v>
          </cell>
        </row>
        <row r="53">
          <cell r="Q53">
            <v>0</v>
          </cell>
        </row>
        <row r="54">
          <cell r="Q54">
            <v>0</v>
          </cell>
        </row>
        <row r="55">
          <cell r="Q55">
            <v>0</v>
          </cell>
        </row>
        <row r="56">
          <cell r="Q56">
            <v>0</v>
          </cell>
        </row>
        <row r="57">
          <cell r="Q57">
            <v>0</v>
          </cell>
        </row>
        <row r="58">
          <cell r="Q58">
            <v>0</v>
          </cell>
        </row>
        <row r="59">
          <cell r="Q59">
            <v>0</v>
          </cell>
        </row>
        <row r="60">
          <cell r="Q60">
            <v>0</v>
          </cell>
        </row>
        <row r="61">
          <cell r="Q61">
            <v>0</v>
          </cell>
        </row>
        <row r="62">
          <cell r="Q62">
            <v>0</v>
          </cell>
        </row>
        <row r="63">
          <cell r="Q63">
            <v>0</v>
          </cell>
        </row>
        <row r="64">
          <cell r="Q64">
            <v>0</v>
          </cell>
        </row>
        <row r="65">
          <cell r="Q65">
            <v>0</v>
          </cell>
        </row>
        <row r="66">
          <cell r="Q66">
            <v>0</v>
          </cell>
        </row>
        <row r="67">
          <cell r="Q67">
            <v>0</v>
          </cell>
        </row>
        <row r="68">
          <cell r="Q68">
            <v>0</v>
          </cell>
        </row>
        <row r="69">
          <cell r="Q69">
            <v>0</v>
          </cell>
        </row>
        <row r="70">
          <cell r="Q70">
            <v>0</v>
          </cell>
        </row>
        <row r="71">
          <cell r="Q71">
            <v>0</v>
          </cell>
        </row>
        <row r="72">
          <cell r="Q72">
            <v>0</v>
          </cell>
        </row>
        <row r="73">
          <cell r="Q73">
            <v>0</v>
          </cell>
        </row>
        <row r="74">
          <cell r="Q74">
            <v>0</v>
          </cell>
        </row>
        <row r="75">
          <cell r="Q75">
            <v>0</v>
          </cell>
        </row>
        <row r="76">
          <cell r="Q76">
            <v>0</v>
          </cell>
        </row>
        <row r="77">
          <cell r="Q77">
            <v>0</v>
          </cell>
        </row>
        <row r="78">
          <cell r="Q78">
            <v>0</v>
          </cell>
        </row>
        <row r="79">
          <cell r="Q79">
            <v>0</v>
          </cell>
        </row>
        <row r="80">
          <cell r="Q80">
            <v>0</v>
          </cell>
        </row>
        <row r="81">
          <cell r="Q81">
            <v>0</v>
          </cell>
        </row>
        <row r="82">
          <cell r="Q82">
            <v>0</v>
          </cell>
        </row>
        <row r="83">
          <cell r="Q83">
            <v>0</v>
          </cell>
        </row>
        <row r="84">
          <cell r="Q84">
            <v>0</v>
          </cell>
        </row>
        <row r="85">
          <cell r="Q85">
            <v>0</v>
          </cell>
        </row>
        <row r="86">
          <cell r="Q86">
            <v>0</v>
          </cell>
        </row>
        <row r="87">
          <cell r="Q87">
            <v>0</v>
          </cell>
        </row>
        <row r="88">
          <cell r="Q88">
            <v>0</v>
          </cell>
        </row>
        <row r="89">
          <cell r="Q89">
            <v>0</v>
          </cell>
        </row>
        <row r="90">
          <cell r="Q90">
            <v>0</v>
          </cell>
        </row>
        <row r="91">
          <cell r="Q91">
            <v>0</v>
          </cell>
        </row>
        <row r="92">
          <cell r="Q92">
            <v>0</v>
          </cell>
        </row>
        <row r="93">
          <cell r="Q93">
            <v>0</v>
          </cell>
        </row>
        <row r="94">
          <cell r="Q94">
            <v>0</v>
          </cell>
        </row>
        <row r="95">
          <cell r="Q95">
            <v>0</v>
          </cell>
        </row>
        <row r="96">
          <cell r="Q96">
            <v>0</v>
          </cell>
        </row>
        <row r="97">
          <cell r="Q97">
            <v>0</v>
          </cell>
        </row>
        <row r="98">
          <cell r="Q98">
            <v>0</v>
          </cell>
        </row>
        <row r="99">
          <cell r="Q99">
            <v>0</v>
          </cell>
        </row>
        <row r="100">
          <cell r="Q100">
            <v>0</v>
          </cell>
        </row>
        <row r="101">
          <cell r="Q101">
            <v>0</v>
          </cell>
        </row>
        <row r="102">
          <cell r="Q102">
            <v>0</v>
          </cell>
        </row>
        <row r="103">
          <cell r="Q103">
            <v>0</v>
          </cell>
        </row>
        <row r="104">
          <cell r="Q104">
            <v>0</v>
          </cell>
        </row>
        <row r="105">
          <cell r="Q105">
            <v>0</v>
          </cell>
        </row>
        <row r="106">
          <cell r="Q106">
            <v>0</v>
          </cell>
        </row>
        <row r="107">
          <cell r="Q107">
            <v>0</v>
          </cell>
        </row>
        <row r="108">
          <cell r="Q108">
            <v>0</v>
          </cell>
        </row>
        <row r="109">
          <cell r="Q109">
            <v>0</v>
          </cell>
        </row>
      </sheetData>
      <sheetData sheetId="3"/>
      <sheetData sheetId="4">
        <row r="50">
          <cell r="D50" t="str">
            <v/>
          </cell>
        </row>
      </sheetData>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zoomScaleNormal="100" workbookViewId="0">
      <selection activeCell="C2" sqref="C2"/>
    </sheetView>
  </sheetViews>
  <sheetFormatPr defaultColWidth="9.140625" defaultRowHeight="15" x14ac:dyDescent="0.25"/>
  <cols>
    <col min="1" max="1" width="5" style="2" customWidth="1"/>
    <col min="2" max="2" width="71.28515625" customWidth="1"/>
    <col min="3" max="3" width="79.7109375" bestFit="1" customWidth="1"/>
    <col min="4" max="4" width="9.140625" style="9"/>
    <col min="5" max="5" width="48" style="9" customWidth="1"/>
    <col min="6" max="8" width="9.140625" style="9"/>
    <col min="9" max="9" width="29.42578125" style="9" customWidth="1"/>
    <col min="10" max="16384" width="9.140625" style="9"/>
  </cols>
  <sheetData>
    <row r="1" spans="1:5" ht="15.6" x14ac:dyDescent="0.3">
      <c r="B1" s="1" t="s">
        <v>0</v>
      </c>
      <c r="C1" s="1"/>
    </row>
    <row r="2" spans="1:5" x14ac:dyDescent="0.25">
      <c r="B2" s="7" t="s">
        <v>98</v>
      </c>
      <c r="C2" s="6"/>
    </row>
    <row r="3" spans="1:5" ht="28.9" x14ac:dyDescent="0.3">
      <c r="B3" s="8" t="s">
        <v>99</v>
      </c>
      <c r="C3" s="5" t="e">
        <f>VLOOKUP(C2,#REF!,3,0)</f>
        <v>#REF!</v>
      </c>
    </row>
    <row r="4" spans="1:5" ht="14.45" hidden="1" x14ac:dyDescent="0.3">
      <c r="B4" s="7" t="s">
        <v>2</v>
      </c>
      <c r="C4" s="6"/>
    </row>
    <row r="5" spans="1:5" ht="238.5" customHeight="1" x14ac:dyDescent="0.3">
      <c r="A5" s="9"/>
      <c r="B5" s="11" t="s">
        <v>100</v>
      </c>
      <c r="C5" s="10" t="e">
        <f>VLOOKUP(C2,#REF!,2)</f>
        <v>#REF!</v>
      </c>
      <c r="E5" s="12"/>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7"/>
  <sheetViews>
    <sheetView workbookViewId="0">
      <selection activeCell="C2" sqref="C2:C4"/>
    </sheetView>
  </sheetViews>
  <sheetFormatPr defaultRowHeight="15" x14ac:dyDescent="0.25"/>
  <cols>
    <col min="1" max="1" width="9.140625" customWidth="1"/>
    <col min="2" max="2" width="71.28515625" customWidth="1"/>
    <col min="3" max="3" width="79.7109375" bestFit="1" customWidth="1"/>
  </cols>
  <sheetData>
    <row r="1" spans="2:3" ht="15.6" x14ac:dyDescent="0.3">
      <c r="B1" s="1" t="s">
        <v>0</v>
      </c>
      <c r="C1" s="1"/>
    </row>
    <row r="2" spans="2:3" x14ac:dyDescent="0.25">
      <c r="B2" s="7" t="s">
        <v>98</v>
      </c>
      <c r="C2" s="6" t="s">
        <v>70</v>
      </c>
    </row>
    <row r="3" spans="2:3" ht="14.45" x14ac:dyDescent="0.3">
      <c r="B3" s="7" t="s">
        <v>160</v>
      </c>
      <c r="C3" s="6" t="str">
        <f>VLOOKUP(C2,[3]competenze!$A$1:$D$31,2,0)</f>
        <v>UPAG</v>
      </c>
    </row>
    <row r="4" spans="2:3" ht="28.9" x14ac:dyDescent="0.3">
      <c r="B4" s="8" t="s">
        <v>99</v>
      </c>
      <c r="C4" s="19" t="str">
        <f>VLOOKUP(C2,[3]competenze!$A$2:$D$31,4,0)</f>
        <v xml:space="preserve">Chimenti </v>
      </c>
    </row>
    <row r="5" spans="2:3" ht="90" x14ac:dyDescent="0.25">
      <c r="B5" s="11" t="s">
        <v>100</v>
      </c>
      <c r="C5" s="10" t="str">
        <f>VLOOKUP(C2,[3]competenze!$A$1:$D$31,3,0)</f>
        <v>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v>
      </c>
    </row>
    <row r="6" spans="2:3" ht="14.45" x14ac:dyDescent="0.3">
      <c r="B6" s="2"/>
      <c r="C6" s="2"/>
    </row>
    <row r="7" spans="2:3" ht="14.45" x14ac:dyDescent="0.3">
      <c r="B7" s="2"/>
      <c r="C7" s="2"/>
    </row>
  </sheetData>
  <pageMargins left="0.7" right="0.7" top="0.75" bottom="0.75" header="0.3" footer="0.3"/>
  <ignoredErrors>
    <ignoredError sqref="C3:C4 C5"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14:formula1>
            <xm:f>[3]competenze!#REF!</xm:f>
          </x14:formula1>
          <xm:sqref>C2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58"/>
  <sheetViews>
    <sheetView tabSelected="1" view="pageBreakPreview" zoomScale="60" zoomScaleNormal="70" workbookViewId="0">
      <selection activeCell="H9" sqref="H9"/>
    </sheetView>
  </sheetViews>
  <sheetFormatPr defaultColWidth="9.140625" defaultRowHeight="15" x14ac:dyDescent="0.25"/>
  <cols>
    <col min="1" max="2" width="7" style="2" customWidth="1"/>
    <col min="3" max="3" width="23.5703125" style="2" customWidth="1"/>
    <col min="4" max="4" width="16" style="2" customWidth="1"/>
    <col min="5" max="5" width="6.7109375" style="15" customWidth="1"/>
    <col min="6" max="6" width="28.140625" style="2" customWidth="1"/>
    <col min="7" max="7" width="8.42578125" style="2" customWidth="1"/>
    <col min="8" max="8" width="173.5703125" style="2" customWidth="1"/>
    <col min="9" max="9" width="22.5703125" style="2" customWidth="1"/>
    <col min="10" max="11" width="16.42578125" style="15" customWidth="1"/>
    <col min="12" max="12" width="148.28515625" style="2" customWidth="1"/>
    <col min="13" max="13" width="42.5703125" style="2" customWidth="1"/>
    <col min="14" max="15" width="22.5703125" style="2" customWidth="1"/>
    <col min="16" max="16" width="22.85546875" style="2" customWidth="1"/>
    <col min="17" max="17" width="19" style="23" customWidth="1"/>
    <col min="18" max="18" width="23.140625" style="26" customWidth="1"/>
    <col min="19" max="19" width="24" style="2" customWidth="1"/>
    <col min="20" max="20" width="19" style="2" customWidth="1"/>
    <col min="21" max="21" width="24" style="2" customWidth="1"/>
    <col min="22" max="22" width="19" style="2" customWidth="1"/>
    <col min="23" max="16384" width="9.140625" style="2"/>
  </cols>
  <sheetData>
    <row r="1" spans="1:26" ht="26.45" thickBot="1" x14ac:dyDescent="0.35">
      <c r="A1" s="146" t="s">
        <v>120</v>
      </c>
      <c r="B1" s="147"/>
      <c r="C1" s="147"/>
      <c r="D1" s="147"/>
      <c r="E1" s="147"/>
      <c r="F1" s="147"/>
      <c r="G1" s="147"/>
      <c r="H1" s="147"/>
      <c r="I1" s="147"/>
      <c r="J1" s="147"/>
      <c r="K1" s="147"/>
      <c r="L1" s="147"/>
      <c r="M1" s="129" t="s">
        <v>210</v>
      </c>
      <c r="N1" s="130"/>
      <c r="O1" s="130"/>
      <c r="P1" s="130"/>
      <c r="Q1" s="130"/>
      <c r="R1" s="131"/>
      <c r="S1" s="132" t="s">
        <v>211</v>
      </c>
      <c r="T1" s="133"/>
      <c r="U1" s="133"/>
      <c r="V1" s="134"/>
    </row>
    <row r="2" spans="1:26" ht="54.75" customHeight="1" x14ac:dyDescent="0.25">
      <c r="A2" s="150" t="s">
        <v>1</v>
      </c>
      <c r="B2" s="148" t="s">
        <v>94</v>
      </c>
      <c r="C2" s="127" t="s">
        <v>95</v>
      </c>
      <c r="D2" s="127" t="s">
        <v>124</v>
      </c>
      <c r="E2" s="148" t="s">
        <v>96</v>
      </c>
      <c r="F2" s="127" t="s">
        <v>121</v>
      </c>
      <c r="G2" s="148" t="s">
        <v>97</v>
      </c>
      <c r="H2" s="127" t="s">
        <v>122</v>
      </c>
      <c r="I2" s="127" t="s">
        <v>123</v>
      </c>
      <c r="J2" s="127" t="s">
        <v>101</v>
      </c>
      <c r="K2" s="127" t="s">
        <v>127</v>
      </c>
      <c r="L2" s="127" t="s">
        <v>180</v>
      </c>
      <c r="M2" s="135" t="s">
        <v>212</v>
      </c>
      <c r="N2" s="137" t="s">
        <v>213</v>
      </c>
      <c r="O2" s="138"/>
      <c r="P2" s="139"/>
      <c r="Q2" s="140" t="s">
        <v>229</v>
      </c>
      <c r="R2" s="135" t="s">
        <v>230</v>
      </c>
      <c r="S2" s="142" t="s">
        <v>241</v>
      </c>
      <c r="T2" s="142" t="s">
        <v>232</v>
      </c>
      <c r="U2" s="135" t="s">
        <v>233</v>
      </c>
      <c r="V2" s="144" t="s">
        <v>234</v>
      </c>
    </row>
    <row r="3" spans="1:26" ht="54.75" customHeight="1" thickBot="1" x14ac:dyDescent="0.3">
      <c r="A3" s="151"/>
      <c r="B3" s="149"/>
      <c r="C3" s="128"/>
      <c r="D3" s="128"/>
      <c r="E3" s="149"/>
      <c r="F3" s="128"/>
      <c r="G3" s="149"/>
      <c r="H3" s="128"/>
      <c r="I3" s="128"/>
      <c r="J3" s="128"/>
      <c r="K3" s="128"/>
      <c r="L3" s="128"/>
      <c r="M3" s="136"/>
      <c r="N3" s="58" t="s">
        <v>214</v>
      </c>
      <c r="O3" s="58" t="s">
        <v>215</v>
      </c>
      <c r="P3" s="58" t="s">
        <v>216</v>
      </c>
      <c r="Q3" s="141"/>
      <c r="R3" s="136"/>
      <c r="S3" s="143"/>
      <c r="T3" s="143"/>
      <c r="U3" s="136"/>
      <c r="V3" s="145"/>
    </row>
    <row r="4" spans="1:26" ht="125.45" customHeight="1" x14ac:dyDescent="0.25">
      <c r="A4" s="108" t="str">
        <f>'[3]Sezione generale'!$C$2</f>
        <v>Ufficio precontenzioso e affari giuridici</v>
      </c>
      <c r="B4" s="110">
        <v>1</v>
      </c>
      <c r="C4" s="113" t="s">
        <v>182</v>
      </c>
      <c r="D4" s="110" t="s">
        <v>162</v>
      </c>
      <c r="E4" s="61" t="s">
        <v>102</v>
      </c>
      <c r="F4" s="41" t="s">
        <v>183</v>
      </c>
      <c r="G4" s="42" t="s">
        <v>107</v>
      </c>
      <c r="H4" s="70" t="s">
        <v>248</v>
      </c>
      <c r="I4" s="35" t="s">
        <v>162</v>
      </c>
      <c r="J4" s="27" t="s">
        <v>171</v>
      </c>
      <c r="K4" s="43" t="s">
        <v>170</v>
      </c>
      <c r="L4" s="57" t="s">
        <v>252</v>
      </c>
      <c r="M4" s="35" t="s">
        <v>227</v>
      </c>
      <c r="N4" s="35" t="s">
        <v>225</v>
      </c>
      <c r="O4" s="36" t="s">
        <v>218</v>
      </c>
      <c r="P4" s="36" t="s">
        <v>218</v>
      </c>
      <c r="Q4" s="71" t="s">
        <v>238</v>
      </c>
      <c r="R4" s="35" t="s">
        <v>243</v>
      </c>
      <c r="S4" s="72" t="s">
        <v>237</v>
      </c>
      <c r="T4" s="73" t="s">
        <v>235</v>
      </c>
      <c r="U4" s="35" t="s">
        <v>245</v>
      </c>
      <c r="V4" s="74" t="s">
        <v>159</v>
      </c>
      <c r="W4" s="75"/>
      <c r="X4" s="75"/>
      <c r="Y4" s="75"/>
      <c r="Z4" s="75"/>
    </row>
    <row r="5" spans="1:26" ht="37.5" customHeight="1" x14ac:dyDescent="0.25">
      <c r="A5" s="109"/>
      <c r="B5" s="111"/>
      <c r="C5" s="114"/>
      <c r="D5" s="111"/>
      <c r="E5" s="116" t="s">
        <v>103</v>
      </c>
      <c r="F5" s="118" t="s">
        <v>184</v>
      </c>
      <c r="G5" s="51" t="s">
        <v>108</v>
      </c>
      <c r="H5" s="70" t="s">
        <v>200</v>
      </c>
      <c r="I5" s="54" t="s">
        <v>162</v>
      </c>
      <c r="J5" s="52" t="s">
        <v>171</v>
      </c>
      <c r="K5" s="24" t="s">
        <v>170</v>
      </c>
      <c r="L5" s="57" t="s">
        <v>181</v>
      </c>
      <c r="M5" s="69"/>
      <c r="N5" s="69"/>
      <c r="O5" s="76"/>
      <c r="P5" s="77"/>
      <c r="Q5" s="78"/>
      <c r="R5" s="54"/>
      <c r="S5" s="79"/>
      <c r="T5" s="80"/>
      <c r="U5" s="80"/>
      <c r="V5" s="81"/>
      <c r="W5" s="75"/>
      <c r="X5" s="75"/>
      <c r="Y5" s="75"/>
      <c r="Z5" s="75"/>
    </row>
    <row r="6" spans="1:26" ht="37.5" customHeight="1" x14ac:dyDescent="0.25">
      <c r="A6" s="109"/>
      <c r="B6" s="111"/>
      <c r="C6" s="114"/>
      <c r="D6" s="111"/>
      <c r="E6" s="117"/>
      <c r="F6" s="119"/>
      <c r="G6" s="51" t="s">
        <v>125</v>
      </c>
      <c r="H6" s="70" t="s">
        <v>249</v>
      </c>
      <c r="I6" s="54" t="s">
        <v>162</v>
      </c>
      <c r="J6" s="52" t="s">
        <v>171</v>
      </c>
      <c r="K6" s="62" t="s">
        <v>170</v>
      </c>
      <c r="L6" s="57" t="s">
        <v>181</v>
      </c>
      <c r="M6" s="54"/>
      <c r="N6" s="52"/>
      <c r="O6" s="59"/>
      <c r="P6" s="82"/>
      <c r="Q6" s="63"/>
      <c r="R6" s="54"/>
      <c r="S6" s="83"/>
      <c r="T6" s="84"/>
      <c r="U6" s="84"/>
      <c r="V6" s="85"/>
      <c r="W6" s="75"/>
      <c r="X6" s="75"/>
      <c r="Y6" s="75"/>
      <c r="Z6" s="75"/>
    </row>
    <row r="7" spans="1:26" ht="78.75" customHeight="1" x14ac:dyDescent="0.25">
      <c r="A7" s="109"/>
      <c r="B7" s="111"/>
      <c r="C7" s="114"/>
      <c r="D7" s="111"/>
      <c r="E7" s="54" t="s">
        <v>104</v>
      </c>
      <c r="F7" s="20" t="s">
        <v>253</v>
      </c>
      <c r="G7" s="51" t="s">
        <v>109</v>
      </c>
      <c r="H7" s="86" t="s">
        <v>185</v>
      </c>
      <c r="I7" s="54" t="s">
        <v>162</v>
      </c>
      <c r="J7" s="52" t="s">
        <v>169</v>
      </c>
      <c r="K7" s="57" t="s">
        <v>170</v>
      </c>
      <c r="L7" s="56" t="s">
        <v>206</v>
      </c>
      <c r="M7" s="68" t="s">
        <v>231</v>
      </c>
      <c r="N7" s="55" t="s">
        <v>225</v>
      </c>
      <c r="O7" s="39" t="s">
        <v>218</v>
      </c>
      <c r="P7" s="40" t="s">
        <v>226</v>
      </c>
      <c r="Q7" s="60" t="s">
        <v>238</v>
      </c>
      <c r="R7" s="54" t="s">
        <v>242</v>
      </c>
      <c r="S7" s="65" t="s">
        <v>237</v>
      </c>
      <c r="T7" s="87" t="s">
        <v>235</v>
      </c>
      <c r="U7" s="54" t="s">
        <v>245</v>
      </c>
      <c r="V7" s="88" t="s">
        <v>159</v>
      </c>
      <c r="W7" s="75"/>
      <c r="X7" s="75"/>
      <c r="Y7" s="75"/>
      <c r="Z7" s="75"/>
    </row>
    <row r="8" spans="1:26" ht="39.75" customHeight="1" x14ac:dyDescent="0.25">
      <c r="A8" s="109"/>
      <c r="B8" s="111"/>
      <c r="C8" s="114"/>
      <c r="D8" s="111"/>
      <c r="E8" s="116" t="s">
        <v>105</v>
      </c>
      <c r="F8" s="118" t="s">
        <v>186</v>
      </c>
      <c r="G8" s="51" t="s">
        <v>110</v>
      </c>
      <c r="H8" s="86" t="s">
        <v>204</v>
      </c>
      <c r="I8" s="54" t="s">
        <v>164</v>
      </c>
      <c r="J8" s="52" t="s">
        <v>171</v>
      </c>
      <c r="K8" s="56" t="s">
        <v>173</v>
      </c>
      <c r="L8" s="57" t="s">
        <v>181</v>
      </c>
      <c r="M8" s="54"/>
      <c r="N8" s="53"/>
      <c r="O8" s="59"/>
      <c r="P8" s="38"/>
      <c r="Q8" s="63"/>
      <c r="R8" s="54"/>
      <c r="S8" s="83"/>
      <c r="T8" s="84"/>
      <c r="U8" s="84"/>
      <c r="V8" s="85"/>
      <c r="W8" s="75"/>
      <c r="X8" s="75"/>
      <c r="Y8" s="75"/>
      <c r="Z8" s="75"/>
    </row>
    <row r="9" spans="1:26" ht="110.25" customHeight="1" x14ac:dyDescent="0.25">
      <c r="A9" s="109"/>
      <c r="B9" s="111"/>
      <c r="C9" s="114"/>
      <c r="D9" s="111"/>
      <c r="E9" s="117"/>
      <c r="F9" s="119"/>
      <c r="G9" s="17" t="s">
        <v>126</v>
      </c>
      <c r="H9" s="20" t="s">
        <v>250</v>
      </c>
      <c r="I9" s="54" t="s">
        <v>165</v>
      </c>
      <c r="J9" s="16" t="s">
        <v>171</v>
      </c>
      <c r="K9" s="56" t="s">
        <v>173</v>
      </c>
      <c r="L9" s="25" t="s">
        <v>202</v>
      </c>
      <c r="M9" s="54" t="s">
        <v>227</v>
      </c>
      <c r="N9" s="52" t="s">
        <v>225</v>
      </c>
      <c r="O9" s="59" t="s">
        <v>218</v>
      </c>
      <c r="P9" s="38" t="s">
        <v>226</v>
      </c>
      <c r="Q9" s="63" t="s">
        <v>239</v>
      </c>
      <c r="R9" s="54" t="s">
        <v>246</v>
      </c>
      <c r="S9" s="65" t="s">
        <v>237</v>
      </c>
      <c r="T9" s="87" t="s">
        <v>235</v>
      </c>
      <c r="U9" s="56" t="s">
        <v>247</v>
      </c>
      <c r="V9" s="88" t="s">
        <v>159</v>
      </c>
      <c r="W9" s="75"/>
      <c r="X9" s="75"/>
      <c r="Y9" s="75"/>
      <c r="Z9" s="75"/>
    </row>
    <row r="10" spans="1:26" ht="68.25" customHeight="1" x14ac:dyDescent="0.25">
      <c r="A10" s="109"/>
      <c r="B10" s="111"/>
      <c r="C10" s="114"/>
      <c r="D10" s="111"/>
      <c r="E10" s="54" t="s">
        <v>106</v>
      </c>
      <c r="F10" s="21" t="s">
        <v>195</v>
      </c>
      <c r="G10" s="22" t="s">
        <v>111</v>
      </c>
      <c r="H10" s="20" t="s">
        <v>251</v>
      </c>
      <c r="I10" s="54" t="s">
        <v>164</v>
      </c>
      <c r="J10" s="16" t="s">
        <v>169</v>
      </c>
      <c r="K10" s="57" t="s">
        <v>170</v>
      </c>
      <c r="L10" s="57" t="s">
        <v>181</v>
      </c>
      <c r="M10" s="54"/>
      <c r="N10" s="52"/>
      <c r="O10" s="59"/>
      <c r="P10" s="60"/>
      <c r="Q10" s="63"/>
      <c r="R10" s="54"/>
      <c r="S10" s="83"/>
      <c r="T10" s="84"/>
      <c r="U10" s="84"/>
      <c r="V10" s="85"/>
      <c r="W10" s="75"/>
      <c r="X10" s="75"/>
      <c r="Y10" s="75"/>
      <c r="Z10" s="75"/>
    </row>
    <row r="11" spans="1:26" ht="30" x14ac:dyDescent="0.25">
      <c r="A11" s="109"/>
      <c r="B11" s="111"/>
      <c r="C11" s="114"/>
      <c r="D11" s="111"/>
      <c r="E11" s="54" t="s">
        <v>176</v>
      </c>
      <c r="F11" s="21" t="s">
        <v>187</v>
      </c>
      <c r="G11" s="22" t="s">
        <v>174</v>
      </c>
      <c r="H11" s="89" t="s">
        <v>205</v>
      </c>
      <c r="I11" s="54" t="s">
        <v>164</v>
      </c>
      <c r="J11" s="16" t="s">
        <v>169</v>
      </c>
      <c r="K11" s="56" t="s">
        <v>170</v>
      </c>
      <c r="L11" s="56" t="s">
        <v>181</v>
      </c>
      <c r="M11" s="54"/>
      <c r="N11" s="52"/>
      <c r="O11" s="90"/>
      <c r="P11" s="60"/>
      <c r="Q11" s="60"/>
      <c r="R11" s="54"/>
      <c r="S11" s="83"/>
      <c r="T11" s="84"/>
      <c r="U11" s="84"/>
      <c r="V11" s="85"/>
      <c r="W11" s="75"/>
      <c r="X11" s="75"/>
      <c r="Y11" s="75"/>
      <c r="Z11" s="75"/>
    </row>
    <row r="12" spans="1:26" ht="75" customHeight="1" x14ac:dyDescent="0.25">
      <c r="A12" s="109"/>
      <c r="B12" s="112"/>
      <c r="C12" s="115"/>
      <c r="D12" s="112"/>
      <c r="E12" s="34" t="s">
        <v>177</v>
      </c>
      <c r="F12" s="44" t="s">
        <v>188</v>
      </c>
      <c r="G12" s="45" t="s">
        <v>175</v>
      </c>
      <c r="H12" s="46" t="s">
        <v>189</v>
      </c>
      <c r="I12" s="45" t="s">
        <v>162</v>
      </c>
      <c r="J12" s="47" t="s">
        <v>169</v>
      </c>
      <c r="K12" s="29" t="s">
        <v>173</v>
      </c>
      <c r="L12" s="29" t="s">
        <v>181</v>
      </c>
      <c r="M12" s="34"/>
      <c r="N12" s="91"/>
      <c r="O12" s="92"/>
      <c r="P12" s="93"/>
      <c r="Q12" s="94"/>
      <c r="R12" s="34"/>
      <c r="S12" s="95"/>
      <c r="T12" s="96"/>
      <c r="U12" s="96"/>
      <c r="V12" s="97"/>
      <c r="W12" s="75"/>
      <c r="X12" s="75"/>
      <c r="Y12" s="75"/>
      <c r="Z12" s="75"/>
    </row>
    <row r="13" spans="1:26" ht="84.75" customHeight="1" x14ac:dyDescent="0.25">
      <c r="A13" s="109"/>
      <c r="B13" s="120">
        <v>2</v>
      </c>
      <c r="C13" s="120" t="s">
        <v>254</v>
      </c>
      <c r="D13" s="120" t="s">
        <v>162</v>
      </c>
      <c r="E13" s="33" t="s">
        <v>112</v>
      </c>
      <c r="F13" s="32" t="s">
        <v>183</v>
      </c>
      <c r="G13" s="33" t="s">
        <v>116</v>
      </c>
      <c r="H13" s="49" t="s">
        <v>255</v>
      </c>
      <c r="I13" s="33" t="s">
        <v>162</v>
      </c>
      <c r="J13" s="30" t="s">
        <v>169</v>
      </c>
      <c r="K13" s="50" t="s">
        <v>170</v>
      </c>
      <c r="L13" s="48" t="s">
        <v>207</v>
      </c>
      <c r="M13" s="33" t="s">
        <v>227</v>
      </c>
      <c r="N13" s="30" t="s">
        <v>225</v>
      </c>
      <c r="O13" s="37" t="s">
        <v>218</v>
      </c>
      <c r="P13" s="33" t="s">
        <v>226</v>
      </c>
      <c r="Q13" s="64" t="s">
        <v>238</v>
      </c>
      <c r="R13" s="33" t="s">
        <v>244</v>
      </c>
      <c r="S13" s="66" t="s">
        <v>237</v>
      </c>
      <c r="T13" s="98" t="s">
        <v>235</v>
      </c>
      <c r="U13" s="33" t="s">
        <v>245</v>
      </c>
      <c r="V13" s="99" t="s">
        <v>159</v>
      </c>
      <c r="W13" s="75"/>
      <c r="X13" s="75"/>
      <c r="Y13" s="75"/>
      <c r="Z13" s="75"/>
    </row>
    <row r="14" spans="1:26" ht="37.5" customHeight="1" x14ac:dyDescent="0.25">
      <c r="A14" s="109"/>
      <c r="B14" s="111"/>
      <c r="C14" s="111"/>
      <c r="D14" s="111"/>
      <c r="E14" s="116" t="s">
        <v>113</v>
      </c>
      <c r="F14" s="122" t="s">
        <v>190</v>
      </c>
      <c r="G14" s="54" t="s">
        <v>117</v>
      </c>
      <c r="H14" s="70" t="s">
        <v>209</v>
      </c>
      <c r="I14" s="54" t="s">
        <v>162</v>
      </c>
      <c r="J14" s="53" t="s">
        <v>171</v>
      </c>
      <c r="K14" s="57" t="s">
        <v>170</v>
      </c>
      <c r="L14" s="57" t="s">
        <v>181</v>
      </c>
      <c r="M14" s="54"/>
      <c r="N14" s="52"/>
      <c r="O14" s="100"/>
      <c r="P14" s="54"/>
      <c r="Q14" s="101"/>
      <c r="R14" s="54"/>
      <c r="S14" s="79"/>
      <c r="T14" s="80"/>
      <c r="U14" s="80"/>
      <c r="V14" s="81"/>
      <c r="W14" s="75"/>
      <c r="X14" s="75"/>
      <c r="Y14" s="75"/>
      <c r="Z14" s="75"/>
    </row>
    <row r="15" spans="1:26" ht="37.5" customHeight="1" x14ac:dyDescent="0.25">
      <c r="A15" s="109"/>
      <c r="B15" s="111"/>
      <c r="C15" s="111"/>
      <c r="D15" s="111"/>
      <c r="E15" s="121"/>
      <c r="F15" s="123"/>
      <c r="G15" s="54" t="s">
        <v>191</v>
      </c>
      <c r="H15" s="70" t="s">
        <v>256</v>
      </c>
      <c r="I15" s="54" t="s">
        <v>162</v>
      </c>
      <c r="J15" s="53" t="s">
        <v>171</v>
      </c>
      <c r="K15" s="57" t="s">
        <v>170</v>
      </c>
      <c r="L15" s="57" t="s">
        <v>181</v>
      </c>
      <c r="M15" s="54"/>
      <c r="N15" s="52"/>
      <c r="O15" s="90"/>
      <c r="P15" s="69"/>
      <c r="Q15" s="60"/>
      <c r="R15" s="54"/>
      <c r="S15" s="83"/>
      <c r="T15" s="84"/>
      <c r="U15" s="84"/>
      <c r="V15" s="85"/>
      <c r="W15" s="75"/>
      <c r="X15" s="75"/>
      <c r="Y15" s="75"/>
      <c r="Z15" s="75"/>
    </row>
    <row r="16" spans="1:26" ht="39" customHeight="1" x14ac:dyDescent="0.25">
      <c r="A16" s="109"/>
      <c r="B16" s="111"/>
      <c r="C16" s="111"/>
      <c r="D16" s="111"/>
      <c r="E16" s="117"/>
      <c r="F16" s="124"/>
      <c r="G16" s="54" t="s">
        <v>208</v>
      </c>
      <c r="H16" s="70" t="s">
        <v>192</v>
      </c>
      <c r="I16" s="54" t="s">
        <v>162</v>
      </c>
      <c r="J16" s="53" t="s">
        <v>171</v>
      </c>
      <c r="K16" s="56" t="s">
        <v>173</v>
      </c>
      <c r="L16" s="57" t="s">
        <v>181</v>
      </c>
      <c r="M16" s="54"/>
      <c r="N16" s="52"/>
      <c r="O16" s="90"/>
      <c r="P16" s="54"/>
      <c r="Q16" s="63"/>
      <c r="R16" s="54"/>
      <c r="S16" s="83"/>
      <c r="T16" s="84"/>
      <c r="U16" s="84"/>
      <c r="V16" s="85"/>
      <c r="W16" s="75"/>
      <c r="X16" s="75"/>
      <c r="Y16" s="75"/>
      <c r="Z16" s="75"/>
    </row>
    <row r="17" spans="1:26" ht="39" customHeight="1" x14ac:dyDescent="0.25">
      <c r="A17" s="109"/>
      <c r="B17" s="111"/>
      <c r="C17" s="111"/>
      <c r="D17" s="111"/>
      <c r="E17" s="116" t="s">
        <v>114</v>
      </c>
      <c r="F17" s="125" t="s">
        <v>179</v>
      </c>
      <c r="G17" s="54" t="s">
        <v>118</v>
      </c>
      <c r="H17" s="70" t="s">
        <v>193</v>
      </c>
      <c r="I17" s="54" t="s">
        <v>164</v>
      </c>
      <c r="J17" s="53" t="s">
        <v>171</v>
      </c>
      <c r="K17" s="56" t="s">
        <v>173</v>
      </c>
      <c r="L17" s="57" t="s">
        <v>181</v>
      </c>
      <c r="M17" s="69"/>
      <c r="N17" s="52"/>
      <c r="O17" s="100"/>
      <c r="P17" s="69"/>
      <c r="Q17" s="63"/>
      <c r="R17" s="54"/>
      <c r="S17" s="79"/>
      <c r="T17" s="80"/>
      <c r="U17" s="80"/>
      <c r="V17" s="81"/>
      <c r="W17" s="75"/>
      <c r="X17" s="75"/>
      <c r="Y17" s="75"/>
      <c r="Z17" s="75"/>
    </row>
    <row r="18" spans="1:26" ht="129.75" customHeight="1" x14ac:dyDescent="0.25">
      <c r="A18" s="109"/>
      <c r="B18" s="111"/>
      <c r="C18" s="111"/>
      <c r="D18" s="111"/>
      <c r="E18" s="117"/>
      <c r="F18" s="126"/>
      <c r="G18" s="54" t="s">
        <v>178</v>
      </c>
      <c r="H18" s="86" t="s">
        <v>194</v>
      </c>
      <c r="I18" s="54" t="s">
        <v>165</v>
      </c>
      <c r="J18" s="53" t="s">
        <v>171</v>
      </c>
      <c r="K18" s="56" t="s">
        <v>173</v>
      </c>
      <c r="L18" s="56" t="s">
        <v>202</v>
      </c>
      <c r="M18" s="54" t="s">
        <v>227</v>
      </c>
      <c r="N18" s="52" t="s">
        <v>225</v>
      </c>
      <c r="O18" s="37" t="s">
        <v>218</v>
      </c>
      <c r="P18" s="33" t="s">
        <v>226</v>
      </c>
      <c r="Q18" s="64" t="s">
        <v>239</v>
      </c>
      <c r="R18" s="54" t="s">
        <v>240</v>
      </c>
      <c r="S18" s="65" t="s">
        <v>237</v>
      </c>
      <c r="T18" s="87" t="s">
        <v>235</v>
      </c>
      <c r="U18" s="56" t="s">
        <v>236</v>
      </c>
      <c r="V18" s="88" t="s">
        <v>159</v>
      </c>
      <c r="W18" s="75"/>
      <c r="X18" s="75"/>
      <c r="Y18" s="75"/>
      <c r="Z18" s="75"/>
    </row>
    <row r="19" spans="1:26" ht="39.75" customHeight="1" x14ac:dyDescent="0.25">
      <c r="A19" s="109"/>
      <c r="B19" s="111"/>
      <c r="C19" s="111"/>
      <c r="D19" s="111"/>
      <c r="E19" s="54" t="s">
        <v>115</v>
      </c>
      <c r="F19" s="18" t="s">
        <v>195</v>
      </c>
      <c r="G19" s="54" t="s">
        <v>119</v>
      </c>
      <c r="H19" s="86" t="s">
        <v>196</v>
      </c>
      <c r="I19" s="54" t="s">
        <v>162</v>
      </c>
      <c r="J19" s="53" t="s">
        <v>169</v>
      </c>
      <c r="K19" s="57" t="s">
        <v>170</v>
      </c>
      <c r="L19" s="57" t="s">
        <v>181</v>
      </c>
      <c r="M19" s="54"/>
      <c r="N19" s="52"/>
      <c r="O19" s="37"/>
      <c r="P19" s="33"/>
      <c r="Q19" s="63"/>
      <c r="R19" s="54"/>
      <c r="S19" s="83"/>
      <c r="T19" s="84"/>
      <c r="U19" s="84"/>
      <c r="V19" s="85"/>
      <c r="W19" s="75"/>
      <c r="X19" s="75"/>
      <c r="Y19" s="75"/>
      <c r="Z19" s="75"/>
    </row>
    <row r="20" spans="1:26" ht="39.75" customHeight="1" x14ac:dyDescent="0.25">
      <c r="A20" s="109"/>
      <c r="B20" s="112"/>
      <c r="C20" s="112"/>
      <c r="D20" s="112"/>
      <c r="E20" s="34" t="s">
        <v>197</v>
      </c>
      <c r="F20" s="28" t="s">
        <v>198</v>
      </c>
      <c r="G20" s="34" t="s">
        <v>201</v>
      </c>
      <c r="H20" s="102" t="s">
        <v>199</v>
      </c>
      <c r="I20" s="34" t="s">
        <v>164</v>
      </c>
      <c r="J20" s="31" t="s">
        <v>169</v>
      </c>
      <c r="K20" s="29" t="s">
        <v>173</v>
      </c>
      <c r="L20" s="67" t="s">
        <v>181</v>
      </c>
      <c r="M20" s="34"/>
      <c r="N20" s="91"/>
      <c r="O20" s="103"/>
      <c r="P20" s="104"/>
      <c r="Q20" s="93"/>
      <c r="R20" s="34"/>
      <c r="S20" s="95"/>
      <c r="T20" s="96"/>
      <c r="U20" s="96"/>
      <c r="V20" s="97"/>
      <c r="W20" s="75"/>
      <c r="X20" s="75"/>
      <c r="Y20" s="75"/>
      <c r="Z20" s="75"/>
    </row>
    <row r="21" spans="1:26" x14ac:dyDescent="0.25">
      <c r="H21" s="75"/>
      <c r="I21" s="75"/>
      <c r="J21" s="105"/>
      <c r="K21" s="105"/>
      <c r="L21" s="75"/>
      <c r="M21" s="75"/>
      <c r="N21" s="75"/>
      <c r="O21" s="75"/>
      <c r="P21" s="75"/>
      <c r="Q21" s="106"/>
      <c r="R21" s="107"/>
      <c r="S21" s="75"/>
      <c r="T21" s="75"/>
      <c r="U21" s="75"/>
      <c r="V21" s="75"/>
      <c r="W21" s="75"/>
      <c r="X21" s="75"/>
      <c r="Y21" s="75"/>
      <c r="Z21" s="75"/>
    </row>
    <row r="22" spans="1:26" x14ac:dyDescent="0.25">
      <c r="H22" s="75"/>
      <c r="I22" s="75"/>
      <c r="J22" s="105"/>
      <c r="K22" s="105"/>
      <c r="L22" s="75"/>
      <c r="M22" s="75"/>
      <c r="N22" s="75"/>
      <c r="O22" s="75"/>
      <c r="P22" s="75"/>
      <c r="Q22" s="106"/>
      <c r="R22" s="107"/>
      <c r="S22" s="75"/>
      <c r="T22" s="75"/>
      <c r="U22" s="75"/>
      <c r="V22" s="75"/>
      <c r="W22" s="75"/>
      <c r="X22" s="75"/>
      <c r="Y22" s="75"/>
      <c r="Z22" s="75"/>
    </row>
    <row r="23" spans="1:26" x14ac:dyDescent="0.25">
      <c r="H23" s="75"/>
      <c r="I23" s="75"/>
      <c r="J23" s="105"/>
      <c r="K23" s="105"/>
      <c r="L23" s="75"/>
      <c r="M23" s="75"/>
      <c r="N23" s="75"/>
      <c r="O23" s="75"/>
      <c r="P23" s="75"/>
      <c r="Q23" s="106"/>
      <c r="R23" s="107"/>
      <c r="S23" s="75"/>
      <c r="T23" s="75"/>
      <c r="U23" s="75"/>
      <c r="V23" s="75"/>
      <c r="W23" s="75"/>
      <c r="X23" s="75"/>
      <c r="Y23" s="75"/>
      <c r="Z23" s="75"/>
    </row>
    <row r="24" spans="1:26" x14ac:dyDescent="0.25">
      <c r="H24" s="75"/>
      <c r="I24" s="75"/>
      <c r="J24" s="105"/>
      <c r="K24" s="105"/>
      <c r="L24" s="75"/>
      <c r="M24" s="75"/>
      <c r="N24" s="75"/>
      <c r="O24" s="75"/>
      <c r="P24" s="75"/>
      <c r="Q24" s="106"/>
      <c r="R24" s="107"/>
      <c r="S24" s="75"/>
      <c r="T24" s="75"/>
      <c r="U24" s="75"/>
      <c r="V24" s="75"/>
      <c r="W24" s="75"/>
      <c r="X24" s="75"/>
      <c r="Y24" s="75"/>
      <c r="Z24" s="75"/>
    </row>
    <row r="25" spans="1:26" x14ac:dyDescent="0.25">
      <c r="H25" s="75"/>
      <c r="I25" s="75"/>
      <c r="J25" s="105"/>
      <c r="K25" s="105"/>
      <c r="L25" s="75"/>
      <c r="M25" s="75"/>
      <c r="N25" s="75"/>
      <c r="O25" s="75"/>
      <c r="P25" s="75"/>
      <c r="Q25" s="106"/>
      <c r="R25" s="107"/>
      <c r="S25" s="75"/>
      <c r="T25" s="75"/>
      <c r="U25" s="75"/>
      <c r="V25" s="75"/>
      <c r="W25" s="75"/>
      <c r="X25" s="75"/>
      <c r="Y25" s="75"/>
      <c r="Z25" s="75"/>
    </row>
    <row r="26" spans="1:26" x14ac:dyDescent="0.25">
      <c r="H26" s="75"/>
      <c r="I26" s="75"/>
      <c r="J26" s="105"/>
      <c r="K26" s="105"/>
      <c r="L26" s="75"/>
      <c r="M26" s="75"/>
      <c r="N26" s="75"/>
      <c r="O26" s="75"/>
      <c r="P26" s="75"/>
      <c r="Q26" s="106"/>
      <c r="R26" s="107"/>
      <c r="S26" s="75"/>
      <c r="T26" s="75"/>
      <c r="U26" s="75"/>
      <c r="V26" s="75"/>
      <c r="W26" s="75"/>
      <c r="X26" s="75"/>
      <c r="Y26" s="75"/>
      <c r="Z26" s="75"/>
    </row>
    <row r="27" spans="1:26" x14ac:dyDescent="0.25">
      <c r="H27" s="75"/>
      <c r="I27" s="75"/>
      <c r="J27" s="105"/>
      <c r="K27" s="105"/>
      <c r="L27" s="75"/>
      <c r="M27" s="75"/>
      <c r="N27" s="75"/>
      <c r="O27" s="75"/>
      <c r="P27" s="75"/>
      <c r="Q27" s="106"/>
      <c r="R27" s="107"/>
      <c r="S27" s="75"/>
      <c r="T27" s="75"/>
      <c r="U27" s="75"/>
      <c r="V27" s="75"/>
      <c r="W27" s="75"/>
      <c r="X27" s="75"/>
      <c r="Y27" s="75"/>
      <c r="Z27" s="75"/>
    </row>
    <row r="28" spans="1:26" x14ac:dyDescent="0.25">
      <c r="H28" s="75"/>
      <c r="I28" s="75"/>
      <c r="J28" s="105"/>
      <c r="K28" s="105"/>
      <c r="L28" s="75"/>
      <c r="M28" s="75"/>
      <c r="N28" s="75"/>
      <c r="O28" s="75"/>
      <c r="P28" s="75"/>
      <c r="Q28" s="106"/>
      <c r="R28" s="107"/>
      <c r="S28" s="75"/>
      <c r="T28" s="75"/>
      <c r="U28" s="75"/>
      <c r="V28" s="75"/>
      <c r="W28" s="75"/>
      <c r="X28" s="75"/>
      <c r="Y28" s="75"/>
      <c r="Z28" s="75"/>
    </row>
    <row r="29" spans="1:26" x14ac:dyDescent="0.25">
      <c r="H29" s="75"/>
      <c r="I29" s="75"/>
      <c r="J29" s="105"/>
      <c r="K29" s="105"/>
      <c r="L29" s="75"/>
      <c r="M29" s="75"/>
      <c r="N29" s="75"/>
      <c r="O29" s="75"/>
      <c r="P29" s="75"/>
      <c r="Q29" s="106"/>
      <c r="R29" s="107"/>
      <c r="S29" s="75"/>
      <c r="T29" s="75"/>
      <c r="U29" s="75"/>
      <c r="V29" s="75"/>
      <c r="W29" s="75"/>
      <c r="X29" s="75"/>
      <c r="Y29" s="75"/>
      <c r="Z29" s="75"/>
    </row>
    <row r="30" spans="1:26" x14ac:dyDescent="0.25">
      <c r="H30" s="75"/>
      <c r="I30" s="75"/>
      <c r="J30" s="105"/>
      <c r="K30" s="105"/>
      <c r="L30" s="75"/>
      <c r="M30" s="75"/>
      <c r="N30" s="75"/>
      <c r="O30" s="75"/>
      <c r="P30" s="75"/>
      <c r="Q30" s="106"/>
      <c r="R30" s="107"/>
      <c r="S30" s="75"/>
      <c r="T30" s="75"/>
      <c r="U30" s="75"/>
      <c r="V30" s="75"/>
      <c r="W30" s="75"/>
      <c r="X30" s="75"/>
      <c r="Y30" s="75"/>
      <c r="Z30" s="75"/>
    </row>
    <row r="31" spans="1:26" x14ac:dyDescent="0.25">
      <c r="H31" s="75"/>
      <c r="I31" s="75"/>
      <c r="J31" s="105"/>
      <c r="K31" s="105"/>
      <c r="L31" s="75"/>
      <c r="M31" s="75"/>
      <c r="N31" s="75"/>
      <c r="O31" s="75"/>
      <c r="P31" s="75"/>
      <c r="Q31" s="106"/>
      <c r="R31" s="107"/>
      <c r="S31" s="75"/>
      <c r="T31" s="75"/>
      <c r="U31" s="75"/>
      <c r="V31" s="75"/>
      <c r="W31" s="75"/>
      <c r="X31" s="75"/>
      <c r="Y31" s="75"/>
      <c r="Z31" s="75"/>
    </row>
    <row r="32" spans="1:26" x14ac:dyDescent="0.25">
      <c r="H32" s="75"/>
      <c r="I32" s="75"/>
      <c r="J32" s="105"/>
      <c r="K32" s="105"/>
      <c r="L32" s="75"/>
      <c r="M32" s="75"/>
      <c r="N32" s="75"/>
      <c r="O32" s="75"/>
      <c r="P32" s="75"/>
      <c r="Q32" s="106"/>
      <c r="R32" s="107"/>
      <c r="S32" s="75"/>
      <c r="T32" s="75"/>
      <c r="U32" s="75"/>
      <c r="V32" s="75"/>
      <c r="W32" s="75"/>
      <c r="X32" s="75"/>
      <c r="Y32" s="75"/>
      <c r="Z32" s="75"/>
    </row>
    <row r="33" spans="8:26" x14ac:dyDescent="0.25">
      <c r="H33" s="75"/>
      <c r="I33" s="75"/>
      <c r="J33" s="105"/>
      <c r="K33" s="105"/>
      <c r="L33" s="75"/>
      <c r="M33" s="75"/>
      <c r="N33" s="75"/>
      <c r="O33" s="75"/>
      <c r="P33" s="75"/>
      <c r="Q33" s="106"/>
      <c r="R33" s="107"/>
      <c r="S33" s="75"/>
      <c r="T33" s="75"/>
      <c r="U33" s="75"/>
      <c r="V33" s="75"/>
      <c r="W33" s="75"/>
      <c r="X33" s="75"/>
      <c r="Y33" s="75"/>
      <c r="Z33" s="75"/>
    </row>
    <row r="34" spans="8:26" x14ac:dyDescent="0.25">
      <c r="H34" s="75"/>
      <c r="I34" s="75"/>
      <c r="J34" s="105"/>
      <c r="K34" s="105"/>
      <c r="L34" s="75"/>
      <c r="M34" s="75"/>
      <c r="N34" s="75"/>
      <c r="O34" s="75"/>
      <c r="P34" s="75"/>
      <c r="Q34" s="106"/>
      <c r="R34" s="107"/>
      <c r="S34" s="75"/>
      <c r="T34" s="75"/>
      <c r="U34" s="75"/>
      <c r="V34" s="75"/>
      <c r="W34" s="75"/>
      <c r="X34" s="75"/>
      <c r="Y34" s="75"/>
      <c r="Z34" s="75"/>
    </row>
    <row r="35" spans="8:26" x14ac:dyDescent="0.25">
      <c r="H35" s="75"/>
      <c r="I35" s="75"/>
      <c r="J35" s="105"/>
      <c r="K35" s="105"/>
      <c r="L35" s="75"/>
      <c r="M35" s="75"/>
      <c r="N35" s="75"/>
      <c r="O35" s="75"/>
      <c r="P35" s="75"/>
      <c r="Q35" s="106"/>
      <c r="R35" s="107"/>
      <c r="S35" s="75"/>
      <c r="T35" s="75"/>
      <c r="U35" s="75"/>
      <c r="V35" s="75"/>
      <c r="W35" s="75"/>
      <c r="X35" s="75"/>
      <c r="Y35" s="75"/>
      <c r="Z35" s="75"/>
    </row>
    <row r="36" spans="8:26" x14ac:dyDescent="0.25">
      <c r="H36" s="75"/>
      <c r="I36" s="75"/>
      <c r="J36" s="105"/>
      <c r="K36" s="105"/>
      <c r="L36" s="75"/>
      <c r="M36" s="75"/>
      <c r="N36" s="75"/>
      <c r="O36" s="75"/>
      <c r="P36" s="75"/>
      <c r="Q36" s="106"/>
      <c r="R36" s="107"/>
      <c r="S36" s="75"/>
      <c r="T36" s="75"/>
      <c r="U36" s="75"/>
      <c r="V36" s="75"/>
      <c r="W36" s="75"/>
      <c r="X36" s="75"/>
      <c r="Y36" s="75"/>
      <c r="Z36" s="75"/>
    </row>
    <row r="37" spans="8:26" x14ac:dyDescent="0.25">
      <c r="H37" s="75"/>
      <c r="I37" s="75"/>
      <c r="J37" s="105"/>
      <c r="K37" s="105"/>
      <c r="L37" s="75"/>
      <c r="M37" s="75"/>
      <c r="N37" s="75"/>
      <c r="O37" s="75"/>
      <c r="P37" s="75"/>
      <c r="Q37" s="106"/>
      <c r="R37" s="107"/>
      <c r="S37" s="75"/>
      <c r="T37" s="75"/>
      <c r="U37" s="75"/>
      <c r="V37" s="75"/>
      <c r="W37" s="75"/>
      <c r="X37" s="75"/>
      <c r="Y37" s="75"/>
      <c r="Z37" s="75"/>
    </row>
    <row r="38" spans="8:26" x14ac:dyDescent="0.25">
      <c r="H38" s="75"/>
      <c r="I38" s="75"/>
      <c r="J38" s="105"/>
      <c r="K38" s="105"/>
      <c r="L38" s="75"/>
      <c r="M38" s="75"/>
      <c r="N38" s="75"/>
      <c r="O38" s="75"/>
      <c r="P38" s="75"/>
      <c r="Q38" s="106"/>
      <c r="R38" s="107"/>
      <c r="S38" s="75"/>
      <c r="T38" s="75"/>
      <c r="U38" s="75"/>
      <c r="V38" s="75"/>
      <c r="W38" s="75"/>
      <c r="X38" s="75"/>
      <c r="Y38" s="75"/>
      <c r="Z38" s="75"/>
    </row>
    <row r="39" spans="8:26" x14ac:dyDescent="0.25">
      <c r="H39" s="75"/>
      <c r="I39" s="75"/>
      <c r="J39" s="105"/>
      <c r="K39" s="105"/>
      <c r="L39" s="75"/>
      <c r="M39" s="75"/>
      <c r="N39" s="75"/>
      <c r="O39" s="75"/>
      <c r="P39" s="75"/>
      <c r="Q39" s="106"/>
      <c r="R39" s="107"/>
      <c r="S39" s="75"/>
      <c r="T39" s="75"/>
      <c r="U39" s="75"/>
      <c r="V39" s="75"/>
      <c r="W39" s="75"/>
      <c r="X39" s="75"/>
      <c r="Y39" s="75"/>
      <c r="Z39" s="75"/>
    </row>
    <row r="40" spans="8:26" x14ac:dyDescent="0.25">
      <c r="H40" s="75"/>
      <c r="I40" s="75"/>
      <c r="J40" s="105"/>
      <c r="K40" s="105"/>
      <c r="L40" s="75"/>
      <c r="M40" s="75"/>
      <c r="N40" s="75"/>
      <c r="O40" s="75"/>
      <c r="P40" s="75"/>
      <c r="Q40" s="106"/>
      <c r="R40" s="107"/>
      <c r="S40" s="75"/>
      <c r="T40" s="75"/>
      <c r="U40" s="75"/>
      <c r="V40" s="75"/>
      <c r="W40" s="75"/>
      <c r="X40" s="75"/>
      <c r="Y40" s="75"/>
      <c r="Z40" s="75"/>
    </row>
    <row r="41" spans="8:26" x14ac:dyDescent="0.25">
      <c r="H41" s="75"/>
      <c r="I41" s="75"/>
      <c r="J41" s="105"/>
      <c r="K41" s="105"/>
      <c r="L41" s="75"/>
      <c r="M41" s="75"/>
      <c r="N41" s="75"/>
      <c r="O41" s="75"/>
      <c r="P41" s="75"/>
      <c r="Q41" s="106"/>
      <c r="R41" s="107"/>
      <c r="S41" s="75"/>
      <c r="T41" s="75"/>
      <c r="U41" s="75"/>
      <c r="V41" s="75"/>
      <c r="W41" s="75"/>
      <c r="X41" s="75"/>
      <c r="Y41" s="75"/>
      <c r="Z41" s="75"/>
    </row>
    <row r="42" spans="8:26" x14ac:dyDescent="0.25">
      <c r="H42" s="75"/>
      <c r="I42" s="75"/>
      <c r="J42" s="105"/>
      <c r="K42" s="105"/>
      <c r="L42" s="75"/>
      <c r="M42" s="75"/>
      <c r="N42" s="75"/>
      <c r="O42" s="75"/>
      <c r="P42" s="75"/>
      <c r="Q42" s="106"/>
      <c r="R42" s="107"/>
      <c r="S42" s="75"/>
      <c r="T42" s="75"/>
      <c r="U42" s="75"/>
      <c r="V42" s="75"/>
      <c r="W42" s="75"/>
      <c r="X42" s="75"/>
      <c r="Y42" s="75"/>
      <c r="Z42" s="75"/>
    </row>
    <row r="43" spans="8:26" x14ac:dyDescent="0.25">
      <c r="H43" s="75"/>
      <c r="I43" s="75"/>
      <c r="J43" s="105"/>
      <c r="K43" s="105"/>
      <c r="L43" s="75"/>
      <c r="M43" s="75"/>
      <c r="N43" s="75"/>
      <c r="O43" s="75"/>
      <c r="P43" s="75"/>
      <c r="Q43" s="106"/>
      <c r="R43" s="107"/>
      <c r="S43" s="75"/>
      <c r="T43" s="75"/>
      <c r="U43" s="75"/>
      <c r="V43" s="75"/>
      <c r="W43" s="75"/>
      <c r="X43" s="75"/>
      <c r="Y43" s="75"/>
      <c r="Z43" s="75"/>
    </row>
    <row r="44" spans="8:26" x14ac:dyDescent="0.25">
      <c r="H44" s="75"/>
      <c r="I44" s="75"/>
      <c r="J44" s="105"/>
      <c r="K44" s="105"/>
      <c r="L44" s="75"/>
      <c r="M44" s="75"/>
      <c r="N44" s="75"/>
      <c r="O44" s="75"/>
      <c r="P44" s="75"/>
      <c r="Q44" s="106"/>
      <c r="R44" s="107"/>
      <c r="S44" s="75"/>
      <c r="T44" s="75"/>
      <c r="U44" s="75"/>
      <c r="V44" s="75"/>
      <c r="W44" s="75"/>
      <c r="X44" s="75"/>
      <c r="Y44" s="75"/>
      <c r="Z44" s="75"/>
    </row>
    <row r="45" spans="8:26" x14ac:dyDescent="0.25">
      <c r="H45" s="75"/>
      <c r="I45" s="75"/>
      <c r="J45" s="105"/>
      <c r="K45" s="105"/>
      <c r="L45" s="75"/>
      <c r="M45" s="75"/>
      <c r="N45" s="75"/>
      <c r="O45" s="75"/>
      <c r="P45" s="75"/>
      <c r="Q45" s="106"/>
      <c r="R45" s="107"/>
      <c r="S45" s="75"/>
      <c r="T45" s="75"/>
      <c r="U45" s="75"/>
      <c r="V45" s="75"/>
      <c r="W45" s="75"/>
      <c r="X45" s="75"/>
      <c r="Y45" s="75"/>
      <c r="Z45" s="75"/>
    </row>
    <row r="46" spans="8:26" x14ac:dyDescent="0.25">
      <c r="H46" s="75"/>
      <c r="I46" s="75"/>
      <c r="J46" s="105"/>
      <c r="K46" s="105"/>
      <c r="L46" s="75"/>
      <c r="M46" s="75"/>
      <c r="N46" s="75"/>
      <c r="O46" s="75"/>
      <c r="P46" s="75"/>
      <c r="Q46" s="106"/>
      <c r="R46" s="107"/>
      <c r="S46" s="75"/>
      <c r="T46" s="75"/>
      <c r="U46" s="75"/>
      <c r="V46" s="75"/>
      <c r="W46" s="75"/>
      <c r="X46" s="75"/>
      <c r="Y46" s="75"/>
      <c r="Z46" s="75"/>
    </row>
    <row r="47" spans="8:26" x14ac:dyDescent="0.25">
      <c r="H47" s="75"/>
      <c r="I47" s="75"/>
      <c r="J47" s="105"/>
      <c r="K47" s="105"/>
      <c r="L47" s="75"/>
      <c r="M47" s="75"/>
      <c r="N47" s="75"/>
      <c r="O47" s="75"/>
      <c r="P47" s="75"/>
      <c r="Q47" s="106"/>
      <c r="R47" s="107"/>
      <c r="S47" s="75"/>
      <c r="T47" s="75"/>
      <c r="U47" s="75"/>
      <c r="V47" s="75"/>
      <c r="W47" s="75"/>
      <c r="X47" s="75"/>
      <c r="Y47" s="75"/>
      <c r="Z47" s="75"/>
    </row>
    <row r="48" spans="8:26" x14ac:dyDescent="0.25">
      <c r="H48" s="75"/>
      <c r="I48" s="75"/>
      <c r="J48" s="105"/>
      <c r="K48" s="105"/>
      <c r="L48" s="75"/>
      <c r="M48" s="75"/>
      <c r="N48" s="75"/>
      <c r="O48" s="75"/>
      <c r="P48" s="75"/>
      <c r="Q48" s="106"/>
      <c r="R48" s="107"/>
      <c r="S48" s="75"/>
      <c r="T48" s="75"/>
      <c r="U48" s="75"/>
      <c r="V48" s="75"/>
      <c r="W48" s="75"/>
      <c r="X48" s="75"/>
      <c r="Y48" s="75"/>
      <c r="Z48" s="75"/>
    </row>
    <row r="49" spans="8:26" x14ac:dyDescent="0.25">
      <c r="H49" s="75"/>
      <c r="I49" s="75"/>
      <c r="J49" s="105"/>
      <c r="K49" s="105"/>
      <c r="L49" s="75"/>
      <c r="M49" s="75"/>
      <c r="N49" s="75"/>
      <c r="O49" s="75"/>
      <c r="P49" s="75"/>
      <c r="Q49" s="106"/>
      <c r="R49" s="107"/>
      <c r="S49" s="75"/>
      <c r="T49" s="75"/>
      <c r="U49" s="75"/>
      <c r="V49" s="75"/>
      <c r="W49" s="75"/>
      <c r="X49" s="75"/>
      <c r="Y49" s="75"/>
      <c r="Z49" s="75"/>
    </row>
    <row r="50" spans="8:26" x14ac:dyDescent="0.25">
      <c r="H50" s="75"/>
      <c r="I50" s="75"/>
      <c r="J50" s="105"/>
      <c r="K50" s="105"/>
      <c r="L50" s="75"/>
      <c r="M50" s="75"/>
      <c r="N50" s="75"/>
      <c r="O50" s="75"/>
      <c r="P50" s="75"/>
      <c r="Q50" s="106"/>
      <c r="R50" s="107"/>
      <c r="S50" s="75"/>
      <c r="T50" s="75"/>
      <c r="U50" s="75"/>
      <c r="V50" s="75"/>
      <c r="W50" s="75"/>
      <c r="X50" s="75"/>
      <c r="Y50" s="75"/>
      <c r="Z50" s="75"/>
    </row>
    <row r="51" spans="8:26" x14ac:dyDescent="0.25">
      <c r="H51" s="75"/>
      <c r="I51" s="75"/>
      <c r="J51" s="105"/>
      <c r="K51" s="105"/>
      <c r="L51" s="75"/>
      <c r="M51" s="75"/>
      <c r="N51" s="75"/>
      <c r="O51" s="75"/>
      <c r="P51" s="75"/>
      <c r="Q51" s="106"/>
      <c r="R51" s="107"/>
      <c r="S51" s="75"/>
      <c r="T51" s="75"/>
      <c r="U51" s="75"/>
      <c r="V51" s="75"/>
      <c r="W51" s="75"/>
      <c r="X51" s="75"/>
      <c r="Y51" s="75"/>
      <c r="Z51" s="75"/>
    </row>
    <row r="52" spans="8:26" x14ac:dyDescent="0.25">
      <c r="H52" s="75"/>
      <c r="I52" s="75"/>
      <c r="J52" s="105"/>
      <c r="K52" s="105"/>
      <c r="L52" s="75"/>
      <c r="M52" s="75"/>
      <c r="N52" s="75"/>
      <c r="O52" s="75"/>
      <c r="P52" s="75"/>
      <c r="Q52" s="106"/>
      <c r="R52" s="107"/>
      <c r="S52" s="75"/>
      <c r="T52" s="75"/>
      <c r="U52" s="75"/>
      <c r="V52" s="75"/>
      <c r="W52" s="75"/>
      <c r="X52" s="75"/>
      <c r="Y52" s="75"/>
      <c r="Z52" s="75"/>
    </row>
    <row r="53" spans="8:26" x14ac:dyDescent="0.25">
      <c r="H53" s="75"/>
      <c r="I53" s="75"/>
      <c r="J53" s="105"/>
      <c r="K53" s="105"/>
      <c r="L53" s="75"/>
      <c r="M53" s="75"/>
      <c r="N53" s="75"/>
      <c r="O53" s="75"/>
      <c r="P53" s="75"/>
      <c r="Q53" s="106"/>
      <c r="R53" s="107"/>
      <c r="S53" s="75"/>
      <c r="T53" s="75"/>
      <c r="U53" s="75"/>
      <c r="V53" s="75"/>
      <c r="W53" s="75"/>
      <c r="X53" s="75"/>
      <c r="Y53" s="75"/>
      <c r="Z53" s="75"/>
    </row>
    <row r="54" spans="8:26" x14ac:dyDescent="0.25">
      <c r="H54" s="75"/>
      <c r="I54" s="75"/>
      <c r="J54" s="105"/>
      <c r="K54" s="105"/>
      <c r="L54" s="75"/>
      <c r="M54" s="75"/>
      <c r="N54" s="75"/>
      <c r="O54" s="75"/>
      <c r="P54" s="75"/>
      <c r="Q54" s="106"/>
      <c r="R54" s="107"/>
      <c r="S54" s="75"/>
      <c r="T54" s="75"/>
      <c r="U54" s="75"/>
      <c r="V54" s="75"/>
      <c r="W54" s="75"/>
      <c r="X54" s="75"/>
      <c r="Y54" s="75"/>
      <c r="Z54" s="75"/>
    </row>
    <row r="55" spans="8:26" x14ac:dyDescent="0.25">
      <c r="H55" s="75"/>
      <c r="I55" s="75"/>
      <c r="J55" s="105"/>
      <c r="K55" s="105"/>
      <c r="L55" s="75"/>
      <c r="M55" s="75"/>
      <c r="N55" s="75"/>
      <c r="O55" s="75"/>
      <c r="P55" s="75"/>
      <c r="Q55" s="106"/>
      <c r="R55" s="107"/>
      <c r="S55" s="75"/>
      <c r="T55" s="75"/>
      <c r="U55" s="75"/>
      <c r="V55" s="75"/>
      <c r="W55" s="75"/>
      <c r="X55" s="75"/>
      <c r="Y55" s="75"/>
      <c r="Z55" s="75"/>
    </row>
    <row r="56" spans="8:26" x14ac:dyDescent="0.25">
      <c r="H56" s="75"/>
      <c r="I56" s="75"/>
      <c r="J56" s="105"/>
      <c r="K56" s="105"/>
      <c r="L56" s="75"/>
      <c r="M56" s="75"/>
      <c r="N56" s="75"/>
      <c r="O56" s="75"/>
      <c r="P56" s="75"/>
      <c r="Q56" s="106"/>
      <c r="R56" s="107"/>
      <c r="S56" s="75"/>
      <c r="T56" s="75"/>
      <c r="U56" s="75"/>
      <c r="V56" s="75"/>
      <c r="W56" s="75"/>
      <c r="X56" s="75"/>
      <c r="Y56" s="75"/>
      <c r="Z56" s="75"/>
    </row>
    <row r="57" spans="8:26" x14ac:dyDescent="0.25">
      <c r="H57" s="75"/>
      <c r="I57" s="75"/>
      <c r="J57" s="105"/>
      <c r="K57" s="105"/>
      <c r="L57" s="75"/>
      <c r="M57" s="75"/>
      <c r="N57" s="75"/>
      <c r="O57" s="75"/>
      <c r="P57" s="75"/>
      <c r="Q57" s="106"/>
      <c r="R57" s="107"/>
      <c r="S57" s="75"/>
      <c r="T57" s="75"/>
      <c r="U57" s="75"/>
      <c r="V57" s="75"/>
      <c r="W57" s="75"/>
      <c r="X57" s="75"/>
      <c r="Y57" s="75"/>
      <c r="Z57" s="75"/>
    </row>
    <row r="58" spans="8:26" x14ac:dyDescent="0.25">
      <c r="H58" s="75"/>
      <c r="I58" s="75"/>
      <c r="J58" s="105"/>
      <c r="K58" s="105"/>
      <c r="L58" s="75"/>
      <c r="M58" s="75"/>
      <c r="N58" s="75"/>
      <c r="O58" s="75"/>
      <c r="P58" s="75"/>
      <c r="Q58" s="106"/>
      <c r="R58" s="107"/>
      <c r="S58" s="75"/>
      <c r="T58" s="75"/>
      <c r="U58" s="75"/>
      <c r="V58" s="75"/>
      <c r="W58" s="75"/>
      <c r="X58" s="75"/>
      <c r="Y58" s="75"/>
      <c r="Z58" s="75"/>
    </row>
  </sheetData>
  <sheetProtection formatRows="0"/>
  <autoFilter ref="A1:V2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2" showButton="0"/>
    <filterColumn colId="13" showButton="0"/>
    <filterColumn colId="14" showButton="0"/>
    <filterColumn colId="15" showButton="0"/>
    <filterColumn colId="16" showButton="0"/>
    <filterColumn colId="18" showButton="0"/>
    <filterColumn colId="19" showButton="0"/>
    <filterColumn colId="20" showButton="0"/>
  </autoFilter>
  <mergeCells count="38">
    <mergeCell ref="G2:G3"/>
    <mergeCell ref="A2:A3"/>
    <mergeCell ref="F2:F3"/>
    <mergeCell ref="E2:E3"/>
    <mergeCell ref="D2:D3"/>
    <mergeCell ref="C2:C3"/>
    <mergeCell ref="B2:B3"/>
    <mergeCell ref="L2:L3"/>
    <mergeCell ref="K2:K3"/>
    <mergeCell ref="J2:J3"/>
    <mergeCell ref="M1:R1"/>
    <mergeCell ref="S1:V1"/>
    <mergeCell ref="M2:M3"/>
    <mergeCell ref="N2:P2"/>
    <mergeCell ref="Q2:Q3"/>
    <mergeCell ref="R2:R3"/>
    <mergeCell ref="S2:S3"/>
    <mergeCell ref="T2:T3"/>
    <mergeCell ref="U2:U3"/>
    <mergeCell ref="V2:V3"/>
    <mergeCell ref="A1:L1"/>
    <mergeCell ref="I2:I3"/>
    <mergeCell ref="H2:H3"/>
    <mergeCell ref="F5:F6"/>
    <mergeCell ref="B13:B20"/>
    <mergeCell ref="C13:C20"/>
    <mergeCell ref="D13:D20"/>
    <mergeCell ref="E14:E16"/>
    <mergeCell ref="F14:F16"/>
    <mergeCell ref="E17:E18"/>
    <mergeCell ref="F17:F18"/>
    <mergeCell ref="F8:F9"/>
    <mergeCell ref="E5:E6"/>
    <mergeCell ref="A4:A20"/>
    <mergeCell ref="B4:B12"/>
    <mergeCell ref="C4:C12"/>
    <mergeCell ref="D4:D12"/>
    <mergeCell ref="E8:E9"/>
  </mergeCells>
  <pageMargins left="0.70866141732283472" right="0.70866141732283472" top="0.74803149606299213" bottom="0.74803149606299213" header="0.31496062992125984" footer="0.31496062992125984"/>
  <pageSetup paperSize="8" scale="27" fitToHeight="21" orientation="landscape" r:id="rId1"/>
  <extLst>
    <ext xmlns:x14="http://schemas.microsoft.com/office/spreadsheetml/2009/9/main" uri="{CCE6A557-97BC-4b89-ADB6-D9C93CAAB3DF}">
      <x14:dataValidations xmlns:xm="http://schemas.microsoft.com/office/excel/2006/main" count="7">
        <x14:dataValidation type="list" allowBlank="1" showInputMessage="1" showErrorMessage="1">
          <x14:formula1>
            <xm:f>[3]Parametri!#REF!</xm:f>
          </x14:formula1>
          <xm:sqref>D4 D13</xm:sqref>
        </x14:dataValidation>
        <x14:dataValidation type="list" allowBlank="1" showInputMessage="1" showErrorMessage="1">
          <x14:formula1>
            <xm:f>Parametri!$F$17:$F$19</xm:f>
          </x14:formula1>
          <xm:sqref>P5:P20</xm:sqref>
        </x14:dataValidation>
        <x14:dataValidation type="list" allowBlank="1" showInputMessage="1" showErrorMessage="1">
          <x14:formula1>
            <xm:f>Parametri!$B$17:$B$21</xm:f>
          </x14:formula1>
          <xm:sqref>P4 O4:O20</xm:sqref>
        </x14:dataValidation>
        <x14:dataValidation type="list" allowBlank="1" showInputMessage="1" showErrorMessage="1">
          <x14:formula1>
            <xm:f>Parametri!$D$10:$D$12</xm:f>
          </x14:formula1>
          <xm:sqref>K4:K20</xm:sqref>
        </x14:dataValidation>
        <x14:dataValidation type="list" allowBlank="1" showInputMessage="1" showErrorMessage="1">
          <x14:formula1>
            <xm:f>Parametri!$B$10:$B$11</xm:f>
          </x14:formula1>
          <xm:sqref>J4:J20</xm:sqref>
        </x14:dataValidation>
        <x14:dataValidation type="list" allowBlank="1" showInputMessage="1" showErrorMessage="1">
          <x14:formula1>
            <xm:f>Parametri!$B$3:$B$7</xm:f>
          </x14:formula1>
          <xm:sqref>I4:I20</xm:sqref>
        </x14:dataValidation>
        <x14:dataValidation type="list" allowBlank="1" showInputMessage="1" showErrorMessage="1">
          <x14:formula1>
            <xm:f>Parametri!$D$17:$D$18</xm:f>
          </x14:formula1>
          <xm:sqref>N4:N20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topLeftCell="A3" workbookViewId="0">
      <selection activeCell="D7" sqref="D7"/>
    </sheetView>
  </sheetViews>
  <sheetFormatPr defaultColWidth="9.140625" defaultRowHeight="15" x14ac:dyDescent="0.25"/>
  <cols>
    <col min="1" max="1" width="14.5703125" style="2" customWidth="1"/>
    <col min="2" max="2" width="10" style="2" customWidth="1"/>
    <col min="3" max="3" width="97.7109375" style="3" customWidth="1"/>
    <col min="4" max="4" width="14.42578125" style="2" customWidth="1"/>
    <col min="5" max="16384" width="9.140625" style="2"/>
  </cols>
  <sheetData>
    <row r="1" spans="1:37" ht="14.45" x14ac:dyDescent="0.3">
      <c r="A1" s="13" t="s">
        <v>3</v>
      </c>
      <c r="B1" s="13" t="s">
        <v>63</v>
      </c>
      <c r="C1" s="13" t="s">
        <v>64</v>
      </c>
      <c r="D1" s="13" t="s">
        <v>159</v>
      </c>
    </row>
    <row r="2" spans="1:37" ht="90" x14ac:dyDescent="0.25">
      <c r="A2" s="13" t="s">
        <v>65</v>
      </c>
      <c r="B2" s="13" t="s">
        <v>4</v>
      </c>
      <c r="C2" s="13" t="s">
        <v>158</v>
      </c>
      <c r="D2" s="4" t="s">
        <v>148</v>
      </c>
    </row>
    <row r="3" spans="1:37" ht="45" x14ac:dyDescent="0.25">
      <c r="A3" s="13" t="s">
        <v>66</v>
      </c>
      <c r="B3" s="13" t="s">
        <v>6</v>
      </c>
      <c r="C3" s="13" t="s">
        <v>157</v>
      </c>
      <c r="D3" s="4" t="s">
        <v>148</v>
      </c>
    </row>
    <row r="4" spans="1:37" ht="45" x14ac:dyDescent="0.25">
      <c r="A4" s="13" t="s">
        <v>7</v>
      </c>
      <c r="B4" s="13" t="s">
        <v>8</v>
      </c>
      <c r="C4" s="13" t="s">
        <v>156</v>
      </c>
      <c r="D4" s="4" t="s">
        <v>148</v>
      </c>
    </row>
    <row r="5" spans="1:37" ht="45" x14ac:dyDescent="0.25">
      <c r="A5" s="13" t="s">
        <v>9</v>
      </c>
      <c r="B5" s="13" t="s">
        <v>10</v>
      </c>
      <c r="C5" s="13" t="s">
        <v>155</v>
      </c>
      <c r="D5" s="4" t="s">
        <v>148</v>
      </c>
    </row>
    <row r="6" spans="1:37" ht="285" x14ac:dyDescent="0.25">
      <c r="A6" s="13" t="s">
        <v>67</v>
      </c>
      <c r="B6" s="13" t="s">
        <v>11</v>
      </c>
      <c r="C6" s="13" t="s">
        <v>154</v>
      </c>
      <c r="D6" s="4" t="s">
        <v>203</v>
      </c>
    </row>
    <row r="7" spans="1:37" ht="120" x14ac:dyDescent="0.25">
      <c r="A7" s="13" t="s">
        <v>68</v>
      </c>
      <c r="B7" s="13" t="s">
        <v>12</v>
      </c>
      <c r="C7" s="13" t="s">
        <v>153</v>
      </c>
      <c r="D7" s="4" t="s">
        <v>13</v>
      </c>
      <c r="AK7" s="2" t="s">
        <v>5</v>
      </c>
    </row>
    <row r="8" spans="1:37" ht="105" x14ac:dyDescent="0.25">
      <c r="A8" s="13" t="s">
        <v>69</v>
      </c>
      <c r="B8" s="13" t="s">
        <v>14</v>
      </c>
      <c r="C8" s="13" t="s">
        <v>152</v>
      </c>
      <c r="D8" s="4" t="s">
        <v>15</v>
      </c>
      <c r="AK8" s="2" t="s">
        <v>5</v>
      </c>
    </row>
    <row r="9" spans="1:37" ht="75" x14ac:dyDescent="0.25">
      <c r="A9" s="13" t="s">
        <v>70</v>
      </c>
      <c r="B9" s="13" t="s">
        <v>16</v>
      </c>
      <c r="C9" s="13" t="s">
        <v>151</v>
      </c>
      <c r="D9" s="4" t="s">
        <v>17</v>
      </c>
      <c r="AK9" s="2" t="s">
        <v>5</v>
      </c>
    </row>
    <row r="10" spans="1:37" ht="90" x14ac:dyDescent="0.25">
      <c r="A10" s="13" t="s">
        <v>71</v>
      </c>
      <c r="B10" s="13" t="s">
        <v>18</v>
      </c>
      <c r="C10" s="13" t="s">
        <v>150</v>
      </c>
      <c r="D10" s="4" t="s">
        <v>19</v>
      </c>
      <c r="AK10" s="2" t="s">
        <v>5</v>
      </c>
    </row>
    <row r="11" spans="1:37" ht="165" x14ac:dyDescent="0.25">
      <c r="A11" s="13" t="s">
        <v>72</v>
      </c>
      <c r="B11" s="13" t="s">
        <v>20</v>
      </c>
      <c r="C11" s="13" t="s">
        <v>149</v>
      </c>
      <c r="D11" s="4" t="s">
        <v>148</v>
      </c>
      <c r="AK11" s="2" t="s">
        <v>21</v>
      </c>
    </row>
    <row r="12" spans="1:37" ht="105" x14ac:dyDescent="0.25">
      <c r="A12" s="13" t="s">
        <v>73</v>
      </c>
      <c r="B12" s="13" t="s">
        <v>22</v>
      </c>
      <c r="C12" s="13" t="s">
        <v>147</v>
      </c>
      <c r="D12" s="4" t="s">
        <v>23</v>
      </c>
      <c r="AK12" s="2" t="s">
        <v>21</v>
      </c>
    </row>
    <row r="13" spans="1:37" ht="135" x14ac:dyDescent="0.25">
      <c r="A13" s="13" t="s">
        <v>74</v>
      </c>
      <c r="B13" s="13" t="s">
        <v>24</v>
      </c>
      <c r="C13" s="13" t="s">
        <v>146</v>
      </c>
      <c r="D13" s="4" t="s">
        <v>25</v>
      </c>
      <c r="AK13" s="2" t="s">
        <v>21</v>
      </c>
    </row>
    <row r="14" spans="1:37" ht="75" x14ac:dyDescent="0.25">
      <c r="A14" s="13" t="s">
        <v>75</v>
      </c>
      <c r="B14" s="13" t="s">
        <v>26</v>
      </c>
      <c r="C14" s="13" t="s">
        <v>145</v>
      </c>
      <c r="D14" s="4" t="s">
        <v>27</v>
      </c>
      <c r="AK14" s="2" t="s">
        <v>21</v>
      </c>
    </row>
    <row r="15" spans="1:37" ht="90" x14ac:dyDescent="0.25">
      <c r="A15" s="13" t="s">
        <v>76</v>
      </c>
      <c r="B15" s="13" t="s">
        <v>28</v>
      </c>
      <c r="C15" s="13" t="s">
        <v>144</v>
      </c>
      <c r="D15" s="4" t="s">
        <v>29</v>
      </c>
      <c r="AK15" s="2" t="s">
        <v>21</v>
      </c>
    </row>
    <row r="16" spans="1:37" ht="135" x14ac:dyDescent="0.25">
      <c r="A16" s="13" t="s">
        <v>77</v>
      </c>
      <c r="B16" s="13" t="s">
        <v>30</v>
      </c>
      <c r="C16" s="13" t="s">
        <v>143</v>
      </c>
      <c r="D16" s="4" t="s">
        <v>31</v>
      </c>
      <c r="AK16" s="2" t="s">
        <v>21</v>
      </c>
    </row>
    <row r="17" spans="1:37" ht="180" x14ac:dyDescent="0.25">
      <c r="A17" s="13" t="s">
        <v>78</v>
      </c>
      <c r="B17" s="13" t="s">
        <v>33</v>
      </c>
      <c r="C17" s="13" t="s">
        <v>142</v>
      </c>
      <c r="D17" s="4" t="s">
        <v>34</v>
      </c>
      <c r="AK17" s="2" t="s">
        <v>32</v>
      </c>
    </row>
    <row r="18" spans="1:37" ht="150" x14ac:dyDescent="0.25">
      <c r="A18" s="13" t="s">
        <v>79</v>
      </c>
      <c r="B18" s="13" t="s">
        <v>35</v>
      </c>
      <c r="C18" s="13" t="s">
        <v>141</v>
      </c>
      <c r="D18" s="4" t="s">
        <v>36</v>
      </c>
      <c r="AK18" s="2" t="s">
        <v>32</v>
      </c>
    </row>
    <row r="19" spans="1:37" ht="90" x14ac:dyDescent="0.25">
      <c r="A19" s="13" t="s">
        <v>80</v>
      </c>
      <c r="B19" s="13" t="s">
        <v>37</v>
      </c>
      <c r="C19" s="13" t="s">
        <v>140</v>
      </c>
      <c r="D19" s="4" t="s">
        <v>38</v>
      </c>
      <c r="AK19" s="2" t="s">
        <v>32</v>
      </c>
    </row>
    <row r="20" spans="1:37" ht="105" x14ac:dyDescent="0.25">
      <c r="A20" s="13" t="s">
        <v>81</v>
      </c>
      <c r="B20" s="13" t="s">
        <v>39</v>
      </c>
      <c r="C20" s="13" t="s">
        <v>139</v>
      </c>
      <c r="D20" s="4" t="s">
        <v>40</v>
      </c>
      <c r="AK20" s="2" t="s">
        <v>32</v>
      </c>
    </row>
    <row r="21" spans="1:37" ht="105" x14ac:dyDescent="0.25">
      <c r="A21" s="13" t="s">
        <v>82</v>
      </c>
      <c r="B21" s="13" t="s">
        <v>47</v>
      </c>
      <c r="C21" s="13" t="s">
        <v>138</v>
      </c>
      <c r="D21" s="4" t="s">
        <v>48</v>
      </c>
      <c r="AK21" s="2" t="s">
        <v>32</v>
      </c>
    </row>
    <row r="22" spans="1:37" ht="120" x14ac:dyDescent="0.25">
      <c r="A22" s="13" t="s">
        <v>83</v>
      </c>
      <c r="B22" s="13" t="s">
        <v>41</v>
      </c>
      <c r="C22" s="13" t="s">
        <v>137</v>
      </c>
      <c r="D22" s="4" t="s">
        <v>42</v>
      </c>
      <c r="AK22" s="2" t="s">
        <v>32</v>
      </c>
    </row>
    <row r="23" spans="1:37" ht="45" x14ac:dyDescent="0.25">
      <c r="A23" s="13" t="s">
        <v>84</v>
      </c>
      <c r="B23" s="13" t="s">
        <v>43</v>
      </c>
      <c r="C23" s="13" t="s">
        <v>136</v>
      </c>
      <c r="D23" s="4" t="s">
        <v>44</v>
      </c>
      <c r="AK23" s="2" t="s">
        <v>32</v>
      </c>
    </row>
    <row r="24" spans="1:37" ht="135" x14ac:dyDescent="0.25">
      <c r="A24" s="13" t="s">
        <v>85</v>
      </c>
      <c r="B24" s="13" t="s">
        <v>45</v>
      </c>
      <c r="C24" s="13" t="s">
        <v>135</v>
      </c>
      <c r="D24" s="4" t="s">
        <v>46</v>
      </c>
      <c r="AK24" s="2" t="s">
        <v>32</v>
      </c>
    </row>
    <row r="25" spans="1:37" ht="105" x14ac:dyDescent="0.25">
      <c r="A25" s="13" t="s">
        <v>86</v>
      </c>
      <c r="B25" s="13" t="s">
        <v>50</v>
      </c>
      <c r="C25" s="13" t="s">
        <v>134</v>
      </c>
      <c r="D25" s="4" t="s">
        <v>51</v>
      </c>
      <c r="AK25" s="2" t="s">
        <v>49</v>
      </c>
    </row>
    <row r="26" spans="1:37" ht="75" x14ac:dyDescent="0.25">
      <c r="A26" s="13" t="s">
        <v>87</v>
      </c>
      <c r="B26" s="13" t="s">
        <v>52</v>
      </c>
      <c r="C26" s="13" t="s">
        <v>133</v>
      </c>
      <c r="D26" s="4" t="s">
        <v>53</v>
      </c>
      <c r="AK26" s="2" t="s">
        <v>49</v>
      </c>
    </row>
    <row r="27" spans="1:37" ht="165" x14ac:dyDescent="0.25">
      <c r="A27" s="13" t="s">
        <v>88</v>
      </c>
      <c r="B27" s="13" t="s">
        <v>54</v>
      </c>
      <c r="C27" s="13" t="s">
        <v>132</v>
      </c>
      <c r="D27" s="4" t="s">
        <v>55</v>
      </c>
      <c r="AK27" s="2" t="s">
        <v>49</v>
      </c>
    </row>
    <row r="28" spans="1:37" ht="120" x14ac:dyDescent="0.25">
      <c r="A28" s="13" t="s">
        <v>89</v>
      </c>
      <c r="B28" s="13" t="s">
        <v>56</v>
      </c>
      <c r="C28" s="13" t="s">
        <v>131</v>
      </c>
      <c r="D28" s="4" t="s">
        <v>57</v>
      </c>
      <c r="AK28" s="2" t="s">
        <v>49</v>
      </c>
    </row>
    <row r="29" spans="1:37" ht="90" x14ac:dyDescent="0.25">
      <c r="A29" s="13" t="s">
        <v>90</v>
      </c>
      <c r="B29" s="13" t="s">
        <v>58</v>
      </c>
      <c r="C29" s="13" t="s">
        <v>130</v>
      </c>
      <c r="D29" s="4" t="s">
        <v>59</v>
      </c>
      <c r="AK29" s="2" t="s">
        <v>49</v>
      </c>
    </row>
    <row r="30" spans="1:37" ht="75" x14ac:dyDescent="0.25">
      <c r="A30" s="13" t="s">
        <v>91</v>
      </c>
      <c r="B30" s="13" t="s">
        <v>60</v>
      </c>
      <c r="C30" s="13" t="s">
        <v>129</v>
      </c>
      <c r="D30" s="4" t="s">
        <v>61</v>
      </c>
      <c r="AK30" s="2" t="s">
        <v>49</v>
      </c>
    </row>
    <row r="31" spans="1:37" ht="90" x14ac:dyDescent="0.25">
      <c r="A31" s="13" t="s">
        <v>93</v>
      </c>
      <c r="B31" s="13" t="s">
        <v>92</v>
      </c>
      <c r="C31" s="13" t="s">
        <v>128</v>
      </c>
      <c r="D31" s="4" t="s">
        <v>62</v>
      </c>
      <c r="AK31" s="2" t="s">
        <v>49</v>
      </c>
    </row>
  </sheetData>
  <pageMargins left="0" right="0" top="0.39370078740157483"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28"/>
  <sheetViews>
    <sheetView topLeftCell="A2" workbookViewId="0">
      <selection activeCell="F17" sqref="F17:F19"/>
    </sheetView>
  </sheetViews>
  <sheetFormatPr defaultRowHeight="15" x14ac:dyDescent="0.25"/>
  <cols>
    <col min="4" max="6" width="17" customWidth="1"/>
    <col min="7" max="7" width="12.140625" customWidth="1"/>
  </cols>
  <sheetData>
    <row r="2" spans="1:5" x14ac:dyDescent="0.25">
      <c r="A2" s="7" t="s">
        <v>161</v>
      </c>
      <c r="B2" s="2"/>
      <c r="C2" s="2"/>
      <c r="D2" s="2"/>
      <c r="E2" s="2"/>
    </row>
    <row r="3" spans="1:5" ht="18" x14ac:dyDescent="0.35">
      <c r="A3" s="2"/>
      <c r="B3" s="14" t="s">
        <v>162</v>
      </c>
      <c r="C3" s="2"/>
      <c r="D3" s="2"/>
      <c r="E3" s="2"/>
    </row>
    <row r="4" spans="1:5" ht="18" x14ac:dyDescent="0.35">
      <c r="A4" s="2"/>
      <c r="B4" s="14" t="s">
        <v>163</v>
      </c>
      <c r="C4" s="2"/>
      <c r="D4" s="2"/>
      <c r="E4" s="2"/>
    </row>
    <row r="5" spans="1:5" ht="18" x14ac:dyDescent="0.35">
      <c r="A5" s="2"/>
      <c r="B5" s="14" t="s">
        <v>164</v>
      </c>
      <c r="C5" s="2"/>
      <c r="D5" s="2"/>
      <c r="E5" s="2"/>
    </row>
    <row r="6" spans="1:5" ht="18" x14ac:dyDescent="0.35">
      <c r="A6" s="2"/>
      <c r="B6" s="14" t="s">
        <v>165</v>
      </c>
      <c r="C6" s="2"/>
      <c r="D6" s="2"/>
      <c r="E6" s="2"/>
    </row>
    <row r="7" spans="1:5" ht="18" x14ac:dyDescent="0.35">
      <c r="A7" s="2"/>
      <c r="B7" s="14" t="s">
        <v>166</v>
      </c>
      <c r="C7" s="2"/>
      <c r="D7" s="2"/>
      <c r="E7" s="2"/>
    </row>
    <row r="8" spans="1:5" s="2" customFormat="1" ht="18" x14ac:dyDescent="0.35">
      <c r="B8" s="14"/>
    </row>
    <row r="9" spans="1:5" x14ac:dyDescent="0.25">
      <c r="A9" s="7" t="s">
        <v>167</v>
      </c>
      <c r="B9" s="2"/>
      <c r="C9" s="152" t="s">
        <v>168</v>
      </c>
      <c r="D9" s="152"/>
      <c r="E9" s="2"/>
    </row>
    <row r="10" spans="1:5" ht="14.45" x14ac:dyDescent="0.3">
      <c r="A10" s="2"/>
      <c r="B10" s="2" t="s">
        <v>169</v>
      </c>
      <c r="C10" s="2"/>
      <c r="D10" s="2" t="s">
        <v>170</v>
      </c>
      <c r="E10" s="2"/>
    </row>
    <row r="11" spans="1:5" x14ac:dyDescent="0.25">
      <c r="A11" s="2"/>
      <c r="B11" s="2" t="s">
        <v>171</v>
      </c>
      <c r="C11" s="2"/>
      <c r="D11" s="2" t="s">
        <v>172</v>
      </c>
      <c r="E11" s="2"/>
    </row>
    <row r="12" spans="1:5" x14ac:dyDescent="0.25">
      <c r="A12" s="2"/>
      <c r="B12" s="2"/>
      <c r="C12" s="2"/>
      <c r="D12" s="2" t="s">
        <v>173</v>
      </c>
      <c r="E12" s="2"/>
    </row>
    <row r="17" spans="2:7" x14ac:dyDescent="0.25">
      <c r="B17" s="2" t="s">
        <v>218</v>
      </c>
      <c r="D17" s="2" t="s">
        <v>217</v>
      </c>
      <c r="F17" s="2" t="s">
        <v>217</v>
      </c>
    </row>
    <row r="18" spans="2:7" x14ac:dyDescent="0.25">
      <c r="B18" s="2" t="s">
        <v>219</v>
      </c>
      <c r="D18" s="2" t="s">
        <v>225</v>
      </c>
      <c r="F18" s="2" t="s">
        <v>228</v>
      </c>
    </row>
    <row r="19" spans="2:7" x14ac:dyDescent="0.25">
      <c r="B19" s="2" t="s">
        <v>220</v>
      </c>
      <c r="F19" s="2" t="s">
        <v>226</v>
      </c>
    </row>
    <row r="20" spans="2:7" x14ac:dyDescent="0.25">
      <c r="B20" s="2" t="s">
        <v>221</v>
      </c>
    </row>
    <row r="21" spans="2:7" x14ac:dyDescent="0.25">
      <c r="B21" s="2" t="s">
        <v>222</v>
      </c>
    </row>
    <row r="25" spans="2:7" ht="14.45" x14ac:dyDescent="0.3">
      <c r="B25" s="2"/>
      <c r="C25" s="2"/>
      <c r="D25" s="2" t="s">
        <v>223</v>
      </c>
      <c r="E25" s="2" t="s">
        <v>223</v>
      </c>
      <c r="F25" s="2" t="s">
        <v>223</v>
      </c>
      <c r="G25" s="2" t="s">
        <v>224</v>
      </c>
    </row>
    <row r="26" spans="2:7" ht="14.45" x14ac:dyDescent="0.3">
      <c r="B26" s="2" t="s">
        <v>225</v>
      </c>
      <c r="C26" s="2">
        <f>'[4]Mappatura processi'!Q7</f>
        <v>0</v>
      </c>
      <c r="D26" s="2" t="str">
        <f>IF(OR(C26 = "Media", C26="Alta",C26="Altissima"),"Altissimo","")</f>
        <v/>
      </c>
      <c r="E26" s="2" t="str">
        <f>IF(C26="Bassa","Alto","")</f>
        <v/>
      </c>
      <c r="F26" s="2" t="str">
        <f>IF(C26="Molto bassa","Medio","")</f>
        <v/>
      </c>
      <c r="G26" s="2" t="str">
        <f>CONCATENATE(D26,E26,F26)</f>
        <v/>
      </c>
    </row>
    <row r="27" spans="2:7" ht="14.45" x14ac:dyDescent="0.3">
      <c r="B27" s="2" t="s">
        <v>225</v>
      </c>
      <c r="C27" s="2">
        <f>'[4]Mappatura processi'!Q8</f>
        <v>0</v>
      </c>
      <c r="D27" s="2" t="str">
        <f t="shared" ref="D27:D90" si="0">IF(OR(C27 = "Media", C27="Alta",C27="Altissima"),"Altissimo","")</f>
        <v/>
      </c>
      <c r="E27" s="2" t="str">
        <f t="shared" ref="E27:E90" si="1">IF(C27="Bassa","Alto","")</f>
        <v/>
      </c>
      <c r="F27" s="2" t="str">
        <f t="shared" ref="F27:F90" si="2">IF(C27="Molto bassa","Medio","")</f>
        <v/>
      </c>
      <c r="G27" s="2" t="str">
        <f t="shared" ref="G27:G90" si="3">CONCATENATE(D27,E27,F27)</f>
        <v/>
      </c>
    </row>
    <row r="28" spans="2:7" ht="14.45" x14ac:dyDescent="0.3">
      <c r="B28" s="2" t="s">
        <v>225</v>
      </c>
      <c r="C28" s="2">
        <f>'[4]Mappatura processi'!Q9</f>
        <v>0</v>
      </c>
      <c r="D28" s="2" t="str">
        <f t="shared" si="0"/>
        <v/>
      </c>
      <c r="E28" s="2" t="str">
        <f t="shared" si="1"/>
        <v/>
      </c>
      <c r="F28" s="2" t="str">
        <f t="shared" si="2"/>
        <v/>
      </c>
      <c r="G28" s="2" t="str">
        <f t="shared" si="3"/>
        <v/>
      </c>
    </row>
    <row r="29" spans="2:7" ht="14.45" x14ac:dyDescent="0.3">
      <c r="B29" s="2" t="s">
        <v>225</v>
      </c>
      <c r="C29" s="2">
        <f>'[4]Mappatura processi'!Q10</f>
        <v>0</v>
      </c>
      <c r="D29" s="2" t="str">
        <f t="shared" si="0"/>
        <v/>
      </c>
      <c r="E29" s="2" t="str">
        <f t="shared" si="1"/>
        <v/>
      </c>
      <c r="F29" s="2" t="str">
        <f t="shared" si="2"/>
        <v/>
      </c>
      <c r="G29" s="2" t="str">
        <f t="shared" si="3"/>
        <v/>
      </c>
    </row>
    <row r="30" spans="2:7" ht="14.45" x14ac:dyDescent="0.3">
      <c r="B30" s="2" t="s">
        <v>225</v>
      </c>
      <c r="C30" s="2">
        <f>'[4]Mappatura processi'!Q11</f>
        <v>0</v>
      </c>
      <c r="D30" s="2" t="str">
        <f t="shared" si="0"/>
        <v/>
      </c>
      <c r="E30" s="2" t="str">
        <f t="shared" si="1"/>
        <v/>
      </c>
      <c r="F30" s="2" t="str">
        <f t="shared" si="2"/>
        <v/>
      </c>
      <c r="G30" s="2" t="str">
        <f t="shared" si="3"/>
        <v/>
      </c>
    </row>
    <row r="31" spans="2:7" ht="14.45" x14ac:dyDescent="0.3">
      <c r="B31" s="2"/>
      <c r="C31" s="2">
        <f>'[4]Mappatura processi'!Q12</f>
        <v>0</v>
      </c>
      <c r="D31" s="2" t="str">
        <f t="shared" si="0"/>
        <v/>
      </c>
      <c r="E31" s="2" t="str">
        <f t="shared" si="1"/>
        <v/>
      </c>
      <c r="F31" s="2" t="str">
        <f t="shared" si="2"/>
        <v/>
      </c>
      <c r="G31" s="2" t="str">
        <f t="shared" si="3"/>
        <v/>
      </c>
    </row>
    <row r="32" spans="2:7" ht="14.45" x14ac:dyDescent="0.3">
      <c r="B32" s="2"/>
      <c r="C32" s="2">
        <f>'[4]Mappatura processi'!Q13</f>
        <v>0</v>
      </c>
      <c r="D32" s="2" t="str">
        <f t="shared" si="0"/>
        <v/>
      </c>
      <c r="E32" s="2" t="str">
        <f t="shared" si="1"/>
        <v/>
      </c>
      <c r="F32" s="2" t="str">
        <f t="shared" si="2"/>
        <v/>
      </c>
      <c r="G32" s="2" t="str">
        <f t="shared" si="3"/>
        <v/>
      </c>
    </row>
    <row r="33" spans="2:7" ht="14.45" x14ac:dyDescent="0.3">
      <c r="B33" s="2"/>
      <c r="C33" s="2">
        <f>'[4]Mappatura processi'!Q14</f>
        <v>0</v>
      </c>
      <c r="D33" s="2" t="str">
        <f t="shared" si="0"/>
        <v/>
      </c>
      <c r="E33" s="2" t="str">
        <f t="shared" si="1"/>
        <v/>
      </c>
      <c r="F33" s="2" t="str">
        <f t="shared" si="2"/>
        <v/>
      </c>
      <c r="G33" s="2" t="str">
        <f t="shared" si="3"/>
        <v/>
      </c>
    </row>
    <row r="34" spans="2:7" ht="14.45" x14ac:dyDescent="0.3">
      <c r="B34" s="2"/>
      <c r="C34" s="2">
        <f>'[4]Mappatura processi'!Q15</f>
        <v>0</v>
      </c>
      <c r="D34" s="2" t="str">
        <f t="shared" si="0"/>
        <v/>
      </c>
      <c r="E34" s="2" t="str">
        <f t="shared" si="1"/>
        <v/>
      </c>
      <c r="F34" s="2" t="str">
        <f t="shared" si="2"/>
        <v/>
      </c>
      <c r="G34" s="2" t="str">
        <f t="shared" si="3"/>
        <v/>
      </c>
    </row>
    <row r="35" spans="2:7" ht="14.45" x14ac:dyDescent="0.3">
      <c r="B35" s="2"/>
      <c r="C35" s="2">
        <f>'[4]Mappatura processi'!Q16</f>
        <v>0</v>
      </c>
      <c r="D35" s="2" t="str">
        <f t="shared" si="0"/>
        <v/>
      </c>
      <c r="E35" s="2" t="str">
        <f t="shared" si="1"/>
        <v/>
      </c>
      <c r="F35" s="2" t="str">
        <f t="shared" si="2"/>
        <v/>
      </c>
      <c r="G35" s="2" t="str">
        <f t="shared" si="3"/>
        <v/>
      </c>
    </row>
    <row r="36" spans="2:7" ht="14.45" x14ac:dyDescent="0.3">
      <c r="B36" s="2"/>
      <c r="C36" s="2">
        <f>'[4]Mappatura processi'!Q17</f>
        <v>0</v>
      </c>
      <c r="D36" s="2" t="str">
        <f t="shared" si="0"/>
        <v/>
      </c>
      <c r="E36" s="2" t="str">
        <f t="shared" si="1"/>
        <v/>
      </c>
      <c r="F36" s="2" t="str">
        <f t="shared" si="2"/>
        <v/>
      </c>
      <c r="G36" s="2" t="str">
        <f t="shared" si="3"/>
        <v/>
      </c>
    </row>
    <row r="37" spans="2:7" ht="14.45" x14ac:dyDescent="0.3">
      <c r="B37" s="2"/>
      <c r="C37" s="2">
        <f>'[4]Mappatura processi'!Q18</f>
        <v>0</v>
      </c>
      <c r="D37" s="2" t="str">
        <f t="shared" si="0"/>
        <v/>
      </c>
      <c r="E37" s="2" t="str">
        <f t="shared" si="1"/>
        <v/>
      </c>
      <c r="F37" s="2" t="str">
        <f t="shared" si="2"/>
        <v/>
      </c>
      <c r="G37" s="2" t="str">
        <f t="shared" si="3"/>
        <v/>
      </c>
    </row>
    <row r="38" spans="2:7" x14ac:dyDescent="0.25">
      <c r="B38" s="2"/>
      <c r="C38" s="2">
        <f>'[4]Mappatura processi'!Q19</f>
        <v>0</v>
      </c>
      <c r="D38" s="2" t="str">
        <f t="shared" si="0"/>
        <v/>
      </c>
      <c r="E38" s="2" t="str">
        <f t="shared" si="1"/>
        <v/>
      </c>
      <c r="F38" s="2" t="str">
        <f t="shared" si="2"/>
        <v/>
      </c>
      <c r="G38" s="2" t="str">
        <f t="shared" si="3"/>
        <v/>
      </c>
    </row>
    <row r="39" spans="2:7" x14ac:dyDescent="0.25">
      <c r="B39" s="2"/>
      <c r="C39" s="2">
        <f>'[4]Mappatura processi'!Q20</f>
        <v>0</v>
      </c>
      <c r="D39" s="2" t="str">
        <f t="shared" si="0"/>
        <v/>
      </c>
      <c r="E39" s="2" t="str">
        <f t="shared" si="1"/>
        <v/>
      </c>
      <c r="F39" s="2" t="str">
        <f t="shared" si="2"/>
        <v/>
      </c>
      <c r="G39" s="2" t="str">
        <f t="shared" si="3"/>
        <v/>
      </c>
    </row>
    <row r="40" spans="2:7" x14ac:dyDescent="0.25">
      <c r="B40" s="2"/>
      <c r="C40" s="2">
        <f>'[4]Mappatura processi'!Q21</f>
        <v>0</v>
      </c>
      <c r="D40" s="2" t="str">
        <f t="shared" si="0"/>
        <v/>
      </c>
      <c r="E40" s="2" t="str">
        <f t="shared" si="1"/>
        <v/>
      </c>
      <c r="F40" s="2" t="str">
        <f t="shared" si="2"/>
        <v/>
      </c>
      <c r="G40" s="2" t="str">
        <f t="shared" si="3"/>
        <v/>
      </c>
    </row>
    <row r="41" spans="2:7" x14ac:dyDescent="0.25">
      <c r="B41" s="2"/>
      <c r="C41" s="2">
        <f>'[4]Mappatura processi'!Q22</f>
        <v>0</v>
      </c>
      <c r="D41" s="2" t="str">
        <f t="shared" si="0"/>
        <v/>
      </c>
      <c r="E41" s="2" t="str">
        <f t="shared" si="1"/>
        <v/>
      </c>
      <c r="F41" s="2" t="str">
        <f t="shared" si="2"/>
        <v/>
      </c>
      <c r="G41" s="2" t="str">
        <f t="shared" si="3"/>
        <v/>
      </c>
    </row>
    <row r="42" spans="2:7" x14ac:dyDescent="0.25">
      <c r="B42" s="2"/>
      <c r="C42" s="2">
        <f>'[4]Mappatura processi'!Q23</f>
        <v>0</v>
      </c>
      <c r="D42" s="2" t="str">
        <f t="shared" si="0"/>
        <v/>
      </c>
      <c r="E42" s="2" t="str">
        <f t="shared" si="1"/>
        <v/>
      </c>
      <c r="F42" s="2" t="str">
        <f t="shared" si="2"/>
        <v/>
      </c>
      <c r="G42" s="2" t="str">
        <f t="shared" si="3"/>
        <v/>
      </c>
    </row>
    <row r="43" spans="2:7" x14ac:dyDescent="0.25">
      <c r="B43" s="2"/>
      <c r="C43" s="2">
        <f>'[4]Mappatura processi'!Q24</f>
        <v>0</v>
      </c>
      <c r="D43" s="2" t="str">
        <f t="shared" si="0"/>
        <v/>
      </c>
      <c r="E43" s="2" t="str">
        <f t="shared" si="1"/>
        <v/>
      </c>
      <c r="F43" s="2" t="str">
        <f t="shared" si="2"/>
        <v/>
      </c>
      <c r="G43" s="2" t="str">
        <f t="shared" si="3"/>
        <v/>
      </c>
    </row>
    <row r="44" spans="2:7" x14ac:dyDescent="0.25">
      <c r="B44" s="2"/>
      <c r="C44" s="2">
        <f>'[4]Mappatura processi'!Q25</f>
        <v>0</v>
      </c>
      <c r="D44" s="2" t="str">
        <f t="shared" si="0"/>
        <v/>
      </c>
      <c r="E44" s="2" t="str">
        <f t="shared" si="1"/>
        <v/>
      </c>
      <c r="F44" s="2" t="str">
        <f t="shared" si="2"/>
        <v/>
      </c>
      <c r="G44" s="2" t="str">
        <f t="shared" si="3"/>
        <v/>
      </c>
    </row>
    <row r="45" spans="2:7" x14ac:dyDescent="0.25">
      <c r="B45" s="2"/>
      <c r="C45" s="2">
        <f>'[4]Mappatura processi'!Q26</f>
        <v>0</v>
      </c>
      <c r="D45" s="2" t="str">
        <f t="shared" si="0"/>
        <v/>
      </c>
      <c r="E45" s="2" t="str">
        <f t="shared" si="1"/>
        <v/>
      </c>
      <c r="F45" s="2" t="str">
        <f t="shared" si="2"/>
        <v/>
      </c>
      <c r="G45" s="2" t="str">
        <f t="shared" si="3"/>
        <v/>
      </c>
    </row>
    <row r="46" spans="2:7" x14ac:dyDescent="0.25">
      <c r="B46" s="2"/>
      <c r="C46" s="2">
        <f>'[4]Mappatura processi'!Q27</f>
        <v>0</v>
      </c>
      <c r="D46" s="2" t="str">
        <f t="shared" si="0"/>
        <v/>
      </c>
      <c r="E46" s="2" t="str">
        <f t="shared" si="1"/>
        <v/>
      </c>
      <c r="F46" s="2" t="str">
        <f t="shared" si="2"/>
        <v/>
      </c>
      <c r="G46" s="2" t="str">
        <f t="shared" si="3"/>
        <v/>
      </c>
    </row>
    <row r="47" spans="2:7" x14ac:dyDescent="0.25">
      <c r="B47" s="2"/>
      <c r="C47" s="2">
        <f>'[4]Mappatura processi'!Q28</f>
        <v>0</v>
      </c>
      <c r="D47" s="2" t="str">
        <f t="shared" si="0"/>
        <v/>
      </c>
      <c r="E47" s="2" t="str">
        <f t="shared" si="1"/>
        <v/>
      </c>
      <c r="F47" s="2" t="str">
        <f t="shared" si="2"/>
        <v/>
      </c>
      <c r="G47" s="2" t="str">
        <f t="shared" si="3"/>
        <v/>
      </c>
    </row>
    <row r="48" spans="2:7" x14ac:dyDescent="0.25">
      <c r="B48" s="2"/>
      <c r="C48" s="2">
        <f>'[4]Mappatura processi'!Q29</f>
        <v>0</v>
      </c>
      <c r="D48" s="2" t="str">
        <f t="shared" si="0"/>
        <v/>
      </c>
      <c r="E48" s="2" t="str">
        <f t="shared" si="1"/>
        <v/>
      </c>
      <c r="F48" s="2" t="str">
        <f t="shared" si="2"/>
        <v/>
      </c>
      <c r="G48" s="2" t="str">
        <f t="shared" si="3"/>
        <v/>
      </c>
    </row>
    <row r="49" spans="2:7" x14ac:dyDescent="0.25">
      <c r="B49" s="2"/>
      <c r="C49" s="2">
        <f>'[4]Mappatura processi'!Q30</f>
        <v>0</v>
      </c>
      <c r="D49" s="2" t="str">
        <f t="shared" si="0"/>
        <v/>
      </c>
      <c r="E49" s="2" t="str">
        <f t="shared" si="1"/>
        <v/>
      </c>
      <c r="F49" s="2" t="str">
        <f t="shared" si="2"/>
        <v/>
      </c>
      <c r="G49" s="2" t="str">
        <f t="shared" si="3"/>
        <v/>
      </c>
    </row>
    <row r="50" spans="2:7" x14ac:dyDescent="0.25">
      <c r="B50" s="2"/>
      <c r="C50" s="2">
        <f>'[4]Mappatura processi'!Q31</f>
        <v>0</v>
      </c>
      <c r="D50" s="2" t="str">
        <f t="shared" si="0"/>
        <v/>
      </c>
      <c r="E50" s="2" t="str">
        <f t="shared" si="1"/>
        <v/>
      </c>
      <c r="F50" s="2" t="str">
        <f t="shared" si="2"/>
        <v/>
      </c>
      <c r="G50" s="2" t="str">
        <f t="shared" si="3"/>
        <v/>
      </c>
    </row>
    <row r="51" spans="2:7" x14ac:dyDescent="0.25">
      <c r="B51" s="2"/>
      <c r="C51" s="2">
        <f>'[4]Mappatura processi'!Q32</f>
        <v>0</v>
      </c>
      <c r="D51" s="2" t="str">
        <f t="shared" si="0"/>
        <v/>
      </c>
      <c r="E51" s="2" t="str">
        <f t="shared" si="1"/>
        <v/>
      </c>
      <c r="F51" s="2" t="str">
        <f t="shared" si="2"/>
        <v/>
      </c>
      <c r="G51" s="2" t="str">
        <f t="shared" si="3"/>
        <v/>
      </c>
    </row>
    <row r="52" spans="2:7" x14ac:dyDescent="0.25">
      <c r="B52" s="2"/>
      <c r="C52" s="2">
        <f>'[4]Mappatura processi'!Q33</f>
        <v>0</v>
      </c>
      <c r="D52" s="2" t="str">
        <f t="shared" si="0"/>
        <v/>
      </c>
      <c r="E52" s="2" t="str">
        <f t="shared" si="1"/>
        <v/>
      </c>
      <c r="F52" s="2" t="str">
        <f t="shared" si="2"/>
        <v/>
      </c>
      <c r="G52" s="2" t="str">
        <f t="shared" si="3"/>
        <v/>
      </c>
    </row>
    <row r="53" spans="2:7" x14ac:dyDescent="0.25">
      <c r="B53" s="2"/>
      <c r="C53" s="2">
        <f>'[4]Mappatura processi'!Q34</f>
        <v>0</v>
      </c>
      <c r="D53" s="2" t="str">
        <f t="shared" si="0"/>
        <v/>
      </c>
      <c r="E53" s="2" t="str">
        <f t="shared" si="1"/>
        <v/>
      </c>
      <c r="F53" s="2" t="str">
        <f t="shared" si="2"/>
        <v/>
      </c>
      <c r="G53" s="2" t="str">
        <f t="shared" si="3"/>
        <v/>
      </c>
    </row>
    <row r="54" spans="2:7" x14ac:dyDescent="0.25">
      <c r="B54" s="2"/>
      <c r="C54" s="2">
        <f>'[4]Mappatura processi'!Q35</f>
        <v>0</v>
      </c>
      <c r="D54" s="2" t="str">
        <f t="shared" si="0"/>
        <v/>
      </c>
      <c r="E54" s="2" t="str">
        <f t="shared" si="1"/>
        <v/>
      </c>
      <c r="F54" s="2" t="str">
        <f t="shared" si="2"/>
        <v/>
      </c>
      <c r="G54" s="2" t="str">
        <f t="shared" si="3"/>
        <v/>
      </c>
    </row>
    <row r="55" spans="2:7" x14ac:dyDescent="0.25">
      <c r="B55" s="2"/>
      <c r="C55" s="2">
        <f>'[4]Mappatura processi'!Q36</f>
        <v>0</v>
      </c>
      <c r="D55" s="2" t="str">
        <f t="shared" si="0"/>
        <v/>
      </c>
      <c r="E55" s="2" t="str">
        <f t="shared" si="1"/>
        <v/>
      </c>
      <c r="F55" s="2" t="str">
        <f t="shared" si="2"/>
        <v/>
      </c>
      <c r="G55" s="2" t="str">
        <f t="shared" si="3"/>
        <v/>
      </c>
    </row>
    <row r="56" spans="2:7" x14ac:dyDescent="0.25">
      <c r="B56" s="2"/>
      <c r="C56" s="2">
        <f>'[4]Mappatura processi'!Q37</f>
        <v>0</v>
      </c>
      <c r="D56" s="2" t="str">
        <f t="shared" si="0"/>
        <v/>
      </c>
      <c r="E56" s="2" t="str">
        <f t="shared" si="1"/>
        <v/>
      </c>
      <c r="F56" s="2" t="str">
        <f t="shared" si="2"/>
        <v/>
      </c>
      <c r="G56" s="2" t="str">
        <f t="shared" si="3"/>
        <v/>
      </c>
    </row>
    <row r="57" spans="2:7" x14ac:dyDescent="0.25">
      <c r="B57" s="2"/>
      <c r="C57" s="2">
        <f>'[4]Mappatura processi'!Q38</f>
        <v>0</v>
      </c>
      <c r="D57" s="2" t="str">
        <f t="shared" si="0"/>
        <v/>
      </c>
      <c r="E57" s="2" t="str">
        <f t="shared" si="1"/>
        <v/>
      </c>
      <c r="F57" s="2" t="str">
        <f t="shared" si="2"/>
        <v/>
      </c>
      <c r="G57" s="2" t="str">
        <f t="shared" si="3"/>
        <v/>
      </c>
    </row>
    <row r="58" spans="2:7" x14ac:dyDescent="0.25">
      <c r="B58" s="2"/>
      <c r="C58" s="2">
        <f>'[4]Mappatura processi'!Q39</f>
        <v>0</v>
      </c>
      <c r="D58" s="2" t="str">
        <f t="shared" si="0"/>
        <v/>
      </c>
      <c r="E58" s="2" t="str">
        <f t="shared" si="1"/>
        <v/>
      </c>
      <c r="F58" s="2" t="str">
        <f t="shared" si="2"/>
        <v/>
      </c>
      <c r="G58" s="2" t="str">
        <f t="shared" si="3"/>
        <v/>
      </c>
    </row>
    <row r="59" spans="2:7" x14ac:dyDescent="0.25">
      <c r="B59" s="2"/>
      <c r="C59" s="2">
        <f>'[4]Mappatura processi'!Q40</f>
        <v>0</v>
      </c>
      <c r="D59" s="2" t="str">
        <f t="shared" si="0"/>
        <v/>
      </c>
      <c r="E59" s="2" t="str">
        <f t="shared" si="1"/>
        <v/>
      </c>
      <c r="F59" s="2" t="str">
        <f t="shared" si="2"/>
        <v/>
      </c>
      <c r="G59" s="2" t="str">
        <f t="shared" si="3"/>
        <v/>
      </c>
    </row>
    <row r="60" spans="2:7" x14ac:dyDescent="0.25">
      <c r="B60" s="2"/>
      <c r="C60" s="2">
        <f>'[4]Mappatura processi'!Q41</f>
        <v>0</v>
      </c>
      <c r="D60" s="2" t="str">
        <f t="shared" si="0"/>
        <v/>
      </c>
      <c r="E60" s="2" t="str">
        <f t="shared" si="1"/>
        <v/>
      </c>
      <c r="F60" s="2" t="str">
        <f t="shared" si="2"/>
        <v/>
      </c>
      <c r="G60" s="2" t="str">
        <f t="shared" si="3"/>
        <v/>
      </c>
    </row>
    <row r="61" spans="2:7" x14ac:dyDescent="0.25">
      <c r="B61" s="2"/>
      <c r="C61" s="2">
        <f>'[4]Mappatura processi'!Q42</f>
        <v>0</v>
      </c>
      <c r="D61" s="2" t="str">
        <f t="shared" si="0"/>
        <v/>
      </c>
      <c r="E61" s="2" t="str">
        <f t="shared" si="1"/>
        <v/>
      </c>
      <c r="F61" s="2" t="str">
        <f t="shared" si="2"/>
        <v/>
      </c>
      <c r="G61" s="2" t="str">
        <f t="shared" si="3"/>
        <v/>
      </c>
    </row>
    <row r="62" spans="2:7" x14ac:dyDescent="0.25">
      <c r="B62" s="2"/>
      <c r="C62" s="2">
        <f>'[4]Mappatura processi'!Q43</f>
        <v>0</v>
      </c>
      <c r="D62" s="2" t="str">
        <f t="shared" si="0"/>
        <v/>
      </c>
      <c r="E62" s="2" t="str">
        <f t="shared" si="1"/>
        <v/>
      </c>
      <c r="F62" s="2" t="str">
        <f t="shared" si="2"/>
        <v/>
      </c>
      <c r="G62" s="2" t="str">
        <f t="shared" si="3"/>
        <v/>
      </c>
    </row>
    <row r="63" spans="2:7" x14ac:dyDescent="0.25">
      <c r="B63" s="2"/>
      <c r="C63" s="2">
        <f>'[4]Mappatura processi'!Q44</f>
        <v>0</v>
      </c>
      <c r="D63" s="2" t="str">
        <f t="shared" si="0"/>
        <v/>
      </c>
      <c r="E63" s="2" t="str">
        <f t="shared" si="1"/>
        <v/>
      </c>
      <c r="F63" s="2" t="str">
        <f t="shared" si="2"/>
        <v/>
      </c>
      <c r="G63" s="2" t="str">
        <f t="shared" si="3"/>
        <v/>
      </c>
    </row>
    <row r="64" spans="2:7" x14ac:dyDescent="0.25">
      <c r="B64" s="2"/>
      <c r="C64" s="2">
        <f>'[4]Mappatura processi'!Q45</f>
        <v>0</v>
      </c>
      <c r="D64" s="2" t="str">
        <f t="shared" si="0"/>
        <v/>
      </c>
      <c r="E64" s="2" t="str">
        <f t="shared" si="1"/>
        <v/>
      </c>
      <c r="F64" s="2" t="str">
        <f t="shared" si="2"/>
        <v/>
      </c>
      <c r="G64" s="2" t="str">
        <f t="shared" si="3"/>
        <v/>
      </c>
    </row>
    <row r="65" spans="2:7" x14ac:dyDescent="0.25">
      <c r="B65" s="2"/>
      <c r="C65" s="2">
        <f>'[4]Mappatura processi'!Q46</f>
        <v>0</v>
      </c>
      <c r="D65" s="2" t="str">
        <f t="shared" si="0"/>
        <v/>
      </c>
      <c r="E65" s="2" t="str">
        <f t="shared" si="1"/>
        <v/>
      </c>
      <c r="F65" s="2" t="str">
        <f t="shared" si="2"/>
        <v/>
      </c>
      <c r="G65" s="2" t="str">
        <f t="shared" si="3"/>
        <v/>
      </c>
    </row>
    <row r="66" spans="2:7" x14ac:dyDescent="0.25">
      <c r="B66" s="2"/>
      <c r="C66" s="2">
        <f>'[4]Mappatura processi'!Q47</f>
        <v>0</v>
      </c>
      <c r="D66" s="2" t="str">
        <f t="shared" si="0"/>
        <v/>
      </c>
      <c r="E66" s="2" t="str">
        <f t="shared" si="1"/>
        <v/>
      </c>
      <c r="F66" s="2" t="str">
        <f t="shared" si="2"/>
        <v/>
      </c>
      <c r="G66" s="2" t="str">
        <f t="shared" si="3"/>
        <v/>
      </c>
    </row>
    <row r="67" spans="2:7" x14ac:dyDescent="0.25">
      <c r="B67" s="2"/>
      <c r="C67" s="2">
        <f>'[4]Mappatura processi'!Q48</f>
        <v>0</v>
      </c>
      <c r="D67" s="2" t="str">
        <f t="shared" si="0"/>
        <v/>
      </c>
      <c r="E67" s="2" t="str">
        <f t="shared" si="1"/>
        <v/>
      </c>
      <c r="F67" s="2" t="str">
        <f t="shared" si="2"/>
        <v/>
      </c>
      <c r="G67" s="2" t="str">
        <f t="shared" si="3"/>
        <v/>
      </c>
    </row>
    <row r="68" spans="2:7" x14ac:dyDescent="0.25">
      <c r="B68" s="2"/>
      <c r="C68" s="2">
        <f>'[4]Mappatura processi'!Q49</f>
        <v>0</v>
      </c>
      <c r="D68" s="2" t="str">
        <f t="shared" si="0"/>
        <v/>
      </c>
      <c r="E68" s="2" t="str">
        <f t="shared" si="1"/>
        <v/>
      </c>
      <c r="F68" s="2" t="str">
        <f t="shared" si="2"/>
        <v/>
      </c>
      <c r="G68" s="2" t="str">
        <f t="shared" si="3"/>
        <v/>
      </c>
    </row>
    <row r="69" spans="2:7" x14ac:dyDescent="0.25">
      <c r="B69" s="2"/>
      <c r="C69" s="2">
        <f>'[4]Mappatura processi'!Q50</f>
        <v>0</v>
      </c>
      <c r="D69" s="2" t="str">
        <f t="shared" si="0"/>
        <v/>
      </c>
      <c r="E69" s="2" t="str">
        <f t="shared" si="1"/>
        <v/>
      </c>
      <c r="F69" s="2" t="str">
        <f t="shared" si="2"/>
        <v/>
      </c>
      <c r="G69" s="2" t="str">
        <f t="shared" si="3"/>
        <v/>
      </c>
    </row>
    <row r="70" spans="2:7" x14ac:dyDescent="0.25">
      <c r="B70" s="2"/>
      <c r="C70" s="2">
        <f>'[4]Mappatura processi'!Q51</f>
        <v>0</v>
      </c>
      <c r="D70" s="2" t="str">
        <f t="shared" si="0"/>
        <v/>
      </c>
      <c r="E70" s="2" t="str">
        <f t="shared" si="1"/>
        <v/>
      </c>
      <c r="F70" s="2" t="str">
        <f t="shared" si="2"/>
        <v/>
      </c>
      <c r="G70" s="2" t="str">
        <f t="shared" si="3"/>
        <v/>
      </c>
    </row>
    <row r="71" spans="2:7" x14ac:dyDescent="0.25">
      <c r="B71" s="2"/>
      <c r="C71" s="2">
        <f>'[4]Mappatura processi'!Q52</f>
        <v>0</v>
      </c>
      <c r="D71" s="2" t="str">
        <f t="shared" si="0"/>
        <v/>
      </c>
      <c r="E71" s="2" t="str">
        <f t="shared" si="1"/>
        <v/>
      </c>
      <c r="F71" s="2" t="str">
        <f t="shared" si="2"/>
        <v/>
      </c>
      <c r="G71" s="2" t="str">
        <f t="shared" si="3"/>
        <v/>
      </c>
    </row>
    <row r="72" spans="2:7" x14ac:dyDescent="0.25">
      <c r="B72" s="2"/>
      <c r="C72" s="2">
        <f>'[4]Mappatura processi'!Q53</f>
        <v>0</v>
      </c>
      <c r="D72" s="2" t="str">
        <f t="shared" si="0"/>
        <v/>
      </c>
      <c r="E72" s="2" t="str">
        <f t="shared" si="1"/>
        <v/>
      </c>
      <c r="F72" s="2" t="str">
        <f t="shared" si="2"/>
        <v/>
      </c>
      <c r="G72" s="2" t="str">
        <f t="shared" si="3"/>
        <v/>
      </c>
    </row>
    <row r="73" spans="2:7" x14ac:dyDescent="0.25">
      <c r="B73" s="2"/>
      <c r="C73" s="2">
        <f>'[4]Mappatura processi'!Q54</f>
        <v>0</v>
      </c>
      <c r="D73" s="2" t="str">
        <f t="shared" si="0"/>
        <v/>
      </c>
      <c r="E73" s="2" t="str">
        <f t="shared" si="1"/>
        <v/>
      </c>
      <c r="F73" s="2" t="str">
        <f t="shared" si="2"/>
        <v/>
      </c>
      <c r="G73" s="2" t="str">
        <f t="shared" si="3"/>
        <v/>
      </c>
    </row>
    <row r="74" spans="2:7" x14ac:dyDescent="0.25">
      <c r="B74" s="2"/>
      <c r="C74" s="2">
        <f>'[4]Mappatura processi'!Q55</f>
        <v>0</v>
      </c>
      <c r="D74" s="2" t="str">
        <f t="shared" si="0"/>
        <v/>
      </c>
      <c r="E74" s="2" t="str">
        <f t="shared" si="1"/>
        <v/>
      </c>
      <c r="F74" s="2" t="str">
        <f t="shared" si="2"/>
        <v/>
      </c>
      <c r="G74" s="2" t="str">
        <f t="shared" si="3"/>
        <v/>
      </c>
    </row>
    <row r="75" spans="2:7" x14ac:dyDescent="0.25">
      <c r="B75" s="2"/>
      <c r="C75" s="2">
        <f>'[4]Mappatura processi'!Q56</f>
        <v>0</v>
      </c>
      <c r="D75" s="2" t="str">
        <f t="shared" si="0"/>
        <v/>
      </c>
      <c r="E75" s="2" t="str">
        <f t="shared" si="1"/>
        <v/>
      </c>
      <c r="F75" s="2" t="str">
        <f t="shared" si="2"/>
        <v/>
      </c>
      <c r="G75" s="2" t="str">
        <f t="shared" si="3"/>
        <v/>
      </c>
    </row>
    <row r="76" spans="2:7" x14ac:dyDescent="0.25">
      <c r="B76" s="2"/>
      <c r="C76" s="2">
        <f>'[4]Mappatura processi'!Q57</f>
        <v>0</v>
      </c>
      <c r="D76" s="2" t="str">
        <f t="shared" si="0"/>
        <v/>
      </c>
      <c r="E76" s="2" t="str">
        <f t="shared" si="1"/>
        <v/>
      </c>
      <c r="F76" s="2" t="str">
        <f t="shared" si="2"/>
        <v/>
      </c>
      <c r="G76" s="2" t="str">
        <f t="shared" si="3"/>
        <v/>
      </c>
    </row>
    <row r="77" spans="2:7" x14ac:dyDescent="0.25">
      <c r="B77" s="2"/>
      <c r="C77" s="2">
        <f>'[4]Mappatura processi'!Q58</f>
        <v>0</v>
      </c>
      <c r="D77" s="2" t="str">
        <f t="shared" si="0"/>
        <v/>
      </c>
      <c r="E77" s="2" t="str">
        <f t="shared" si="1"/>
        <v/>
      </c>
      <c r="F77" s="2" t="str">
        <f t="shared" si="2"/>
        <v/>
      </c>
      <c r="G77" s="2" t="str">
        <f t="shared" si="3"/>
        <v/>
      </c>
    </row>
    <row r="78" spans="2:7" x14ac:dyDescent="0.25">
      <c r="B78" s="2"/>
      <c r="C78" s="2">
        <f>'[4]Mappatura processi'!Q59</f>
        <v>0</v>
      </c>
      <c r="D78" s="2" t="str">
        <f t="shared" si="0"/>
        <v/>
      </c>
      <c r="E78" s="2" t="str">
        <f t="shared" si="1"/>
        <v/>
      </c>
      <c r="F78" s="2" t="str">
        <f t="shared" si="2"/>
        <v/>
      </c>
      <c r="G78" s="2" t="str">
        <f t="shared" si="3"/>
        <v/>
      </c>
    </row>
    <row r="79" spans="2:7" x14ac:dyDescent="0.25">
      <c r="B79" s="2"/>
      <c r="C79" s="2">
        <f>'[4]Mappatura processi'!Q60</f>
        <v>0</v>
      </c>
      <c r="D79" s="2" t="str">
        <f t="shared" si="0"/>
        <v/>
      </c>
      <c r="E79" s="2" t="str">
        <f t="shared" si="1"/>
        <v/>
      </c>
      <c r="F79" s="2" t="str">
        <f t="shared" si="2"/>
        <v/>
      </c>
      <c r="G79" s="2" t="str">
        <f t="shared" si="3"/>
        <v/>
      </c>
    </row>
    <row r="80" spans="2:7" x14ac:dyDescent="0.25">
      <c r="B80" s="2"/>
      <c r="C80" s="2">
        <f>'[4]Mappatura processi'!Q61</f>
        <v>0</v>
      </c>
      <c r="D80" s="2" t="str">
        <f t="shared" si="0"/>
        <v/>
      </c>
      <c r="E80" s="2" t="str">
        <f t="shared" si="1"/>
        <v/>
      </c>
      <c r="F80" s="2" t="str">
        <f t="shared" si="2"/>
        <v/>
      </c>
      <c r="G80" s="2" t="str">
        <f t="shared" si="3"/>
        <v/>
      </c>
    </row>
    <row r="81" spans="2:7" x14ac:dyDescent="0.25">
      <c r="B81" s="2"/>
      <c r="C81" s="2">
        <f>'[4]Mappatura processi'!Q62</f>
        <v>0</v>
      </c>
      <c r="D81" s="2" t="str">
        <f t="shared" si="0"/>
        <v/>
      </c>
      <c r="E81" s="2" t="str">
        <f t="shared" si="1"/>
        <v/>
      </c>
      <c r="F81" s="2" t="str">
        <f t="shared" si="2"/>
        <v/>
      </c>
      <c r="G81" s="2" t="str">
        <f t="shared" si="3"/>
        <v/>
      </c>
    </row>
    <row r="82" spans="2:7" x14ac:dyDescent="0.25">
      <c r="B82" s="2"/>
      <c r="C82" s="2">
        <f>'[4]Mappatura processi'!Q63</f>
        <v>0</v>
      </c>
      <c r="D82" s="2" t="str">
        <f t="shared" si="0"/>
        <v/>
      </c>
      <c r="E82" s="2" t="str">
        <f t="shared" si="1"/>
        <v/>
      </c>
      <c r="F82" s="2" t="str">
        <f t="shared" si="2"/>
        <v/>
      </c>
      <c r="G82" s="2" t="str">
        <f t="shared" si="3"/>
        <v/>
      </c>
    </row>
    <row r="83" spans="2:7" x14ac:dyDescent="0.25">
      <c r="B83" s="2"/>
      <c r="C83" s="2">
        <f>'[4]Mappatura processi'!Q64</f>
        <v>0</v>
      </c>
      <c r="D83" s="2" t="str">
        <f t="shared" si="0"/>
        <v/>
      </c>
      <c r="E83" s="2" t="str">
        <f t="shared" si="1"/>
        <v/>
      </c>
      <c r="F83" s="2" t="str">
        <f t="shared" si="2"/>
        <v/>
      </c>
      <c r="G83" s="2" t="str">
        <f t="shared" si="3"/>
        <v/>
      </c>
    </row>
    <row r="84" spans="2:7" x14ac:dyDescent="0.25">
      <c r="B84" s="2"/>
      <c r="C84" s="2">
        <f>'[4]Mappatura processi'!Q65</f>
        <v>0</v>
      </c>
      <c r="D84" s="2" t="str">
        <f t="shared" si="0"/>
        <v/>
      </c>
      <c r="E84" s="2" t="str">
        <f t="shared" si="1"/>
        <v/>
      </c>
      <c r="F84" s="2" t="str">
        <f t="shared" si="2"/>
        <v/>
      </c>
      <c r="G84" s="2" t="str">
        <f t="shared" si="3"/>
        <v/>
      </c>
    </row>
    <row r="85" spans="2:7" x14ac:dyDescent="0.25">
      <c r="B85" s="2"/>
      <c r="C85" s="2">
        <f>'[4]Mappatura processi'!Q66</f>
        <v>0</v>
      </c>
      <c r="D85" s="2" t="str">
        <f t="shared" si="0"/>
        <v/>
      </c>
      <c r="E85" s="2" t="str">
        <f t="shared" si="1"/>
        <v/>
      </c>
      <c r="F85" s="2" t="str">
        <f t="shared" si="2"/>
        <v/>
      </c>
      <c r="G85" s="2" t="str">
        <f t="shared" si="3"/>
        <v/>
      </c>
    </row>
    <row r="86" spans="2:7" x14ac:dyDescent="0.25">
      <c r="B86" s="2"/>
      <c r="C86" s="2">
        <f>'[4]Mappatura processi'!Q67</f>
        <v>0</v>
      </c>
      <c r="D86" s="2" t="str">
        <f t="shared" si="0"/>
        <v/>
      </c>
      <c r="E86" s="2" t="str">
        <f t="shared" si="1"/>
        <v/>
      </c>
      <c r="F86" s="2" t="str">
        <f t="shared" si="2"/>
        <v/>
      </c>
      <c r="G86" s="2" t="str">
        <f t="shared" si="3"/>
        <v/>
      </c>
    </row>
    <row r="87" spans="2:7" x14ac:dyDescent="0.25">
      <c r="B87" s="2"/>
      <c r="C87" s="2">
        <f>'[4]Mappatura processi'!Q68</f>
        <v>0</v>
      </c>
      <c r="D87" s="2" t="str">
        <f t="shared" si="0"/>
        <v/>
      </c>
      <c r="E87" s="2" t="str">
        <f t="shared" si="1"/>
        <v/>
      </c>
      <c r="F87" s="2" t="str">
        <f t="shared" si="2"/>
        <v/>
      </c>
      <c r="G87" s="2" t="str">
        <f t="shared" si="3"/>
        <v/>
      </c>
    </row>
    <row r="88" spans="2:7" x14ac:dyDescent="0.25">
      <c r="B88" s="2"/>
      <c r="C88" s="2">
        <f>'[4]Mappatura processi'!Q69</f>
        <v>0</v>
      </c>
      <c r="D88" s="2" t="str">
        <f t="shared" si="0"/>
        <v/>
      </c>
      <c r="E88" s="2" t="str">
        <f t="shared" si="1"/>
        <v/>
      </c>
      <c r="F88" s="2" t="str">
        <f t="shared" si="2"/>
        <v/>
      </c>
      <c r="G88" s="2" t="str">
        <f t="shared" si="3"/>
        <v/>
      </c>
    </row>
    <row r="89" spans="2:7" x14ac:dyDescent="0.25">
      <c r="B89" s="2"/>
      <c r="C89" s="2">
        <f>'[4]Mappatura processi'!Q70</f>
        <v>0</v>
      </c>
      <c r="D89" s="2" t="str">
        <f t="shared" si="0"/>
        <v/>
      </c>
      <c r="E89" s="2" t="str">
        <f t="shared" si="1"/>
        <v/>
      </c>
      <c r="F89" s="2" t="str">
        <f t="shared" si="2"/>
        <v/>
      </c>
      <c r="G89" s="2" t="str">
        <f t="shared" si="3"/>
        <v/>
      </c>
    </row>
    <row r="90" spans="2:7" x14ac:dyDescent="0.25">
      <c r="B90" s="2"/>
      <c r="C90" s="2">
        <f>'[4]Mappatura processi'!Q71</f>
        <v>0</v>
      </c>
      <c r="D90" s="2" t="str">
        <f t="shared" si="0"/>
        <v/>
      </c>
      <c r="E90" s="2" t="str">
        <f t="shared" si="1"/>
        <v/>
      </c>
      <c r="F90" s="2" t="str">
        <f t="shared" si="2"/>
        <v/>
      </c>
      <c r="G90" s="2" t="str">
        <f t="shared" si="3"/>
        <v/>
      </c>
    </row>
    <row r="91" spans="2:7" x14ac:dyDescent="0.25">
      <c r="B91" s="2"/>
      <c r="C91" s="2">
        <f>'[4]Mappatura processi'!Q72</f>
        <v>0</v>
      </c>
      <c r="D91" s="2" t="str">
        <f t="shared" ref="D91:D128" si="4">IF(OR(C91 = "Media", C91="Alta",C91="Altissima"),"Altissimo","")</f>
        <v/>
      </c>
      <c r="E91" s="2" t="str">
        <f t="shared" ref="E91:E128" si="5">IF(C91="Bassa","Alto","")</f>
        <v/>
      </c>
      <c r="F91" s="2" t="str">
        <f t="shared" ref="F91:F128" si="6">IF(C91="Molto bassa","Medio","")</f>
        <v/>
      </c>
      <c r="G91" s="2" t="str">
        <f t="shared" ref="G91:G128" si="7">CONCATENATE(D91,E91,F91)</f>
        <v/>
      </c>
    </row>
    <row r="92" spans="2:7" x14ac:dyDescent="0.25">
      <c r="B92" s="2"/>
      <c r="C92" s="2">
        <f>'[4]Mappatura processi'!Q73</f>
        <v>0</v>
      </c>
      <c r="D92" s="2" t="str">
        <f t="shared" si="4"/>
        <v/>
      </c>
      <c r="E92" s="2" t="str">
        <f t="shared" si="5"/>
        <v/>
      </c>
      <c r="F92" s="2" t="str">
        <f t="shared" si="6"/>
        <v/>
      </c>
      <c r="G92" s="2" t="str">
        <f t="shared" si="7"/>
        <v/>
      </c>
    </row>
    <row r="93" spans="2:7" x14ac:dyDescent="0.25">
      <c r="B93" s="2"/>
      <c r="C93" s="2">
        <f>'[4]Mappatura processi'!Q74</f>
        <v>0</v>
      </c>
      <c r="D93" s="2" t="str">
        <f t="shared" si="4"/>
        <v/>
      </c>
      <c r="E93" s="2" t="str">
        <f t="shared" si="5"/>
        <v/>
      </c>
      <c r="F93" s="2" t="str">
        <f t="shared" si="6"/>
        <v/>
      </c>
      <c r="G93" s="2" t="str">
        <f t="shared" si="7"/>
        <v/>
      </c>
    </row>
    <row r="94" spans="2:7" x14ac:dyDescent="0.25">
      <c r="B94" s="2"/>
      <c r="C94" s="2">
        <f>'[4]Mappatura processi'!Q75</f>
        <v>0</v>
      </c>
      <c r="D94" s="2" t="str">
        <f t="shared" si="4"/>
        <v/>
      </c>
      <c r="E94" s="2" t="str">
        <f t="shared" si="5"/>
        <v/>
      </c>
      <c r="F94" s="2" t="str">
        <f t="shared" si="6"/>
        <v/>
      </c>
      <c r="G94" s="2" t="str">
        <f t="shared" si="7"/>
        <v/>
      </c>
    </row>
    <row r="95" spans="2:7" x14ac:dyDescent="0.25">
      <c r="B95" s="2"/>
      <c r="C95" s="2">
        <f>'[4]Mappatura processi'!Q76</f>
        <v>0</v>
      </c>
      <c r="D95" s="2" t="str">
        <f t="shared" si="4"/>
        <v/>
      </c>
      <c r="E95" s="2" t="str">
        <f t="shared" si="5"/>
        <v/>
      </c>
      <c r="F95" s="2" t="str">
        <f t="shared" si="6"/>
        <v/>
      </c>
      <c r="G95" s="2" t="str">
        <f t="shared" si="7"/>
        <v/>
      </c>
    </row>
    <row r="96" spans="2:7" x14ac:dyDescent="0.25">
      <c r="B96" s="2"/>
      <c r="C96" s="2">
        <f>'[4]Mappatura processi'!Q77</f>
        <v>0</v>
      </c>
      <c r="D96" s="2" t="str">
        <f t="shared" si="4"/>
        <v/>
      </c>
      <c r="E96" s="2" t="str">
        <f t="shared" si="5"/>
        <v/>
      </c>
      <c r="F96" s="2" t="str">
        <f t="shared" si="6"/>
        <v/>
      </c>
      <c r="G96" s="2" t="str">
        <f t="shared" si="7"/>
        <v/>
      </c>
    </row>
    <row r="97" spans="2:7" x14ac:dyDescent="0.25">
      <c r="B97" s="2"/>
      <c r="C97" s="2">
        <f>'[4]Mappatura processi'!Q78</f>
        <v>0</v>
      </c>
      <c r="D97" s="2" t="str">
        <f t="shared" si="4"/>
        <v/>
      </c>
      <c r="E97" s="2" t="str">
        <f t="shared" si="5"/>
        <v/>
      </c>
      <c r="F97" s="2" t="str">
        <f t="shared" si="6"/>
        <v/>
      </c>
      <c r="G97" s="2" t="str">
        <f t="shared" si="7"/>
        <v/>
      </c>
    </row>
    <row r="98" spans="2:7" x14ac:dyDescent="0.25">
      <c r="B98" s="2"/>
      <c r="C98" s="2">
        <f>'[4]Mappatura processi'!Q79</f>
        <v>0</v>
      </c>
      <c r="D98" s="2" t="str">
        <f t="shared" si="4"/>
        <v/>
      </c>
      <c r="E98" s="2" t="str">
        <f t="shared" si="5"/>
        <v/>
      </c>
      <c r="F98" s="2" t="str">
        <f t="shared" si="6"/>
        <v/>
      </c>
      <c r="G98" s="2" t="str">
        <f t="shared" si="7"/>
        <v/>
      </c>
    </row>
    <row r="99" spans="2:7" x14ac:dyDescent="0.25">
      <c r="B99" s="2"/>
      <c r="C99" s="2">
        <f>'[4]Mappatura processi'!Q80</f>
        <v>0</v>
      </c>
      <c r="D99" s="2" t="str">
        <f t="shared" si="4"/>
        <v/>
      </c>
      <c r="E99" s="2" t="str">
        <f t="shared" si="5"/>
        <v/>
      </c>
      <c r="F99" s="2" t="str">
        <f t="shared" si="6"/>
        <v/>
      </c>
      <c r="G99" s="2" t="str">
        <f t="shared" si="7"/>
        <v/>
      </c>
    </row>
    <row r="100" spans="2:7" x14ac:dyDescent="0.25">
      <c r="B100" s="2"/>
      <c r="C100" s="2">
        <f>'[4]Mappatura processi'!Q81</f>
        <v>0</v>
      </c>
      <c r="D100" s="2" t="str">
        <f t="shared" si="4"/>
        <v/>
      </c>
      <c r="E100" s="2" t="str">
        <f t="shared" si="5"/>
        <v/>
      </c>
      <c r="F100" s="2" t="str">
        <f t="shared" si="6"/>
        <v/>
      </c>
      <c r="G100" s="2" t="str">
        <f t="shared" si="7"/>
        <v/>
      </c>
    </row>
    <row r="101" spans="2:7" x14ac:dyDescent="0.25">
      <c r="B101" s="2"/>
      <c r="C101" s="2">
        <f>'[4]Mappatura processi'!Q82</f>
        <v>0</v>
      </c>
      <c r="D101" s="2" t="str">
        <f t="shared" si="4"/>
        <v/>
      </c>
      <c r="E101" s="2" t="str">
        <f t="shared" si="5"/>
        <v/>
      </c>
      <c r="F101" s="2" t="str">
        <f t="shared" si="6"/>
        <v/>
      </c>
      <c r="G101" s="2" t="str">
        <f t="shared" si="7"/>
        <v/>
      </c>
    </row>
    <row r="102" spans="2:7" x14ac:dyDescent="0.25">
      <c r="B102" s="2"/>
      <c r="C102" s="2">
        <f>'[4]Mappatura processi'!Q83</f>
        <v>0</v>
      </c>
      <c r="D102" s="2" t="str">
        <f t="shared" si="4"/>
        <v/>
      </c>
      <c r="E102" s="2" t="str">
        <f t="shared" si="5"/>
        <v/>
      </c>
      <c r="F102" s="2" t="str">
        <f t="shared" si="6"/>
        <v/>
      </c>
      <c r="G102" s="2" t="str">
        <f t="shared" si="7"/>
        <v/>
      </c>
    </row>
    <row r="103" spans="2:7" x14ac:dyDescent="0.25">
      <c r="B103" s="2"/>
      <c r="C103" s="2">
        <f>'[4]Mappatura processi'!Q84</f>
        <v>0</v>
      </c>
      <c r="D103" s="2" t="str">
        <f t="shared" si="4"/>
        <v/>
      </c>
      <c r="E103" s="2" t="str">
        <f t="shared" si="5"/>
        <v/>
      </c>
      <c r="F103" s="2" t="str">
        <f t="shared" si="6"/>
        <v/>
      </c>
      <c r="G103" s="2" t="str">
        <f t="shared" si="7"/>
        <v/>
      </c>
    </row>
    <row r="104" spans="2:7" x14ac:dyDescent="0.25">
      <c r="B104" s="2"/>
      <c r="C104" s="2">
        <f>'[4]Mappatura processi'!Q85</f>
        <v>0</v>
      </c>
      <c r="D104" s="2" t="str">
        <f t="shared" si="4"/>
        <v/>
      </c>
      <c r="E104" s="2" t="str">
        <f t="shared" si="5"/>
        <v/>
      </c>
      <c r="F104" s="2" t="str">
        <f t="shared" si="6"/>
        <v/>
      </c>
      <c r="G104" s="2" t="str">
        <f t="shared" si="7"/>
        <v/>
      </c>
    </row>
    <row r="105" spans="2:7" x14ac:dyDescent="0.25">
      <c r="B105" s="2"/>
      <c r="C105" s="2">
        <f>'[4]Mappatura processi'!Q86</f>
        <v>0</v>
      </c>
      <c r="D105" s="2" t="str">
        <f t="shared" si="4"/>
        <v/>
      </c>
      <c r="E105" s="2" t="str">
        <f t="shared" si="5"/>
        <v/>
      </c>
      <c r="F105" s="2" t="str">
        <f t="shared" si="6"/>
        <v/>
      </c>
      <c r="G105" s="2" t="str">
        <f t="shared" si="7"/>
        <v/>
      </c>
    </row>
    <row r="106" spans="2:7" x14ac:dyDescent="0.25">
      <c r="B106" s="2"/>
      <c r="C106" s="2">
        <f>'[4]Mappatura processi'!Q87</f>
        <v>0</v>
      </c>
      <c r="D106" s="2" t="str">
        <f t="shared" si="4"/>
        <v/>
      </c>
      <c r="E106" s="2" t="str">
        <f t="shared" si="5"/>
        <v/>
      </c>
      <c r="F106" s="2" t="str">
        <f t="shared" si="6"/>
        <v/>
      </c>
      <c r="G106" s="2" t="str">
        <f t="shared" si="7"/>
        <v/>
      </c>
    </row>
    <row r="107" spans="2:7" x14ac:dyDescent="0.25">
      <c r="B107" s="2"/>
      <c r="C107" s="2">
        <f>'[4]Mappatura processi'!Q88</f>
        <v>0</v>
      </c>
      <c r="D107" s="2" t="str">
        <f t="shared" si="4"/>
        <v/>
      </c>
      <c r="E107" s="2" t="str">
        <f t="shared" si="5"/>
        <v/>
      </c>
      <c r="F107" s="2" t="str">
        <f t="shared" si="6"/>
        <v/>
      </c>
      <c r="G107" s="2" t="str">
        <f t="shared" si="7"/>
        <v/>
      </c>
    </row>
    <row r="108" spans="2:7" x14ac:dyDescent="0.25">
      <c r="B108" s="2"/>
      <c r="C108" s="2">
        <f>'[4]Mappatura processi'!Q89</f>
        <v>0</v>
      </c>
      <c r="D108" s="2" t="str">
        <f t="shared" si="4"/>
        <v/>
      </c>
      <c r="E108" s="2" t="str">
        <f t="shared" si="5"/>
        <v/>
      </c>
      <c r="F108" s="2" t="str">
        <f t="shared" si="6"/>
        <v/>
      </c>
      <c r="G108" s="2" t="str">
        <f t="shared" si="7"/>
        <v/>
      </c>
    </row>
    <row r="109" spans="2:7" x14ac:dyDescent="0.25">
      <c r="B109" s="2"/>
      <c r="C109" s="2">
        <f>'[4]Mappatura processi'!Q90</f>
        <v>0</v>
      </c>
      <c r="D109" s="2" t="str">
        <f t="shared" si="4"/>
        <v/>
      </c>
      <c r="E109" s="2" t="str">
        <f t="shared" si="5"/>
        <v/>
      </c>
      <c r="F109" s="2" t="str">
        <f t="shared" si="6"/>
        <v/>
      </c>
      <c r="G109" s="2" t="str">
        <f t="shared" si="7"/>
        <v/>
      </c>
    </row>
    <row r="110" spans="2:7" x14ac:dyDescent="0.25">
      <c r="B110" s="2"/>
      <c r="C110" s="2">
        <f>'[4]Mappatura processi'!Q91</f>
        <v>0</v>
      </c>
      <c r="D110" s="2" t="str">
        <f t="shared" si="4"/>
        <v/>
      </c>
      <c r="E110" s="2" t="str">
        <f t="shared" si="5"/>
        <v/>
      </c>
      <c r="F110" s="2" t="str">
        <f t="shared" si="6"/>
        <v/>
      </c>
      <c r="G110" s="2" t="str">
        <f t="shared" si="7"/>
        <v/>
      </c>
    </row>
    <row r="111" spans="2:7" x14ac:dyDescent="0.25">
      <c r="B111" s="2"/>
      <c r="C111" s="2">
        <f>'[4]Mappatura processi'!Q92</f>
        <v>0</v>
      </c>
      <c r="D111" s="2" t="str">
        <f t="shared" si="4"/>
        <v/>
      </c>
      <c r="E111" s="2" t="str">
        <f t="shared" si="5"/>
        <v/>
      </c>
      <c r="F111" s="2" t="str">
        <f t="shared" si="6"/>
        <v/>
      </c>
      <c r="G111" s="2" t="str">
        <f t="shared" si="7"/>
        <v/>
      </c>
    </row>
    <row r="112" spans="2:7" x14ac:dyDescent="0.25">
      <c r="B112" s="2"/>
      <c r="C112" s="2">
        <f>'[4]Mappatura processi'!Q93</f>
        <v>0</v>
      </c>
      <c r="D112" s="2" t="str">
        <f t="shared" si="4"/>
        <v/>
      </c>
      <c r="E112" s="2" t="str">
        <f t="shared" si="5"/>
        <v/>
      </c>
      <c r="F112" s="2" t="str">
        <f t="shared" si="6"/>
        <v/>
      </c>
      <c r="G112" s="2" t="str">
        <f t="shared" si="7"/>
        <v/>
      </c>
    </row>
    <row r="113" spans="2:7" x14ac:dyDescent="0.25">
      <c r="B113" s="2"/>
      <c r="C113" s="2">
        <f>'[4]Mappatura processi'!Q94</f>
        <v>0</v>
      </c>
      <c r="D113" s="2" t="str">
        <f t="shared" si="4"/>
        <v/>
      </c>
      <c r="E113" s="2" t="str">
        <f t="shared" si="5"/>
        <v/>
      </c>
      <c r="F113" s="2" t="str">
        <f t="shared" si="6"/>
        <v/>
      </c>
      <c r="G113" s="2" t="str">
        <f t="shared" si="7"/>
        <v/>
      </c>
    </row>
    <row r="114" spans="2:7" x14ac:dyDescent="0.25">
      <c r="B114" s="2"/>
      <c r="C114" s="2">
        <f>'[4]Mappatura processi'!Q95</f>
        <v>0</v>
      </c>
      <c r="D114" s="2" t="str">
        <f t="shared" si="4"/>
        <v/>
      </c>
      <c r="E114" s="2" t="str">
        <f t="shared" si="5"/>
        <v/>
      </c>
      <c r="F114" s="2" t="str">
        <f t="shared" si="6"/>
        <v/>
      </c>
      <c r="G114" s="2" t="str">
        <f t="shared" si="7"/>
        <v/>
      </c>
    </row>
    <row r="115" spans="2:7" x14ac:dyDescent="0.25">
      <c r="B115" s="2"/>
      <c r="C115" s="2">
        <f>'[4]Mappatura processi'!Q96</f>
        <v>0</v>
      </c>
      <c r="D115" s="2" t="str">
        <f t="shared" si="4"/>
        <v/>
      </c>
      <c r="E115" s="2" t="str">
        <f t="shared" si="5"/>
        <v/>
      </c>
      <c r="F115" s="2" t="str">
        <f t="shared" si="6"/>
        <v/>
      </c>
      <c r="G115" s="2" t="str">
        <f t="shared" si="7"/>
        <v/>
      </c>
    </row>
    <row r="116" spans="2:7" x14ac:dyDescent="0.25">
      <c r="B116" s="2"/>
      <c r="C116" s="2">
        <f>'[4]Mappatura processi'!Q97</f>
        <v>0</v>
      </c>
      <c r="D116" s="2" t="str">
        <f t="shared" si="4"/>
        <v/>
      </c>
      <c r="E116" s="2" t="str">
        <f t="shared" si="5"/>
        <v/>
      </c>
      <c r="F116" s="2" t="str">
        <f t="shared" si="6"/>
        <v/>
      </c>
      <c r="G116" s="2" t="str">
        <f t="shared" si="7"/>
        <v/>
      </c>
    </row>
    <row r="117" spans="2:7" x14ac:dyDescent="0.25">
      <c r="B117" s="2"/>
      <c r="C117" s="2">
        <f>'[4]Mappatura processi'!Q98</f>
        <v>0</v>
      </c>
      <c r="D117" s="2" t="str">
        <f t="shared" si="4"/>
        <v/>
      </c>
      <c r="E117" s="2" t="str">
        <f t="shared" si="5"/>
        <v/>
      </c>
      <c r="F117" s="2" t="str">
        <f t="shared" si="6"/>
        <v/>
      </c>
      <c r="G117" s="2" t="str">
        <f t="shared" si="7"/>
        <v/>
      </c>
    </row>
    <row r="118" spans="2:7" x14ac:dyDescent="0.25">
      <c r="B118" s="2"/>
      <c r="C118" s="2">
        <f>'[4]Mappatura processi'!Q99</f>
        <v>0</v>
      </c>
      <c r="D118" s="2" t="str">
        <f t="shared" si="4"/>
        <v/>
      </c>
      <c r="E118" s="2" t="str">
        <f t="shared" si="5"/>
        <v/>
      </c>
      <c r="F118" s="2" t="str">
        <f t="shared" si="6"/>
        <v/>
      </c>
      <c r="G118" s="2" t="str">
        <f t="shared" si="7"/>
        <v/>
      </c>
    </row>
    <row r="119" spans="2:7" x14ac:dyDescent="0.25">
      <c r="B119" s="2"/>
      <c r="C119" s="2">
        <f>'[4]Mappatura processi'!Q100</f>
        <v>0</v>
      </c>
      <c r="D119" s="2" t="str">
        <f t="shared" si="4"/>
        <v/>
      </c>
      <c r="E119" s="2" t="str">
        <f t="shared" si="5"/>
        <v/>
      </c>
      <c r="F119" s="2" t="str">
        <f t="shared" si="6"/>
        <v/>
      </c>
      <c r="G119" s="2" t="str">
        <f t="shared" si="7"/>
        <v/>
      </c>
    </row>
    <row r="120" spans="2:7" x14ac:dyDescent="0.25">
      <c r="B120" s="2"/>
      <c r="C120" s="2">
        <f>'[4]Mappatura processi'!Q101</f>
        <v>0</v>
      </c>
      <c r="D120" s="2" t="str">
        <f t="shared" si="4"/>
        <v/>
      </c>
      <c r="E120" s="2" t="str">
        <f t="shared" si="5"/>
        <v/>
      </c>
      <c r="F120" s="2" t="str">
        <f t="shared" si="6"/>
        <v/>
      </c>
      <c r="G120" s="2" t="str">
        <f t="shared" si="7"/>
        <v/>
      </c>
    </row>
    <row r="121" spans="2:7" x14ac:dyDescent="0.25">
      <c r="B121" s="2"/>
      <c r="C121" s="2">
        <f>'[4]Mappatura processi'!Q102</f>
        <v>0</v>
      </c>
      <c r="D121" s="2" t="str">
        <f t="shared" si="4"/>
        <v/>
      </c>
      <c r="E121" s="2" t="str">
        <f t="shared" si="5"/>
        <v/>
      </c>
      <c r="F121" s="2" t="str">
        <f t="shared" si="6"/>
        <v/>
      </c>
      <c r="G121" s="2" t="str">
        <f t="shared" si="7"/>
        <v/>
      </c>
    </row>
    <row r="122" spans="2:7" x14ac:dyDescent="0.25">
      <c r="B122" s="2"/>
      <c r="C122" s="2">
        <f>'[4]Mappatura processi'!Q103</f>
        <v>0</v>
      </c>
      <c r="D122" s="2" t="str">
        <f t="shared" si="4"/>
        <v/>
      </c>
      <c r="E122" s="2" t="str">
        <f t="shared" si="5"/>
        <v/>
      </c>
      <c r="F122" s="2" t="str">
        <f t="shared" si="6"/>
        <v/>
      </c>
      <c r="G122" s="2" t="str">
        <f t="shared" si="7"/>
        <v/>
      </c>
    </row>
    <row r="123" spans="2:7" x14ac:dyDescent="0.25">
      <c r="B123" s="2"/>
      <c r="C123" s="2">
        <f>'[4]Mappatura processi'!Q104</f>
        <v>0</v>
      </c>
      <c r="D123" s="2" t="str">
        <f t="shared" si="4"/>
        <v/>
      </c>
      <c r="E123" s="2" t="str">
        <f t="shared" si="5"/>
        <v/>
      </c>
      <c r="F123" s="2" t="str">
        <f t="shared" si="6"/>
        <v/>
      </c>
      <c r="G123" s="2" t="str">
        <f t="shared" si="7"/>
        <v/>
      </c>
    </row>
    <row r="124" spans="2:7" x14ac:dyDescent="0.25">
      <c r="B124" s="2"/>
      <c r="C124" s="2">
        <f>'[4]Mappatura processi'!Q105</f>
        <v>0</v>
      </c>
      <c r="D124" s="2" t="str">
        <f t="shared" si="4"/>
        <v/>
      </c>
      <c r="E124" s="2" t="str">
        <f t="shared" si="5"/>
        <v/>
      </c>
      <c r="F124" s="2" t="str">
        <f t="shared" si="6"/>
        <v/>
      </c>
      <c r="G124" s="2" t="str">
        <f t="shared" si="7"/>
        <v/>
      </c>
    </row>
    <row r="125" spans="2:7" x14ac:dyDescent="0.25">
      <c r="B125" s="2"/>
      <c r="C125" s="2">
        <f>'[4]Mappatura processi'!Q106</f>
        <v>0</v>
      </c>
      <c r="D125" s="2" t="str">
        <f t="shared" si="4"/>
        <v/>
      </c>
      <c r="E125" s="2" t="str">
        <f t="shared" si="5"/>
        <v/>
      </c>
      <c r="F125" s="2" t="str">
        <f t="shared" si="6"/>
        <v/>
      </c>
      <c r="G125" s="2" t="str">
        <f t="shared" si="7"/>
        <v/>
      </c>
    </row>
    <row r="126" spans="2:7" x14ac:dyDescent="0.25">
      <c r="B126" s="2"/>
      <c r="C126" s="2">
        <f>'[4]Mappatura processi'!Q107</f>
        <v>0</v>
      </c>
      <c r="D126" s="2" t="str">
        <f t="shared" si="4"/>
        <v/>
      </c>
      <c r="E126" s="2" t="str">
        <f t="shared" si="5"/>
        <v/>
      </c>
      <c r="F126" s="2" t="str">
        <f t="shared" si="6"/>
        <v/>
      </c>
      <c r="G126" s="2" t="str">
        <f t="shared" si="7"/>
        <v/>
      </c>
    </row>
    <row r="127" spans="2:7" x14ac:dyDescent="0.25">
      <c r="B127" s="2"/>
      <c r="C127" s="2">
        <f>'[4]Mappatura processi'!Q108</f>
        <v>0</v>
      </c>
      <c r="D127" s="2" t="str">
        <f t="shared" si="4"/>
        <v/>
      </c>
      <c r="E127" s="2" t="str">
        <f t="shared" si="5"/>
        <v/>
      </c>
      <c r="F127" s="2" t="str">
        <f t="shared" si="6"/>
        <v/>
      </c>
      <c r="G127" s="2" t="str">
        <f t="shared" si="7"/>
        <v/>
      </c>
    </row>
    <row r="128" spans="2:7" x14ac:dyDescent="0.25">
      <c r="B128" s="2"/>
      <c r="C128" s="2">
        <f>'[4]Mappatura processi'!Q109</f>
        <v>0</v>
      </c>
      <c r="D128" s="2" t="str">
        <f t="shared" si="4"/>
        <v/>
      </c>
      <c r="E128" s="2" t="str">
        <f t="shared" si="5"/>
        <v/>
      </c>
      <c r="F128" s="2" t="str">
        <f t="shared" si="6"/>
        <v/>
      </c>
      <c r="G128" s="2" t="str">
        <f t="shared" si="7"/>
        <v/>
      </c>
    </row>
  </sheetData>
  <mergeCells count="1">
    <mergeCell ref="C9:D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Sezione generale_old</vt:lpstr>
      <vt:lpstr>Sezione generale UPAG</vt:lpstr>
      <vt:lpstr>Mappatura processi UPAG</vt:lpstr>
      <vt:lpstr>competenze</vt:lpstr>
      <vt:lpstr>Parametri</vt:lpstr>
      <vt:lpstr>competenze!Area_stampa</vt:lpstr>
      <vt:lpstr>'Mappatura processi UPAG'!Area_stampa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Bova Caterina</cp:lastModifiedBy>
  <cp:lastPrinted>2016-06-30T13:11:43Z</cp:lastPrinted>
  <dcterms:created xsi:type="dcterms:W3CDTF">2014-07-11T10:05:14Z</dcterms:created>
  <dcterms:modified xsi:type="dcterms:W3CDTF">2017-01-27T17:02:02Z</dcterms:modified>
</cp:coreProperties>
</file>