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0" windowWidth="25200" windowHeight="11880" firstSheet="1" activeTab="2"/>
  </bookViews>
  <sheets>
    <sheet name="Sezione generale_old" sheetId="1" state="hidden" r:id="rId1"/>
    <sheet name="Sezione generale" sheetId="17" r:id="rId2"/>
    <sheet name="Mappatura processi Ufficio" sheetId="13" r:id="rId3"/>
    <sheet name="Parametri" sheetId="16" state="hidden" r:id="rId4"/>
  </sheets>
  <externalReferences>
    <externalReference r:id="rId5"/>
    <externalReference r:id="rId6"/>
  </externalReferences>
  <definedNames>
    <definedName name="Altissimo">Parametri!$B$23:$C$25</definedName>
    <definedName name="Alto">Parametri!$B$26:$C$26</definedName>
    <definedName name="_xlnm.Print_Area" localSheetId="2">'Mappatura processi Ufficio'!$A$1:$U$60</definedName>
    <definedName name="Direzione">#REF!</definedName>
    <definedName name="Medio">Parametri!$B$27:$C$27</definedName>
    <definedName name="Profilo_dirigente">#REF!</definedName>
    <definedName name="Struttura">#REF!</definedName>
    <definedName name="Tipo_relazione">#REF!</definedName>
    <definedName name="_xlnm.Print_Titles" localSheetId="2">'Mappatura processi Ufficio'!$1:$2</definedName>
    <definedName name="ufficio">#REF!</definedName>
    <definedName name="ufficio_di_destinazione">[1]parametri!$A$2:$A$34</definedName>
  </definedNames>
  <calcPr calcId="162913"/>
</workbook>
</file>

<file path=xl/calcChain.xml><?xml version="1.0" encoding="utf-8"?>
<calcChain xmlns="http://schemas.openxmlformats.org/spreadsheetml/2006/main">
  <c r="C120" i="16" l="1"/>
  <c r="C121" i="16"/>
  <c r="C122" i="16"/>
  <c r="C123" i="16"/>
  <c r="C124" i="16"/>
  <c r="C125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24" i="16"/>
  <c r="C25" i="16"/>
  <c r="C26" i="16"/>
  <c r="C27" i="16"/>
  <c r="C23" i="16"/>
  <c r="F23" i="16" s="1"/>
  <c r="F112" i="16" l="1"/>
  <c r="E112" i="16"/>
  <c r="D112" i="16"/>
  <c r="F104" i="16"/>
  <c r="E104" i="16"/>
  <c r="D104" i="16"/>
  <c r="F96" i="16"/>
  <c r="E96" i="16"/>
  <c r="D96" i="16"/>
  <c r="F88" i="16"/>
  <c r="E88" i="16"/>
  <c r="D88" i="16"/>
  <c r="F80" i="16"/>
  <c r="E80" i="16"/>
  <c r="D80" i="16"/>
  <c r="F76" i="16"/>
  <c r="E76" i="16"/>
  <c r="D76" i="16"/>
  <c r="F68" i="16"/>
  <c r="E68" i="16"/>
  <c r="D68" i="16"/>
  <c r="F60" i="16"/>
  <c r="E60" i="16"/>
  <c r="D60" i="16"/>
  <c r="F52" i="16"/>
  <c r="E52" i="16"/>
  <c r="D52" i="16"/>
  <c r="F44" i="16"/>
  <c r="E44" i="16"/>
  <c r="D44" i="16"/>
  <c r="F36" i="16"/>
  <c r="E36" i="16"/>
  <c r="D36" i="16"/>
  <c r="D29" i="16"/>
  <c r="F29" i="16"/>
  <c r="E29" i="16"/>
  <c r="D121" i="16"/>
  <c r="F121" i="16"/>
  <c r="E121" i="16"/>
  <c r="F119" i="16"/>
  <c r="E119" i="16"/>
  <c r="D119" i="16"/>
  <c r="F115" i="16"/>
  <c r="D115" i="16"/>
  <c r="E115" i="16"/>
  <c r="F111" i="16"/>
  <c r="E111" i="16"/>
  <c r="D111" i="16"/>
  <c r="F103" i="16"/>
  <c r="E103" i="16"/>
  <c r="D103" i="16"/>
  <c r="F99" i="16"/>
  <c r="E99" i="16"/>
  <c r="D99" i="16"/>
  <c r="F91" i="16"/>
  <c r="E91" i="16"/>
  <c r="D91" i="16"/>
  <c r="F87" i="16"/>
  <c r="E87" i="16"/>
  <c r="D87" i="16"/>
  <c r="F79" i="16"/>
  <c r="E79" i="16"/>
  <c r="D79" i="16"/>
  <c r="F75" i="16"/>
  <c r="E75" i="16"/>
  <c r="D75" i="16"/>
  <c r="F67" i="16"/>
  <c r="E67" i="16"/>
  <c r="D67" i="16"/>
  <c r="F63" i="16"/>
  <c r="E63" i="16"/>
  <c r="D63" i="16"/>
  <c r="F55" i="16"/>
  <c r="E55" i="16"/>
  <c r="D55" i="16"/>
  <c r="F51" i="16"/>
  <c r="E51" i="16"/>
  <c r="D51" i="16"/>
  <c r="F47" i="16"/>
  <c r="E47" i="16"/>
  <c r="D47" i="16"/>
  <c r="F39" i="16"/>
  <c r="E39" i="16"/>
  <c r="D39" i="16"/>
  <c r="F35" i="16"/>
  <c r="E35" i="16"/>
  <c r="D35" i="16"/>
  <c r="F32" i="16"/>
  <c r="E32" i="16"/>
  <c r="D32" i="16"/>
  <c r="F124" i="16"/>
  <c r="E124" i="16"/>
  <c r="D124" i="16"/>
  <c r="E118" i="16"/>
  <c r="D118" i="16"/>
  <c r="F118" i="16"/>
  <c r="E114" i="16"/>
  <c r="D114" i="16"/>
  <c r="F114" i="16"/>
  <c r="E110" i="16"/>
  <c r="D110" i="16"/>
  <c r="F110" i="16"/>
  <c r="E106" i="16"/>
  <c r="D106" i="16"/>
  <c r="F106" i="16"/>
  <c r="E102" i="16"/>
  <c r="D102" i="16"/>
  <c r="F102" i="16"/>
  <c r="E98" i="16"/>
  <c r="D98" i="16"/>
  <c r="F98" i="16"/>
  <c r="E94" i="16"/>
  <c r="D94" i="16"/>
  <c r="F94" i="16"/>
  <c r="E90" i="16"/>
  <c r="D90" i="16"/>
  <c r="F90" i="16"/>
  <c r="E86" i="16"/>
  <c r="D86" i="16"/>
  <c r="F86" i="16"/>
  <c r="E82" i="16"/>
  <c r="D82" i="16"/>
  <c r="F82" i="16"/>
  <c r="E78" i="16"/>
  <c r="D78" i="16"/>
  <c r="F78" i="16"/>
  <c r="E74" i="16"/>
  <c r="D74" i="16"/>
  <c r="F74" i="16"/>
  <c r="E70" i="16"/>
  <c r="D70" i="16"/>
  <c r="F70" i="16"/>
  <c r="E66" i="16"/>
  <c r="D66" i="16"/>
  <c r="F66" i="16"/>
  <c r="E62" i="16"/>
  <c r="D62" i="16"/>
  <c r="F62" i="16"/>
  <c r="E58" i="16"/>
  <c r="D58" i="16"/>
  <c r="F58" i="16"/>
  <c r="E54" i="16"/>
  <c r="D54" i="16"/>
  <c r="F54" i="16"/>
  <c r="E50" i="16"/>
  <c r="D50" i="16"/>
  <c r="F50" i="16"/>
  <c r="E46" i="16"/>
  <c r="D46" i="16"/>
  <c r="F46" i="16"/>
  <c r="E42" i="16"/>
  <c r="D42" i="16"/>
  <c r="F42" i="16"/>
  <c r="E38" i="16"/>
  <c r="D38" i="16"/>
  <c r="F38" i="16"/>
  <c r="E34" i="16"/>
  <c r="D34" i="16"/>
  <c r="F34" i="16"/>
  <c r="F31" i="16"/>
  <c r="E31" i="16"/>
  <c r="D31" i="16"/>
  <c r="F123" i="16"/>
  <c r="D123" i="16"/>
  <c r="E123" i="16"/>
  <c r="D117" i="16"/>
  <c r="F117" i="16"/>
  <c r="E117" i="16"/>
  <c r="D113" i="16"/>
  <c r="F113" i="16"/>
  <c r="E113" i="16"/>
  <c r="D109" i="16"/>
  <c r="F109" i="16"/>
  <c r="E109" i="16"/>
  <c r="D105" i="16"/>
  <c r="F105" i="16"/>
  <c r="E105" i="16"/>
  <c r="D101" i="16"/>
  <c r="F101" i="16"/>
  <c r="E101" i="16"/>
  <c r="D97" i="16"/>
  <c r="F97" i="16"/>
  <c r="E97" i="16"/>
  <c r="D93" i="16"/>
  <c r="F93" i="16"/>
  <c r="E93" i="16"/>
  <c r="D89" i="16"/>
  <c r="F89" i="16"/>
  <c r="E89" i="16"/>
  <c r="D85" i="16"/>
  <c r="F85" i="16"/>
  <c r="E85" i="16"/>
  <c r="D81" i="16"/>
  <c r="F81" i="16"/>
  <c r="E81" i="16"/>
  <c r="D77" i="16"/>
  <c r="F77" i="16"/>
  <c r="E77" i="16"/>
  <c r="D73" i="16"/>
  <c r="F73" i="16"/>
  <c r="E73" i="16"/>
  <c r="D69" i="16"/>
  <c r="F69" i="16"/>
  <c r="E69" i="16"/>
  <c r="D65" i="16"/>
  <c r="F65" i="16"/>
  <c r="E65" i="16"/>
  <c r="D61" i="16"/>
  <c r="F61" i="16"/>
  <c r="E61" i="16"/>
  <c r="D57" i="16"/>
  <c r="F57" i="16"/>
  <c r="E57" i="16"/>
  <c r="D53" i="16"/>
  <c r="F53" i="16"/>
  <c r="E53" i="16"/>
  <c r="D49" i="16"/>
  <c r="F49" i="16"/>
  <c r="E49" i="16"/>
  <c r="D45" i="16"/>
  <c r="F45" i="16"/>
  <c r="E45" i="16"/>
  <c r="D41" i="16"/>
  <c r="F41" i="16"/>
  <c r="E41" i="16"/>
  <c r="D37" i="16"/>
  <c r="F37" i="16"/>
  <c r="E37" i="16"/>
  <c r="E30" i="16"/>
  <c r="D30" i="16"/>
  <c r="F30" i="16"/>
  <c r="E122" i="16"/>
  <c r="D122" i="16"/>
  <c r="F122" i="16"/>
  <c r="F116" i="16"/>
  <c r="E116" i="16"/>
  <c r="D116" i="16"/>
  <c r="F108" i="16"/>
  <c r="E108" i="16"/>
  <c r="D108" i="16"/>
  <c r="F100" i="16"/>
  <c r="E100" i="16"/>
  <c r="D100" i="16"/>
  <c r="F92" i="16"/>
  <c r="E92" i="16"/>
  <c r="D92" i="16"/>
  <c r="F84" i="16"/>
  <c r="E84" i="16"/>
  <c r="D84" i="16"/>
  <c r="F72" i="16"/>
  <c r="E72" i="16"/>
  <c r="D72" i="16"/>
  <c r="F64" i="16"/>
  <c r="E64" i="16"/>
  <c r="D64" i="16"/>
  <c r="F56" i="16"/>
  <c r="E56" i="16"/>
  <c r="D56" i="16"/>
  <c r="F48" i="16"/>
  <c r="E48" i="16"/>
  <c r="D48" i="16"/>
  <c r="F40" i="16"/>
  <c r="E40" i="16"/>
  <c r="D40" i="16"/>
  <c r="D33" i="16"/>
  <c r="F33" i="16"/>
  <c r="E33" i="16"/>
  <c r="D125" i="16"/>
  <c r="F125" i="16"/>
  <c r="E125" i="16"/>
  <c r="F107" i="16"/>
  <c r="E107" i="16"/>
  <c r="D107" i="16"/>
  <c r="F95" i="16"/>
  <c r="E95" i="16"/>
  <c r="D95" i="16"/>
  <c r="F83" i="16"/>
  <c r="E83" i="16"/>
  <c r="D83" i="16"/>
  <c r="F71" i="16"/>
  <c r="E71" i="16"/>
  <c r="D71" i="16"/>
  <c r="F59" i="16"/>
  <c r="E59" i="16"/>
  <c r="D59" i="16"/>
  <c r="F43" i="16"/>
  <c r="E43" i="16"/>
  <c r="D43" i="16"/>
  <c r="F28" i="16"/>
  <c r="E28" i="16"/>
  <c r="D28" i="16"/>
  <c r="E120" i="16"/>
  <c r="F120" i="16"/>
  <c r="D120" i="16"/>
  <c r="E27" i="16"/>
  <c r="F27" i="16"/>
  <c r="D27" i="16"/>
  <c r="F26" i="16"/>
  <c r="D26" i="16"/>
  <c r="E26" i="16"/>
  <c r="E25" i="16"/>
  <c r="F25" i="16"/>
  <c r="D25" i="16"/>
  <c r="F24" i="16"/>
  <c r="D24" i="16"/>
  <c r="E24" i="16"/>
  <c r="D23" i="16"/>
  <c r="E23" i="16"/>
  <c r="G125" i="16" l="1"/>
  <c r="G124" i="16"/>
  <c r="G116" i="16"/>
  <c r="G30" i="16"/>
  <c r="G37" i="16"/>
  <c r="G109" i="16"/>
  <c r="G31" i="16"/>
  <c r="G34" i="16"/>
  <c r="G118" i="16"/>
  <c r="G32" i="16"/>
  <c r="G29" i="16"/>
  <c r="G112" i="16"/>
  <c r="G56" i="16"/>
  <c r="G92" i="16"/>
  <c r="G101" i="16"/>
  <c r="G120" i="16"/>
  <c r="G43" i="16"/>
  <c r="G95" i="16"/>
  <c r="G40" i="16"/>
  <c r="G72" i="16"/>
  <c r="G108" i="16"/>
  <c r="G122" i="16"/>
  <c r="G45" i="16"/>
  <c r="G61" i="16"/>
  <c r="G77" i="16"/>
  <c r="G93" i="16"/>
  <c r="G117" i="16"/>
  <c r="G42" i="16"/>
  <c r="G58" i="16"/>
  <c r="G74" i="16"/>
  <c r="G90" i="16"/>
  <c r="G106" i="16"/>
  <c r="G110" i="16"/>
  <c r="G39" i="16"/>
  <c r="G63" i="16"/>
  <c r="G87" i="16"/>
  <c r="G60" i="16"/>
  <c r="G88" i="16"/>
  <c r="G28" i="16"/>
  <c r="G83" i="16"/>
  <c r="G64" i="16"/>
  <c r="G100" i="16"/>
  <c r="G41" i="16"/>
  <c r="G57" i="16"/>
  <c r="G73" i="16"/>
  <c r="G89" i="16"/>
  <c r="G105" i="16"/>
  <c r="G113" i="16"/>
  <c r="G38" i="16"/>
  <c r="G54" i="16"/>
  <c r="G70" i="16"/>
  <c r="G86" i="16"/>
  <c r="G102" i="16"/>
  <c r="G35" i="16"/>
  <c r="G55" i="16"/>
  <c r="G79" i="16"/>
  <c r="G103" i="16"/>
  <c r="G111" i="16"/>
  <c r="G121" i="16"/>
  <c r="G52" i="16"/>
  <c r="G80" i="16"/>
  <c r="G71" i="16"/>
  <c r="G53" i="16"/>
  <c r="G69" i="16"/>
  <c r="G85" i="16"/>
  <c r="G50" i="16"/>
  <c r="G66" i="16"/>
  <c r="G82" i="16"/>
  <c r="G98" i="16"/>
  <c r="G51" i="16"/>
  <c r="G75" i="16"/>
  <c r="G99" i="16"/>
  <c r="G44" i="16"/>
  <c r="G76" i="16"/>
  <c r="G104" i="16"/>
  <c r="G59" i="16"/>
  <c r="G107" i="16"/>
  <c r="G33" i="16"/>
  <c r="G48" i="16"/>
  <c r="G84" i="16"/>
  <c r="G49" i="16"/>
  <c r="G65" i="16"/>
  <c r="G81" i="16"/>
  <c r="G97" i="16"/>
  <c r="G123" i="16"/>
  <c r="G46" i="16"/>
  <c r="G62" i="16"/>
  <c r="G78" i="16"/>
  <c r="G94" i="16"/>
  <c r="G114" i="16"/>
  <c r="G47" i="16"/>
  <c r="G67" i="16"/>
  <c r="G91" i="16"/>
  <c r="G115" i="16"/>
  <c r="G119" i="16"/>
  <c r="G36" i="16"/>
  <c r="G68" i="16"/>
  <c r="G96" i="16"/>
  <c r="G25" i="16"/>
  <c r="G27" i="16"/>
  <c r="G26" i="16"/>
  <c r="G24" i="16"/>
  <c r="G23" i="16"/>
  <c r="C3" i="1" l="1"/>
  <c r="C5" i="1"/>
</calcChain>
</file>

<file path=xl/sharedStrings.xml><?xml version="1.0" encoding="utf-8"?>
<sst xmlns="http://schemas.openxmlformats.org/spreadsheetml/2006/main" count="857" uniqueCount="354">
  <si>
    <t>Sezione I: INFORMAZIONI DI CARATTERE GENERALE</t>
  </si>
  <si>
    <t>UFFICIO</t>
  </si>
  <si>
    <t>Profilo dirigente</t>
  </si>
  <si>
    <t>N. ATTIVITA'</t>
  </si>
  <si>
    <t>DESCRIZIONE ATTIVITA'</t>
  </si>
  <si>
    <t>N_Fase</t>
  </si>
  <si>
    <t>N_Azione</t>
  </si>
  <si>
    <t>Denominazione Ufficio (Selezione da menù a tendina)</t>
  </si>
  <si>
    <t>Nominativo Dirigente (Si alimenta automaticamente all'immissione della denominazione Ufficio)</t>
  </si>
  <si>
    <t>Descrizione delle funzioni svolte dall'ufficio  (Si alimenta automaticamente all'immissione della denominazione Ufficio)</t>
  </si>
  <si>
    <t>Attività vincolata vs attività discrezionale</t>
  </si>
  <si>
    <t>1_1</t>
  </si>
  <si>
    <t>1_2</t>
  </si>
  <si>
    <t>1_3</t>
  </si>
  <si>
    <t>1_4</t>
  </si>
  <si>
    <t>1_1_1</t>
  </si>
  <si>
    <t>1_2_1</t>
  </si>
  <si>
    <t>1_3_1</t>
  </si>
  <si>
    <t>1_4_1</t>
  </si>
  <si>
    <t>2_1</t>
  </si>
  <si>
    <t>2_2</t>
  </si>
  <si>
    <t>2_3</t>
  </si>
  <si>
    <t>2_1_1</t>
  </si>
  <si>
    <t>2_2_1</t>
  </si>
  <si>
    <t>2_3_1</t>
  </si>
  <si>
    <t>Mappatura ATTIVITA'-FASI-AZIONI</t>
  </si>
  <si>
    <t>3_1</t>
  </si>
  <si>
    <t>3_2</t>
  </si>
  <si>
    <t>3_1_1</t>
  </si>
  <si>
    <t>3_2_1</t>
  </si>
  <si>
    <t>4_1</t>
  </si>
  <si>
    <t>4_2</t>
  </si>
  <si>
    <t>4_3</t>
  </si>
  <si>
    <t>4_4</t>
  </si>
  <si>
    <t>4_5</t>
  </si>
  <si>
    <t>4_1_1</t>
  </si>
  <si>
    <t>4_2_1</t>
  </si>
  <si>
    <t>4_3_1</t>
  </si>
  <si>
    <t>4_4_1</t>
  </si>
  <si>
    <t>4_5_1</t>
  </si>
  <si>
    <t>5_1</t>
  </si>
  <si>
    <t>5_3</t>
  </si>
  <si>
    <t>5_4</t>
  </si>
  <si>
    <t>5_5</t>
  </si>
  <si>
    <t>6_1</t>
  </si>
  <si>
    <t>5_1_1</t>
  </si>
  <si>
    <t>5_3_1</t>
  </si>
  <si>
    <t>5_4_1</t>
  </si>
  <si>
    <t>5_5_1</t>
  </si>
  <si>
    <t>6_2</t>
  </si>
  <si>
    <t>6_3</t>
  </si>
  <si>
    <t>6_4</t>
  </si>
  <si>
    <t>6_5</t>
  </si>
  <si>
    <t>6_1_1</t>
  </si>
  <si>
    <t>6_2_1</t>
  </si>
  <si>
    <t>6_3_1</t>
  </si>
  <si>
    <t>6_4_1</t>
  </si>
  <si>
    <t>6_5_1</t>
  </si>
  <si>
    <t>7_1</t>
  </si>
  <si>
    <t>7_2</t>
  </si>
  <si>
    <t>7_3</t>
  </si>
  <si>
    <t>7_1_1</t>
  </si>
  <si>
    <t>7_2_1</t>
  </si>
  <si>
    <t>7_3_1</t>
  </si>
  <si>
    <t>DESCRIZIONE FASE</t>
  </si>
  <si>
    <t>DESCRIZIONE  AZIONE</t>
  </si>
  <si>
    <t>Esecutore Azione 
(in ogni cella è presente un menù a tendina)</t>
  </si>
  <si>
    <t>Responsabile attività 
(in ogni cella è presente un menù a tendina)</t>
  </si>
  <si>
    <t>1_3_2</t>
  </si>
  <si>
    <t>1_4_2</t>
  </si>
  <si>
    <t>3_2_2</t>
  </si>
  <si>
    <t>4_2_2</t>
  </si>
  <si>
    <t>4_3_2</t>
  </si>
  <si>
    <t>4_4_2</t>
  </si>
  <si>
    <t>4_5_2</t>
  </si>
  <si>
    <t>5_1_2</t>
  </si>
  <si>
    <t>5_4_2</t>
  </si>
  <si>
    <t>5_5_2</t>
  </si>
  <si>
    <t>6_1_2</t>
  </si>
  <si>
    <t>6_2_2</t>
  </si>
  <si>
    <t>6_3_2</t>
  </si>
  <si>
    <t>6_4_2</t>
  </si>
  <si>
    <t>7_2_2</t>
  </si>
  <si>
    <t>Azioni riconducibili ad attività di altri Uffici</t>
  </si>
  <si>
    <t>Tipologia di attività  
(Disciplinata da /*scelta da menù a tendina*/)</t>
  </si>
  <si>
    <t>Acronimo Ufficio</t>
  </si>
  <si>
    <t>Responsabilità</t>
  </si>
  <si>
    <t xml:space="preserve">Dirigente </t>
  </si>
  <si>
    <t>Dirigente ispettivo</t>
  </si>
  <si>
    <t>Funzionario</t>
  </si>
  <si>
    <t>Dirigente/Funzionario</t>
  </si>
  <si>
    <t>Dirigente UIS/Dirigente ispettivo</t>
  </si>
  <si>
    <t>Attività</t>
  </si>
  <si>
    <t>Tipologia di attività attività discrezionale</t>
  </si>
  <si>
    <t>Vincolata</t>
  </si>
  <si>
    <t>Regolamenti</t>
  </si>
  <si>
    <t>Discrezionale</t>
  </si>
  <si>
    <t xml:space="preserve">Regolamento interno dell’Ufficio </t>
  </si>
  <si>
    <t>Prassi dell’Ufficio</t>
  </si>
  <si>
    <t>CATEGORIA DI EVENTO RISCHIOSO</t>
  </si>
  <si>
    <t>IMPATTO</t>
  </si>
  <si>
    <t>PROBABILITA'</t>
  </si>
  <si>
    <t>RISULTATO
(IMPATTO x PROBABILITA')</t>
  </si>
  <si>
    <t>MISURE</t>
  </si>
  <si>
    <t>Alto</t>
  </si>
  <si>
    <t>Bassa</t>
  </si>
  <si>
    <t>Molto bassa</t>
  </si>
  <si>
    <t>Media</t>
  </si>
  <si>
    <t>Alta</t>
  </si>
  <si>
    <t>nascondere</t>
  </si>
  <si>
    <t>Risultato</t>
  </si>
  <si>
    <t>Altissima</t>
  </si>
  <si>
    <t>DESCRIZIONE DEL COMPORTAMENTO A RISCHIO CORRUZIONE
(EVENTO a RISCHIO)</t>
  </si>
  <si>
    <t>VALUTAZIONE DEL RISCHIO</t>
  </si>
  <si>
    <t>Altissimo</t>
  </si>
  <si>
    <t xml:space="preserve">Alto </t>
  </si>
  <si>
    <t>Medio</t>
  </si>
  <si>
    <t>Uso improprio o distorto della discrezionalità</t>
  </si>
  <si>
    <t xml:space="preserve">Alterazione/manipolazione/utilizzo improprio di informazioni e documentazione </t>
  </si>
  <si>
    <t>Rivelazione di notizie riservate / violazione del segreto d'Ufficio</t>
  </si>
  <si>
    <t>Definizione degli standard metodologici, documentali ed architetturali per la realizzazione e l'erogazione dei servizi IT</t>
  </si>
  <si>
    <t>Ricognizione standard metodologici e best practice di riferimento</t>
  </si>
  <si>
    <t>Raccolta ed analisi della documentazione disponibile su Standard e Best Practice di riferimento</t>
  </si>
  <si>
    <t xml:space="preserve"> Nessun comportamento a rischio corruzione rilevabile</t>
  </si>
  <si>
    <t>Recepimento e adozione degli standard di riferimeto nel cotesto ANAC</t>
  </si>
  <si>
    <t>Predisposizione ed aggiornamento degli standard documentali ANAC per lo sviluppo dei servizi e predisposizione della relativa documentazione</t>
  </si>
  <si>
    <t xml:space="preserve">Analisi esigenze architetturali dell' IT di ANAC </t>
  </si>
  <si>
    <t>Raccolta requisiti architetturali necessari a supportare lo svilupo dell'IT ANAC</t>
  </si>
  <si>
    <t>Formalizzazione documento di analisi dei requisiti architetturali necessari a supportare lo svilupo dell'IT ANAC</t>
  </si>
  <si>
    <t>Identiicazione modello architetturale di riferimento dei Servii IT</t>
  </si>
  <si>
    <t xml:space="preserve">Identificazione dell'Architettura dei servizi IT  </t>
  </si>
  <si>
    <t>Identificazione dell'Architettura  Dati e del Dizionario dati</t>
  </si>
  <si>
    <t>Rilevazione e consolidamento dei fabbisogni di servizi/applicazioni IT</t>
  </si>
  <si>
    <t xml:space="preserve">Acquisizione, dagli uffici ANAC, dei fabbisogni di servizi e applicazioni IT </t>
  </si>
  <si>
    <t>2_1_2</t>
  </si>
  <si>
    <t>Incontri di approfondimento con le strutture al fine di dettagliare le esigenze</t>
  </si>
  <si>
    <t>2_1_3</t>
  </si>
  <si>
    <t xml:space="preserve">Analisi e consolidamento dei fabbisogni di servizi e applicazioni IT </t>
  </si>
  <si>
    <t>Definizione delle esigenze di sviluppo di servizi/applicazioni IT e quantificazione degli interventi</t>
  </si>
  <si>
    <t>Formalizzazione  delle esigenze di sviluppo di servizi/applicazioni e relativa quantificazione ai fini di soddisfare la domanda interna</t>
  </si>
  <si>
    <t>Sovrastimare le  esigenze o di evidenziare la necessità di soluzioni non effettivamente necessarie in favore del fornitore al fine di ottenere vantaggi illeciti mediante accordi collusivi con lo stesso</t>
  </si>
  <si>
    <t>2_2_2</t>
  </si>
  <si>
    <t>Richiesta di approvazione priorità ed interventi di sviluppo da parte del Consiglio</t>
  </si>
  <si>
    <t>Elaborazione piano degli interventi IT</t>
  </si>
  <si>
    <t>Definizione interventi IT da realizzare in un arco temporale di tre/cinque anni</t>
  </si>
  <si>
    <t>2_3_2</t>
  </si>
  <si>
    <t>Definizione del piano di realizzazione</t>
  </si>
  <si>
    <t>2_3_3</t>
  </si>
  <si>
    <t>Stima economica degli interventi previsti nel piano</t>
  </si>
  <si>
    <t xml:space="preserve"> Sovrastimare il costo degli interventi in favore del fornitore</t>
  </si>
  <si>
    <t>2_3_4</t>
  </si>
  <si>
    <t>Monitoraggio e controllo dell'attuazione delle attività a piano</t>
  </si>
  <si>
    <t>Gestione delle attività volte ad assicurare la sicurezza delle informazioni e la tutela della privacy</t>
  </si>
  <si>
    <t>Applicazione della normativa sicurezza/privacy al contesto delle informazioni e dei trattamenti di dati personali effettuati da ANAC</t>
  </si>
  <si>
    <t>Identificazione del piano degli  interventi di adeguamento normativo e supporto agli uffici interni ai fini del rispetto delle prescrizioni del Codice Privacy</t>
  </si>
  <si>
    <t>3_2_3</t>
  </si>
  <si>
    <t xml:space="preserve">Supporto agli uffici nell'attuazione degli interventi necessari per l'adeguamento alla disciplina Privacy e la sicurezza delle informazioni </t>
  </si>
  <si>
    <t>Definizione dell'Intervento</t>
  </si>
  <si>
    <t>Collaborazione con UPFIV per la definizione della documentazione relativa ai processi da automatizzare e/o dei servizi da realizzare</t>
  </si>
  <si>
    <t xml:space="preserve">Analisi  </t>
  </si>
  <si>
    <t xml:space="preserve">analisi e valutazione delle nuove esigenze funzionali </t>
  </si>
  <si>
    <t>Analisi</t>
  </si>
  <si>
    <t>definizione dell'analisi funzionale e non funzionale per la progttazione dell'intervento</t>
  </si>
  <si>
    <t xml:space="preserve">Progettazione  servizi/applicazioni IT </t>
  </si>
  <si>
    <t>Elaborazione della documentazione relativa alle specifiche tecniche/applicative  di sviluppo dei servizi/applicazioni IT</t>
  </si>
  <si>
    <t>Progettazione e sviluppo dei servizi/applicazioni</t>
  </si>
  <si>
    <t>Preferenza di determinate soluzioni in accordo con i fornitori</t>
  </si>
  <si>
    <t>4_3_3</t>
  </si>
  <si>
    <t>Esecuzione dei test dei servizi/applicazioni realizzate</t>
  </si>
  <si>
    <t xml:space="preserve">Non far emergere errori/malfunzionamenti nelle soluzioni realizzate in favore del fornitore al fine di ottenere vantaggi illeciti mediante accordi collusivi con  lo stesso o per inerzia o disinteresse verso gli obiettivi dell'Amministrazione </t>
  </si>
  <si>
    <t>Gestione delle attività di Program e Project management degli interventi  di sviluppo dei servizi/applicazioni IT</t>
  </si>
  <si>
    <t>Attivazione fornitore esterno/costituzione team di progetto</t>
  </si>
  <si>
    <t>Definizione/verifica budget intervento</t>
  </si>
  <si>
    <t>4_4_3</t>
  </si>
  <si>
    <t>4_4_4</t>
  </si>
  <si>
    <t>Individuazione criticità e definizione azioni correttive</t>
  </si>
  <si>
    <t>Mascheramento criticità realizzative in favore del fornitore al fine di ottenere vantaggi illeciti mediante accordi collusivi con lo stesso</t>
  </si>
  <si>
    <t>4_4_5</t>
  </si>
  <si>
    <t>Eventuale ripianificazione attività</t>
  </si>
  <si>
    <t>Non far emergere la reale situazione dello stato di avanzamento delle attività o possibili variazioni del costo dell'intervento  in favore del fornitore al fine di ottenere vantaggi illeciti mediante accordi collusivi con lo stesso</t>
  </si>
  <si>
    <t>4_4_6</t>
  </si>
  <si>
    <t>Monitoraggio dell'andamento dei costi  in relazione al budget allocato per le attività di sviluppo IT</t>
  </si>
  <si>
    <t xml:space="preserve"> Non evidenziazione di crescita ingustificata dei costi in favore del fornitore al fine di ottenere vantaggi illeciti mediante accordi collusivi con lo stesso</t>
  </si>
  <si>
    <t>Valutazione della fruibilità dei servizi web based e relative decisioni di adeguamento</t>
  </si>
  <si>
    <t>Gestione dei contratti e gestione delle relazioni con i relativi fornitori</t>
  </si>
  <si>
    <t>Predisposizione dei capitolati di gara per lo sviluppo di servizi/applicazioni IT</t>
  </si>
  <si>
    <t>Predisposizione del capitolato tecnico</t>
  </si>
  <si>
    <t>Capitolato di gara predisposto con l'intento di  favorire uno o più fornitori al fine di ottenere vantaggi illeciti mediante accordi collusivi con lo stesso</t>
  </si>
  <si>
    <t>Supporto all'ufficio competente per la predisposizione della documentazione di gara</t>
  </si>
  <si>
    <t>Veicolazione di  informazioni e manifestazione di esigenze specifiche al  fine di favorire uno o più fornitori ed ottenere vantaggi illeciti mediante accordi collusivi con gli stessi</t>
  </si>
  <si>
    <t>Attivazione dell'intervento</t>
  </si>
  <si>
    <t>Formalizzazione incarico</t>
  </si>
  <si>
    <t>Gestione rapporti con il fornitore ai fini dell'esecuzione delle attività oggetto di intervento</t>
  </si>
  <si>
    <t xml:space="preserve">Supporto esecuzione attività </t>
  </si>
  <si>
    <t xml:space="preserve"> Gestione dei rapporti con il  fornitore non coerenti con gli obiettivi dell'Amministrazione al fine di preseguire un interesse personale mediante accordi collusivi con il fornitore o per inerzia o disinteresse verso gli obiettivi dell'Amministrazione </t>
  </si>
  <si>
    <t xml:space="preserve">Trasferimento Know-How al fornitore </t>
  </si>
  <si>
    <t xml:space="preserve">Verifica  periodica esecuzione attività contrattualizzate </t>
  </si>
  <si>
    <t>Verifica e approvazione prodotti di fase</t>
  </si>
  <si>
    <t xml:space="preserve"> Approvare prodotti o soluzioni non soddisfacenti sotto il profilo dei contenuti o delle funzionalità sviluppate in favore del fornitore al fine di ottenere vantaggi illeciti mediante accordi collusivi con lo stesso  o per inerzia o disinteresse verso gli obiettivi dell'Amministrazione </t>
  </si>
  <si>
    <t>Attività connesse alla Regolare Esecuzione della prestazione o relativa contestazione.</t>
  </si>
  <si>
    <t xml:space="preserve">Dichirazione di regolare esecuzione non fedele al fine di perseguire un vantaggio individuale nei rapporti con il fornitore al fine di ottenere vantaggi illeciti mediante accordi collusivi con lo stesso  o per inerzia o disinteresse verso gli obiettivi dell'Amministrazione </t>
  </si>
  <si>
    <t>Gestione ed erogazione Servizi IT</t>
  </si>
  <si>
    <t>Gestione e sviluppo del portale ANAC e dei Servizi IT</t>
  </si>
  <si>
    <t>raccolta esigenze redazionali per il portale ANAC</t>
  </si>
  <si>
    <t>definizione delle modifiche ai contenuti ed alla struttura delle pagine web del portale ANAC</t>
  </si>
  <si>
    <t>Gestione richieste specifiche di estrazione dati presentate da Autorità Giudziaria e organi di Polizia Giudiziaria.</t>
  </si>
  <si>
    <t>Ricezione, tracciamento delle richieste</t>
  </si>
  <si>
    <t>analisi delle richieste</t>
  </si>
  <si>
    <t>6_2_3</t>
  </si>
  <si>
    <t>Predisposizione degli strumenti di selezione ed estrazione dati a fronte delle richieste presentate</t>
  </si>
  <si>
    <t>Modalità di estrazione dati tale da configurare accordi collusivi con soggetti esterni al fine di intralciare l'attività dell'Autorità Giudiziaria e degli Organi di Polizia Giudiziaria</t>
  </si>
  <si>
    <t>Gestione delle richieste di estrazione ai dati provenienti dagli Uffici ANAC</t>
  </si>
  <si>
    <t>Analisi delle richieste</t>
  </si>
  <si>
    <t>Gestione delle richieste di accesso ai dati provenienti dagli Uffici ANAC</t>
  </si>
  <si>
    <t>6_3_3</t>
  </si>
  <si>
    <t>Modalità di estrazione dati tale da configurare accordi collusivi con soggetti esterni al fine di intralciare l'attività istituzionale svolta dagli uffici dell'Autorità</t>
  </si>
  <si>
    <t>Gestione delle richieste di accesso e scambio dati presenti nelle banche dati dell'Autorità da parte di altre Pubbliche Amministrazioni</t>
  </si>
  <si>
    <t>Ricezione, tracciamento ed Analisi delle richieste</t>
  </si>
  <si>
    <t>6_4_3</t>
  </si>
  <si>
    <t>Progettazione e realizzazione di soluzioni per lo scambio dati inclusi eventuali servizi di cooperazione applicativa</t>
  </si>
  <si>
    <t xml:space="preserve">Gestione Servizi di Protocollo  </t>
  </si>
  <si>
    <t xml:space="preserve">Gestione applicativa dei servizi di Protocollo  </t>
  </si>
  <si>
    <t xml:space="preserve"> Utilizzo improprio di informazioni confidenziali al fine di favorire soggetti esterni e intralciando l'azione istituzionale dell'Autorità al fine di ottenere vantaggi illeciti da tali soggetti</t>
  </si>
  <si>
    <t>6_6</t>
  </si>
  <si>
    <t>Gestione Servizi di Posta Elettronica Certificata</t>
  </si>
  <si>
    <t>6_6_1</t>
  </si>
  <si>
    <t>Gestione applicativa dei  servizi di Posta Elettronica Certificata</t>
  </si>
  <si>
    <t xml:space="preserve"> Utilizzo improprio di informazioni confidenziali al fine di favorire soggetti esterni intralciando l'azione istituzionale dell'Autorità al fine di ottenere vantaggi illeciti da tali soggetti</t>
  </si>
  <si>
    <t xml:space="preserve">Partecipazione a gruppi di lavoro interni, ad  attività intra-amministrazioni e a progetti europei </t>
  </si>
  <si>
    <t>Analisi esigenze di automazione</t>
  </si>
  <si>
    <t>Partecipazione agli incontri, acquisizione della documentazione tecnica e  e predisposizione documentazione di analisi</t>
  </si>
  <si>
    <t>Recepimento esigenze e inserimento attività nel ciclo di pianificazione degli interventi IT</t>
  </si>
  <si>
    <t>Valutazione impatti architetturali ed applicativi e valutazione effort di sviluppo</t>
  </si>
  <si>
    <t xml:space="preserve">Sovrastimare le  esigenze o evidenziare la necessità di soluzioni non effettivamente necessarie in favore del fornitore al fine di preseguire un interesse personale mediante accordi collusivi con il fornitore o per inerzia o disinteresse verso gli obiettivi dell'Amministrazione </t>
  </si>
  <si>
    <t>Elaborazione contributi tramite produzione di testi e contributi alla documentazione  tecnica di riferimento</t>
  </si>
  <si>
    <t>Rendicontazione attività svolte</t>
  </si>
  <si>
    <t xml:space="preserve">Rendicontazione attività svolta nei dei gruppi di lavoro, attività intramministrazioni e progetti europei  </t>
  </si>
  <si>
    <t xml:space="preserve"> </t>
  </si>
  <si>
    <t xml:space="preserve"> Sovrastima budget necessario agli interventi in favore del fornitore al fine di ottenere vantaggi illeciti mediante accordi collusivi con lo stesso</t>
  </si>
  <si>
    <t>Molto Bassa</t>
  </si>
  <si>
    <t>Condizionamento di procedure/attività ai fini della concessione di privilegi/favori</t>
  </si>
  <si>
    <t>Non fedele consuntivazione delle attività in favore del fornitore al fine di ottenere vantaggi illeciti mediante accordi collusivi con lo stesso</t>
  </si>
  <si>
    <t>INDICATORI DI ATTUAZIONE</t>
  </si>
  <si>
    <t>SOGGETTO RESPONSABILE</t>
  </si>
  <si>
    <t>FASI E TEMPI DI ATTUAZIONE</t>
  </si>
  <si>
    <r>
      <t xml:space="preserve">MISURE SPECIFICHE
</t>
    </r>
    <r>
      <rPr>
        <sz val="9"/>
        <color theme="1"/>
        <rFont val="Calibri"/>
        <family val="2"/>
        <scheme val="minor"/>
      </rPr>
      <t xml:space="preserve"> </t>
    </r>
  </si>
  <si>
    <t>Ricognizione normativa applicabile in materia di sicurezza delle informazioni e tutela Privacy</t>
  </si>
  <si>
    <t>Gestione adempimenti ai fini delle valutazioni di impatto  della  normativa vigente sui dati e le informazioni trattate dall'Autorità</t>
  </si>
  <si>
    <t>Verifica della conformità di ANAC alle previsioni del codice Privacy  e CAD</t>
  </si>
  <si>
    <t>Progettazione  servizi/applicazioni IT</t>
  </si>
  <si>
    <t>Verifica stato di avanzamento delle attività di progettazione e realizzazione</t>
  </si>
  <si>
    <t>Definizione dei protocolli di intesa in linea con la normativa vigente</t>
  </si>
  <si>
    <t>Programmazione  e sviluppo delle banche dati, piattaforma digitale e
Servizi IT</t>
  </si>
  <si>
    <t>STATO di ATTUAZIONE al 1° gennaio 2017</t>
  </si>
  <si>
    <t>PROGRAMMAZIONE</t>
  </si>
  <si>
    <t>UPSIT</t>
  </si>
  <si>
    <t xml:space="preserve">1) Controlli Interni sulla corenza e necessità delle esigenze  
2) Formalizzazione e pubblicazione delle prassi e delle procedure ai fini della raccolta  delle esigenze di sviluppo,  anche al fine di renderle disponibili ad  audit interni 
- il tipo e l'entità dei requisiti interni che hanno condotto alla valutazione delle esigenze  
- i criteri di valorizzazione delle esigenze  </t>
  </si>
  <si>
    <t>1) Formalizzazione e pubblicazione delle criticità realizzative, anche al fine di renderle disponibili ad  audit interni:
  a) il tipo e l'entità delle attività consuntivate ai fornitori
  b) i criteri di consuntivazione delle attività</t>
  </si>
  <si>
    <t>1) Formalizzazione e pubblicazione delle prassi e delle procedure di stima  di budget degli interventi, compresi i relativi criteri di valorizzazione economica delle attività, anche al fine di renderle disponibili ad  audit interni 
2) Valutazione delle stime di budget  da parte di soggetti istituzionali o terze parti esterne</t>
  </si>
  <si>
    <t>1) Controlli Interni sulla qualità delle realizzazioni
2) Formalizzazione e pubblicazione  delle attività di consuntivazione che consenta di documentare e rendere disponibile anche ad audit interni::
- le procedure per tenere traccia e rendere note le citicità relative allo stato di avanzamento delle attività in carico al fornitore
- i criteri di valutazione circa l'adeguatezza e la giustficabilità delle venetuali variazioni dei costi di intervento
3) Formazione specifica su gestione progetti</t>
  </si>
  <si>
    <t>1) Controlli Interni sulla correttezza delle attività di test 
2) Documentazione e messa a disposizione anche di audit interni:
- le anomalie delle realizzazioni segnalate ai fornitori 
- le segnalazioni di malfunzione rese note all'Ufficio e contestate al Fornitore</t>
  </si>
  <si>
    <t xml:space="preserve"> 
1) Dirigente UPSIT
2) Dirigente UPSIT
</t>
  </si>
  <si>
    <t xml:space="preserve">
1) Dirigente UPSIT
</t>
  </si>
  <si>
    <t>1) Messa a disposizione di Audit interni dei criteri utilizzati per la predisposizione della documentazione di gara</t>
  </si>
  <si>
    <t xml:space="preserve"> 
1) Dirigente UPSIT
</t>
  </si>
  <si>
    <t xml:space="preserve">
1) Massa a disposizione di Audit interni:
- dei risultati delle verifiche di prodotto e di fase
- dei criteri di valutazione della qualità della fornitura</t>
  </si>
  <si>
    <t xml:space="preserve"> 
1) Dirigente UPSIT
</t>
  </si>
  <si>
    <t>1) Formalizzazione e messa a disposizione di Audit interni: 
- della procedura adottata per redigere la Regolare Esecuzione
- dei criteri di valutazione della qualità della fornitura</t>
  </si>
  <si>
    <t xml:space="preserve">1) Controlli di dettaglio sull'evasione delle richieste  provenienti dagli organi di PG 
2) Definizione ed applicazione di un regolamento per la fruibilità dei dati gestiti
</t>
  </si>
  <si>
    <t xml:space="preserve">1) Controlli sulla qualità delle estrazioni per le richieste interne ANAC 
2)  Definizione ed applicazione di un regolamento per la fruibilità dei dati gestiti
 </t>
  </si>
  <si>
    <t xml:space="preserve"> 
1) In attuazione
2) Da attuare
 </t>
  </si>
  <si>
    <t>1) Raccolta, formalizzazione e pubblicazione anche ai fini di verifiche di Audit interne delle prassi e delle procedure relative a:
- le modalità di gestione delle informazioni trattate dall'Autorità a fini istituzionali
- la gestione del segreto d'ufficio</t>
  </si>
  <si>
    <t xml:space="preserve"> 
1) Dirigente UPSIT</t>
  </si>
  <si>
    <t xml:space="preserve">
1) Controlli Interni sui costi delle realizzazioni
2) Raccolta,  formalizzazione e pubblicazione delle prassi e delle procedure che consenta di documentare e rendere disponibile anche ad audit interni:
   a) le modalità di rendicontazione e segnalazione delle eventuali variazioni di costo
  b) le procedure di controllo di rendicontazione delle attività del fornitore
3) Messa a disposizione della rendicontazione ad Audit Interni 
</t>
  </si>
  <si>
    <t xml:space="preserve"> 
1) Dirigente UPSIT
 </t>
  </si>
  <si>
    <t xml:space="preserve"> 
1) Dirigente UPSIT
2) Dirigente UPSIT
 </t>
  </si>
  <si>
    <t xml:space="preserve"> 
1) Dirigente UPSIT
2) Dirigente UPSIT
 </t>
  </si>
  <si>
    <t xml:space="preserve">1) Controlli Interni sugli stati di avanzamento
2) Definizione di un processo di formalizzazione delle attività di consuntivazione che consenta di documentare e rendere disponibile anche ad audit interni:
   a) le procedure per tenere traccia delle criticità realizzative riscontrate
  b) i criteri di valutazione della qualità della fornitura
3) Formazione specifica sulla gestione dei progetti
</t>
  </si>
  <si>
    <t xml:space="preserve"> 
1) Dirigente UPSIT
2) Dirigente UPSIT
3) Dirigente UPSIT</t>
  </si>
  <si>
    <t>1) Capitolati condiviso con altre strutture ANAC
2) Valutazione del capitolato tecnico da parte di soggetti istituzionali o terze parti esterne</t>
  </si>
  <si>
    <t xml:space="preserve"> 
1) Dirigente UPSIT
2) Dirigente UPSIT
</t>
  </si>
  <si>
    <t xml:space="preserve">
1) Controlli sull'attività dei fornitori
2) Messa a disposizione di Audit interni della documentazione e delle informazioni raccolte nella fase di controllo del fornitore
3) Formazione interna specifica su "Supplier management"
</t>
  </si>
  <si>
    <t xml:space="preserve">
1) Dirigente UPSIT
</t>
  </si>
  <si>
    <t xml:space="preserve"> 
1) dal 01/01/2015
2) - Revisione del Regolamento a fronte delle nuove disposizioni relative al FOIA 
 </t>
  </si>
  <si>
    <t>1) Messa a disposizione anche ai fini di Audit interni  delle informazioni riguardanti i criteri e le esigenze architetturali ed applicative e delle conseguenti scelte
2) Formazione specifica su Enterprise Architecture</t>
  </si>
  <si>
    <t xml:space="preserve">1) Controlli Interni sulla coerenza e necessità delle esigenze 
2) Formazione specifica su Pianificazione, Programmazione e Portfolio Management
3) Raccolta, formalizzazione e pubblicazione delle prassi e  delle procedure di raccolta delle esigenze di sviluppo anche per renderele disponibili ai fini di  audit interni definendo:
a)  il tipo e l'entità dei requisiti interni che hanno condotto alla valutazione delle esigenze  
b) i criteri di valorizzazione delle esigenze  </t>
  </si>
  <si>
    <t xml:space="preserve">Denominazione Ufficio </t>
  </si>
  <si>
    <t>Nominativo Dirigente</t>
  </si>
  <si>
    <t xml:space="preserve">Descrizione delle funzioni svolte dall'ufficio </t>
  </si>
  <si>
    <t>Stefano Fuligni</t>
  </si>
  <si>
    <t>Recepisce ed elabora i fabbisogni di servizi IT, definendo la relativa
pianificazione triennale. Definisce e gestisce il Portafoglio dei servizi ICT. Elabora la
stesura dei capitolati tecnici delle gare d'appalto per i servizi IT necessari. Definisce e
pianifica le misure logiche e fisiche di sicurezza e gli altri adempimenti necessari a garantire
la sicurezza delle informaziori e la tutela della privacy. Definisce glt standard metodologici e
documentali per le attività di progettazione e sviluppo dei servizi IT. Cura la piattaforma
digitale e le funzioni previste dall'art. 29 del Codice dei contratti pubblici. Cura la
progettazione e lo sviluppo dei servizi per l'accesso ai dati disponibili presso Ie banche dati
gestite anche in modalità Open data. Svolge le funzioni di Program e Project Management ICT.
Cura la progettazione, lo sviluppo e la gestione tecnica dei siti web dell'ANAC.</t>
  </si>
  <si>
    <t>Gestione della domanda e Pianificazione servizi IT</t>
  </si>
  <si>
    <t>Programmazione, Progettazione e sviluppo dei servizi IT</t>
  </si>
  <si>
    <t>Gestione del  Portfolio e del Catalogo dei servizi IT</t>
  </si>
  <si>
    <t>Creazione, aggiornamento e gestione del Portfolio e del Catalogo dei Servizi IT al fine di ottimizzare le attività di sviluppo</t>
  </si>
  <si>
    <t xml:space="preserve"> 
1) Disponibilità dei report
2) Disponibilità del Regolamento rivisto per il passaggio al Garante Privacy entro aprile 2017
 </t>
  </si>
  <si>
    <t xml:space="preserve"> 
1) Disponibilità delle nomine coerenti con il nuovo assetto organizzativo
 </t>
  </si>
  <si>
    <t xml:space="preserve"> 
1) In attuazione continuativa 
2) In attuazione continuativa
 </t>
  </si>
  <si>
    <t xml:space="preserve">
1) Report annuale di rendicontazione 
2) Report annuale sull'applicazione delle prassi definite 
 </t>
  </si>
  <si>
    <t xml:space="preserve"> 
1) Disponibilità di un  report di controllo  entro il 31/12/2017
2) Disponibilità del  report   entro il 31/12/2017
 </t>
  </si>
  <si>
    <t xml:space="preserve"> 
1) In attuazione continuativa 
 2) Fase 1 (Pianificazione) attuata
Fase 2 (Erogazione): da attuare 
3) In attuazione continuativa</t>
  </si>
  <si>
    <t xml:space="preserve"> 
1) Report di rendicontazione  annuale
2)  Fase 2 (Erogazione): da attuare nel corso del 2017  e del 2018
3) Report annuale di rendicontazione 
</t>
  </si>
  <si>
    <t xml:space="preserve"> 
1) Disponibilità del  report di controllo  entro il 31/12/2017
2) Attestati di partecipazione/frequenza ai corsi, attestati di certificazione ove prevista. 
3) Disponibilità del  report di rendicontazione entro il 31/12/2017</t>
  </si>
  <si>
    <t xml:space="preserve"> 
1) In attuazione continuativa 
2) In attuazione continuativa 
 </t>
  </si>
  <si>
    <t xml:space="preserve"> 
1) Report di rendicontazione  annuale
2) Documentazione di formalizzazione delle anomalie e delle segnalazioni con cadenza annuale
 </t>
  </si>
  <si>
    <t xml:space="preserve">
1) Disponibilità del  report di controllo  entro il 31/12/2017
2) Disponibilità del report documentale  entro il 31/12/2017</t>
  </si>
  <si>
    <t xml:space="preserve"> 
1) In attuazione continuativa 
2) In attuazione continuativa 
</t>
  </si>
  <si>
    <t xml:space="preserve"> 
1) Report di rendicontazione  annuale
Report annuale di valutazione delle stime di budget
</t>
  </si>
  <si>
    <t xml:space="preserve">
1) Disponibilità del  report di rendicontazione entro il 31/12/2017
2) Disponibilità del report di valutazione entro il 31/12/2017
</t>
  </si>
  <si>
    <t xml:space="preserve"> 
1) In attuazione continuativa 
</t>
  </si>
  <si>
    <t xml:space="preserve"> 
1) Report di rendicontazione  annuale
</t>
  </si>
  <si>
    <t xml:space="preserve"> 
1) Disponibilità del Report entro il 31/12/2017 
</t>
  </si>
  <si>
    <t xml:space="preserve"> 
1) In attuazione continuativa 
2) In attuazione continuativa
3) Fase 1 (Pianificazione) attuata
Fase 2 (Erogazione): da attuare </t>
  </si>
  <si>
    <t xml:space="preserve"> 
1)  Disponibilità di un  report di controllo almeno con cadenza annuale
2) Disponibilità della documentazione di processo almeno con cadenza annuale 
3) Fase 2 (Erogazione): da attuare nel corso del 2017  e del 2018</t>
  </si>
  <si>
    <t xml:space="preserve"> 
1) Disponibilità di un  report di controllo almeno entro il 31/12/2017
2) Disponibilità della documentazione  almeno entro il 31/12/2017
3)   Attestati di partecipazione/frequenza ai corsi, attestati di certificazione ove prevista.  </t>
  </si>
  <si>
    <t xml:space="preserve"> 
1) In attuazione cntinuativa 
2) In attuazione cntinuativa  
3) Fase 1 (Pianificazione) attuata
Fase 2 (Erogazione): da attuare </t>
  </si>
  <si>
    <t xml:space="preserve"> 
1) Report di rendicontazione  annuale
2) Report di rendicontazione  annuale
3) Fase 2 (Erogazione): da attuare nel corso del 2017  e del 2018</t>
  </si>
  <si>
    <t xml:space="preserve"> 
1) Disponibilità del  report di controllo entro il 31/12/2017
2) Disponibilità del  report di rendicontazione entro il 31/12/2017
3)   Attestati di partecipazione/frequenza ai corsi, attestati di certificazione ove prevista. </t>
  </si>
  <si>
    <t xml:space="preserve"> 
1) In attuazione continuativa
2) In attuazione continuativa
3) In attuazione continuativa </t>
  </si>
  <si>
    <t xml:space="preserve"> 
1) Report di rendicontazione  annuale
2) Report di rendicontazione  annuale
3) Disponibilità della documentazione con cadenza annuale </t>
  </si>
  <si>
    <t xml:space="preserve"> 
1) Disponibilità del  report di rendicontazione  entro il 31/12/2017
2) Disponibilità del  report di rendicontazione entro il 31/12/2017
3) Disponibilità della documentazione entro il 31/12/2017</t>
  </si>
  <si>
    <r>
      <t xml:space="preserve"> 
</t>
    </r>
    <r>
      <rPr>
        <sz val="8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1) In attuazione continuativa 
2) In attuazione continuativa 
</t>
    </r>
  </si>
  <si>
    <t xml:space="preserve"> 
1) Attuazione della procedura di condivisione del Capitolato (su evento)
2) Riscontro Valutazione  procedura di condivisione del Capitolato (su evento)
</t>
  </si>
  <si>
    <t xml:space="preserve"> 
1) Disponibilità delle evidenze di condivisione del Capitolato al verificarsi della necessità di gara
2) Disponibilità dei riscontri delle procedure di valutazione del Capitolato (su evento) </t>
  </si>
  <si>
    <r>
      <rPr>
        <b/>
        <sz val="11"/>
        <rFont val="  "/>
      </rPr>
      <t xml:space="preserve"> </t>
    </r>
    <r>
      <rPr>
        <sz val="11"/>
        <rFont val="Calibri"/>
        <family val="2"/>
        <scheme val="minor"/>
      </rPr>
      <t xml:space="preserve">
1) In attuazione continuativa 
</t>
    </r>
  </si>
  <si>
    <t xml:space="preserve">
1) Report sui criteri utilizzati per la predisposizione della documentazione di gara (su evento)</t>
  </si>
  <si>
    <t xml:space="preserve"> 
1) Disponibilità della documentazione (su evento)</t>
  </si>
  <si>
    <t xml:space="preserve"> 
1) In attuazione continuativa 
2) In attuazione continuativa
3) Fase 1 (Pianificazione) attuata
Fase 2 (Erogazione): da attuare 
 </t>
  </si>
  <si>
    <t xml:space="preserve"> 
1) Report annuale di Controllo sull'attività dei fornitori 
2) Documentazione di rendicontazione dei criteri e delle informazioni (su evento) 
3)  Fase 2 (Erogazione): da attuare nel corso del 2017  e del 2018
</t>
  </si>
  <si>
    <t xml:space="preserve"> 
1) Disponibilità del report entro il 31/12/2017
2) Disponibilità della documentazione (su evento)
3) Attestati di partecipazione/frequenza ai corsi, attestati di certificazione ove prevista. 
. </t>
  </si>
  <si>
    <t xml:space="preserve"> 
1) In attuazione continuativa 
</t>
  </si>
  <si>
    <t xml:space="preserve"> 
1) Disponibilità di Report interni sui risultati delle verifiche e dei criteri di valutazione della qualità delle forniture
</t>
  </si>
  <si>
    <t xml:space="preserve"> 
1) Disponibilità del report entro il 31/12/2017
</t>
  </si>
  <si>
    <t xml:space="preserve"> 
1) In attuazione continuativa 
</t>
  </si>
  <si>
    <t xml:space="preserve"> 
1)  Report interni sui risultati delle verifiche di regolare esecuzione (su evento) 
</t>
  </si>
  <si>
    <t xml:space="preserve"> 
1) Disponibilità dei report (su evento)
</t>
  </si>
  <si>
    <t xml:space="preserve"> 
1) In attuazione contunuativa
2) Da attuare
 </t>
  </si>
  <si>
    <t xml:space="preserve">
Verifiche  delle comunicazioni agli organi di PG  (su evento)
2) - Revisione del Regolamento a fronte delle nuove disposizioni relative al FOIA 
 </t>
  </si>
  <si>
    <t xml:space="preserve"> 
1) Disponibilità delle evidenze di verifica 
(su evento)
2) Disponibilità del Regolamento rivisto per il passaggio al Garante Privacy entro aprile 2017
 </t>
  </si>
  <si>
    <t xml:space="preserve"> 
1) Sono applicate le nomine preesitenti alla nuova struttura organizzativa </t>
  </si>
  <si>
    <t xml:space="preserve"> 
1)  Disponibilità delle nomine coerenti con il nuovo assetto rganizzativo</t>
  </si>
  <si>
    <t xml:space="preserve"> 
1)  Disponibilità della proposta del modello e struttura delle nomine entro aprile 2017</t>
  </si>
  <si>
    <t xml:space="preserve">
1) Sono applicate le nomine preesitenti alla nuova struttura organizzativa 
 </t>
  </si>
  <si>
    <t xml:space="preserve">
1) Disponibilità della proposta del modello e struttura delle nomine entro aprile 2017</t>
  </si>
  <si>
    <t xml:space="preserve">
1) In attuazione continuativa 
2) Fase 1 (Pianificazione) attuata
Fase 2 (Erogazione): da attuare 
</t>
  </si>
  <si>
    <t xml:space="preserve"> 
1) Documentazione riguardanti le scelte delle soluzioni proposte contestualmente al rilascio dei singoli studi di fattibilità (su evento)
2) Fase 2 (Erogazione): da attuare nel corso del 2017  e del 2018
</t>
  </si>
  <si>
    <t xml:space="preserve">
1) Disponibilità della documentazione (su evento)
2) Attestati di partecipazione/frequenza ai corsi, attestati di certificazione ove prevista.   
</t>
  </si>
  <si>
    <t xml:space="preserve"> 
1) Dirigente UPSIT
2) Dirigente Ufficio Formazione 
3) Dirigente UPSIT</t>
  </si>
  <si>
    <t xml:space="preserve"> 
1) Dirigente UPSIT
2) Dirigente UPSIT
3) Dirigente Ufficio Formazione </t>
  </si>
  <si>
    <t xml:space="preserve"> 
1) Dirigente UPSIT
2) Dirigente UPSIT
3) Dirigente Ufficio Formazione </t>
  </si>
  <si>
    <t xml:space="preserve"> 
1) Dirigente UPSIT
2) Dirigente UPSIT
3) Dirigente Ufficio Formazione 
</t>
  </si>
  <si>
    <t xml:space="preserve"> 
1)  Dirigente UPSIT
2)  Dirigente UPSIT e altri Uffici competenti interni
 </t>
  </si>
  <si>
    <t xml:space="preserve"> 
1)  Dirigente UPSIT
2)  Dirigente UPSIT e altri Uffici competenti interni
 </t>
  </si>
  <si>
    <t xml:space="preserve">  
1) Dirigente UPSIT
2) Dirigente Ufficio Formazione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</si>
</sst>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20"/>
      <color indexed="9"/>
      <name val="Calibri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  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medium">
        <color rgb="FFC00000"/>
      </top>
      <bottom/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1" xfId="0" applyFont="1" applyFill="1" applyBorder="1" applyAlignment="1">
      <alignment horizontal="centerContinuous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5" borderId="0" xfId="0" applyFill="1"/>
    <xf numFmtId="0" fontId="0" fillId="0" borderId="4" xfId="0" applyBorder="1" applyAlignment="1">
      <alignment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0" fillId="6" borderId="2" xfId="0" applyFill="1" applyBorder="1"/>
    <xf numFmtId="0" fontId="3" fillId="0" borderId="0" xfId="0" applyFont="1"/>
    <xf numFmtId="0" fontId="0" fillId="7" borderId="0" xfId="0" applyFill="1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0" fontId="0" fillId="0" borderId="14" xfId="0" applyBorder="1"/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5" fillId="1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0" fillId="1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9" fontId="0" fillId="0" borderId="15" xfId="0" applyNumberFormat="1" applyBorder="1"/>
    <xf numFmtId="49" fontId="0" fillId="0" borderId="2" xfId="0" applyNumberFormat="1" applyBorder="1"/>
    <xf numFmtId="49" fontId="5" fillId="0" borderId="14" xfId="0" applyNumberFormat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49" fontId="0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AVCP\Struttura%20org_va\Assegnazione_personale_in_corso_13_01_2015VITRAN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carrozzi/AppData/Local/Microsoft/Windows/Temporary%20Internet%20Files/Content.Outlook/C5MVOSD5/Rilevazione%20attivit&#224;%20UPSI_22-10-201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zione generale"/>
      <sheetName val="Sezione attività"/>
      <sheetName val="Sezione Fasi"/>
      <sheetName val="Mappatura processi"/>
      <sheetName val="Parametri"/>
      <sheetName val="Parametr"/>
      <sheetName val="competenze"/>
      <sheetName val="Foglio1"/>
      <sheetName val="Fogl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5"/>
  <sheetViews>
    <sheetView zoomScaleNormal="100" workbookViewId="0">
      <selection activeCell="C2" sqref="C2"/>
    </sheetView>
  </sheetViews>
  <sheetFormatPr defaultColWidth="9.140625" defaultRowHeight="15"/>
  <cols>
    <col min="1" max="1" width="5" style="2" customWidth="1"/>
    <col min="2" max="2" width="71.42578125" customWidth="1"/>
    <col min="3" max="3" width="79.5703125" bestFit="1" customWidth="1"/>
    <col min="4" max="4" width="9.140625" style="9"/>
    <col min="5" max="5" width="48" style="9" customWidth="1"/>
    <col min="6" max="8" width="9.140625" style="9"/>
    <col min="9" max="9" width="29.42578125" style="9" customWidth="1"/>
    <col min="10" max="16384" width="9.140625" style="9"/>
  </cols>
  <sheetData>
    <row r="1" spans="1:5" ht="15.75">
      <c r="B1" s="1" t="s">
        <v>0</v>
      </c>
      <c r="C1" s="1"/>
    </row>
    <row r="2" spans="1:5">
      <c r="B2" s="7" t="s">
        <v>7</v>
      </c>
      <c r="C2" s="6"/>
    </row>
    <row r="3" spans="1:5" ht="30">
      <c r="B3" s="8" t="s">
        <v>8</v>
      </c>
      <c r="C3" s="5" t="e">
        <f>VLOOKUP(C2,#REF!,3,0)</f>
        <v>#REF!</v>
      </c>
    </row>
    <row r="4" spans="1:5" hidden="1">
      <c r="B4" s="7" t="s">
        <v>2</v>
      </c>
      <c r="C4" s="6"/>
    </row>
    <row r="5" spans="1:5" ht="238.7" customHeight="1">
      <c r="A5" s="9"/>
      <c r="B5" s="13" t="s">
        <v>9</v>
      </c>
      <c r="C5" s="11" t="e">
        <f>VLOOKUP(C2,#REF!,2)</f>
        <v>#REF!</v>
      </c>
      <c r="E5" s="14"/>
    </row>
  </sheetData>
  <sheetProtection formatRows="0"/>
  <dataValidations count="2">
    <dataValidation type="list" allowBlank="1" showInputMessage="1" showErrorMessage="1" sqref="C4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472" right="0.70866141732283472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1" sqref="B11"/>
    </sheetView>
  </sheetViews>
  <sheetFormatPr defaultRowHeight="15"/>
  <cols>
    <col min="1" max="1" width="9.140625" customWidth="1"/>
    <col min="2" max="2" width="60" customWidth="1"/>
    <col min="3" max="3" width="89.7109375" customWidth="1"/>
  </cols>
  <sheetData>
    <row r="1" spans="2:3" ht="15.75">
      <c r="B1" s="1" t="s">
        <v>0</v>
      </c>
      <c r="C1" s="1"/>
    </row>
    <row r="2" spans="2:3" ht="30">
      <c r="B2" s="7" t="s">
        <v>286</v>
      </c>
      <c r="C2" s="69" t="s">
        <v>252</v>
      </c>
    </row>
    <row r="3" spans="2:3">
      <c r="B3" s="7" t="s">
        <v>85</v>
      </c>
      <c r="C3" s="6" t="s">
        <v>255</v>
      </c>
    </row>
    <row r="4" spans="2:3">
      <c r="B4" s="8" t="s">
        <v>287</v>
      </c>
      <c r="C4" s="74" t="s">
        <v>289</v>
      </c>
    </row>
    <row r="5" spans="2:3" ht="165.75" customHeight="1">
      <c r="B5" s="13" t="s">
        <v>288</v>
      </c>
      <c r="C5" s="75" t="s">
        <v>290</v>
      </c>
    </row>
  </sheetData>
  <dataValidations count="1">
    <dataValidation type="list" allowBlank="1" showInputMessage="1" showErrorMessage="1" sqref="C2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U809"/>
  <sheetViews>
    <sheetView tabSelected="1" topLeftCell="J1" zoomScale="90" zoomScaleNormal="90" workbookViewId="0">
      <selection activeCell="T5" sqref="T5"/>
    </sheetView>
  </sheetViews>
  <sheetFormatPr defaultColWidth="9.140625" defaultRowHeight="15"/>
  <cols>
    <col min="1" max="1" width="14.85546875" style="2" customWidth="1"/>
    <col min="2" max="2" width="5" style="2" bestFit="1" customWidth="1"/>
    <col min="3" max="3" width="23.85546875" style="2" customWidth="1"/>
    <col min="4" max="4" width="13.42578125" style="2" customWidth="1"/>
    <col min="5" max="5" width="5" style="2" bestFit="1" customWidth="1"/>
    <col min="6" max="6" width="20.42578125" style="2" customWidth="1"/>
    <col min="7" max="7" width="6.85546875" style="2" bestFit="1" customWidth="1"/>
    <col min="8" max="8" width="27.85546875" style="2" customWidth="1"/>
    <col min="9" max="9" width="18" style="2" customWidth="1"/>
    <col min="10" max="10" width="18.28515625" style="2" customWidth="1"/>
    <col min="11" max="11" width="15.28515625" style="2" customWidth="1"/>
    <col min="12" max="12" width="19.5703125" style="2" customWidth="1"/>
    <col min="13" max="13" width="19.140625" style="3" bestFit="1" customWidth="1"/>
    <col min="14" max="14" width="9.85546875" style="3" bestFit="1" customWidth="1"/>
    <col min="15" max="15" width="13.28515625" style="18" bestFit="1" customWidth="1"/>
    <col min="16" max="16" width="18.7109375" style="3" customWidth="1"/>
    <col min="17" max="17" width="35.5703125" style="3" customWidth="1"/>
    <col min="18" max="18" width="22.7109375" style="3" customWidth="1"/>
    <col min="19" max="19" width="27.42578125" style="3" customWidth="1"/>
    <col min="20" max="20" width="29.5703125" style="3" customWidth="1"/>
    <col min="21" max="21" width="24.42578125" style="3" bestFit="1" customWidth="1"/>
    <col min="22" max="22" width="19" style="2" customWidth="1"/>
    <col min="23" max="16384" width="9.140625" style="2"/>
  </cols>
  <sheetData>
    <row r="1" spans="1:21" ht="51" customHeight="1" thickBot="1">
      <c r="A1" s="76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7"/>
      <c r="M1" s="81" t="s">
        <v>103</v>
      </c>
      <c r="N1" s="82"/>
      <c r="O1" s="82"/>
      <c r="P1" s="82"/>
      <c r="Q1" s="83"/>
      <c r="R1" s="84" t="s">
        <v>254</v>
      </c>
      <c r="S1" s="84"/>
      <c r="T1" s="84"/>
      <c r="U1" s="85"/>
    </row>
    <row r="2" spans="1:21" ht="44.25" customHeight="1">
      <c r="A2" s="86" t="s">
        <v>1</v>
      </c>
      <c r="B2" s="88" t="s">
        <v>3</v>
      </c>
      <c r="C2" s="90" t="s">
        <v>4</v>
      </c>
      <c r="D2" s="90" t="s">
        <v>67</v>
      </c>
      <c r="E2" s="88" t="s">
        <v>5</v>
      </c>
      <c r="F2" s="90" t="s">
        <v>64</v>
      </c>
      <c r="G2" s="88" t="s">
        <v>6</v>
      </c>
      <c r="H2" s="90" t="s">
        <v>65</v>
      </c>
      <c r="I2" s="90" t="s">
        <v>66</v>
      </c>
      <c r="J2" s="90" t="s">
        <v>10</v>
      </c>
      <c r="K2" s="90" t="s">
        <v>84</v>
      </c>
      <c r="L2" s="90" t="s">
        <v>112</v>
      </c>
      <c r="M2" s="94" t="s">
        <v>99</v>
      </c>
      <c r="N2" s="78" t="s">
        <v>113</v>
      </c>
      <c r="O2" s="79"/>
      <c r="P2" s="80"/>
      <c r="Q2" s="94" t="s">
        <v>245</v>
      </c>
      <c r="R2" s="92" t="s">
        <v>253</v>
      </c>
      <c r="S2" s="94" t="s">
        <v>244</v>
      </c>
      <c r="T2" s="94" t="s">
        <v>242</v>
      </c>
      <c r="U2" s="102" t="s">
        <v>243</v>
      </c>
    </row>
    <row r="3" spans="1:21" ht="99" customHeight="1" thickBot="1">
      <c r="A3" s="87"/>
      <c r="B3" s="89"/>
      <c r="C3" s="91"/>
      <c r="D3" s="91"/>
      <c r="E3" s="89"/>
      <c r="F3" s="91"/>
      <c r="G3" s="89"/>
      <c r="H3" s="91"/>
      <c r="I3" s="91"/>
      <c r="J3" s="91"/>
      <c r="K3" s="91"/>
      <c r="L3" s="91"/>
      <c r="M3" s="95"/>
      <c r="N3" s="20" t="s">
        <v>100</v>
      </c>
      <c r="O3" s="20" t="s">
        <v>101</v>
      </c>
      <c r="P3" s="20" t="s">
        <v>102</v>
      </c>
      <c r="Q3" s="95"/>
      <c r="R3" s="93"/>
      <c r="S3" s="95"/>
      <c r="T3" s="95"/>
      <c r="U3" s="103"/>
    </row>
    <row r="4" spans="1:21" ht="136.5" customHeight="1">
      <c r="A4" s="10" t="s">
        <v>252</v>
      </c>
      <c r="B4" s="12">
        <v>1</v>
      </c>
      <c r="C4" s="12" t="s">
        <v>120</v>
      </c>
      <c r="D4" s="10" t="s">
        <v>87</v>
      </c>
      <c r="E4" s="12" t="s">
        <v>11</v>
      </c>
      <c r="F4" s="35" t="s">
        <v>121</v>
      </c>
      <c r="G4" s="12" t="s">
        <v>15</v>
      </c>
      <c r="H4" s="35" t="s">
        <v>122</v>
      </c>
      <c r="I4" s="12" t="s">
        <v>89</v>
      </c>
      <c r="J4" s="24" t="s">
        <v>96</v>
      </c>
      <c r="K4" s="12" t="s">
        <v>98</v>
      </c>
      <c r="L4" s="36" t="s">
        <v>123</v>
      </c>
      <c r="M4" s="38"/>
      <c r="N4" s="21"/>
      <c r="O4" s="30"/>
      <c r="P4" s="29"/>
      <c r="Q4" s="57"/>
      <c r="R4" s="66"/>
      <c r="S4" s="22"/>
      <c r="T4" s="22"/>
      <c r="U4" s="61"/>
    </row>
    <row r="5" spans="1:21" ht="133.5" customHeight="1">
      <c r="A5" s="10" t="s">
        <v>252</v>
      </c>
      <c r="B5" s="4">
        <v>1</v>
      </c>
      <c r="C5" s="4" t="s">
        <v>120</v>
      </c>
      <c r="D5" s="8" t="s">
        <v>87</v>
      </c>
      <c r="E5" s="4" t="s">
        <v>12</v>
      </c>
      <c r="F5" s="37" t="s">
        <v>124</v>
      </c>
      <c r="G5" s="4" t="s">
        <v>16</v>
      </c>
      <c r="H5" s="37" t="s">
        <v>125</v>
      </c>
      <c r="I5" s="4" t="s">
        <v>89</v>
      </c>
      <c r="J5" s="70" t="s">
        <v>96</v>
      </c>
      <c r="K5" s="12" t="s">
        <v>98</v>
      </c>
      <c r="L5" s="38" t="s">
        <v>123</v>
      </c>
      <c r="M5" s="38"/>
      <c r="N5" s="28"/>
      <c r="O5" s="31"/>
      <c r="P5" s="56"/>
      <c r="Q5" s="58"/>
      <c r="R5" s="66"/>
      <c r="U5" s="98"/>
    </row>
    <row r="6" spans="1:21" ht="124.5" customHeight="1">
      <c r="A6" s="10" t="s">
        <v>252</v>
      </c>
      <c r="B6" s="12">
        <v>1</v>
      </c>
      <c r="C6" s="12" t="s">
        <v>120</v>
      </c>
      <c r="D6" s="10" t="s">
        <v>87</v>
      </c>
      <c r="E6" s="12" t="s">
        <v>13</v>
      </c>
      <c r="F6" s="35" t="s">
        <v>126</v>
      </c>
      <c r="G6" s="12" t="s">
        <v>17</v>
      </c>
      <c r="H6" s="35" t="s">
        <v>127</v>
      </c>
      <c r="I6" s="12" t="s">
        <v>89</v>
      </c>
      <c r="J6" s="24" t="s">
        <v>96</v>
      </c>
      <c r="K6" s="12" t="s">
        <v>98</v>
      </c>
      <c r="L6" s="36" t="s">
        <v>123</v>
      </c>
      <c r="M6" s="38"/>
      <c r="N6" s="24"/>
      <c r="O6" s="32"/>
      <c r="P6" s="56"/>
      <c r="Q6" s="58"/>
      <c r="R6" s="66"/>
      <c r="U6" s="98"/>
    </row>
    <row r="7" spans="1:21" ht="101.25" customHeight="1">
      <c r="A7" s="10" t="s">
        <v>252</v>
      </c>
      <c r="B7" s="12">
        <v>1</v>
      </c>
      <c r="C7" s="12" t="s">
        <v>120</v>
      </c>
      <c r="D7" s="10" t="s">
        <v>87</v>
      </c>
      <c r="E7" s="12" t="s">
        <v>13</v>
      </c>
      <c r="F7" s="35" t="s">
        <v>126</v>
      </c>
      <c r="G7" s="12" t="s">
        <v>68</v>
      </c>
      <c r="H7" s="35" t="s">
        <v>128</v>
      </c>
      <c r="I7" s="12" t="s">
        <v>89</v>
      </c>
      <c r="J7" s="24" t="s">
        <v>96</v>
      </c>
      <c r="K7" s="12" t="s">
        <v>98</v>
      </c>
      <c r="L7" s="36" t="s">
        <v>123</v>
      </c>
      <c r="M7" s="38"/>
      <c r="N7" s="28"/>
      <c r="O7" s="32"/>
      <c r="P7" s="56"/>
      <c r="Q7" s="58"/>
      <c r="R7" s="66"/>
      <c r="U7" s="98"/>
    </row>
    <row r="8" spans="1:21" ht="114.75" customHeight="1">
      <c r="A8" s="10" t="s">
        <v>252</v>
      </c>
      <c r="B8" s="4">
        <v>1</v>
      </c>
      <c r="C8" s="37" t="s">
        <v>120</v>
      </c>
      <c r="D8" s="8" t="s">
        <v>87</v>
      </c>
      <c r="E8" s="4" t="s">
        <v>14</v>
      </c>
      <c r="F8" s="37" t="s">
        <v>129</v>
      </c>
      <c r="G8" s="4" t="s">
        <v>18</v>
      </c>
      <c r="H8" s="39" t="s">
        <v>130</v>
      </c>
      <c r="I8" s="4" t="s">
        <v>89</v>
      </c>
      <c r="J8" s="70" t="s">
        <v>96</v>
      </c>
      <c r="K8" s="12" t="s">
        <v>98</v>
      </c>
      <c r="L8" s="38" t="s">
        <v>123</v>
      </c>
      <c r="M8" s="38"/>
      <c r="N8" s="28"/>
      <c r="O8" s="32"/>
      <c r="P8" s="56"/>
      <c r="Q8" s="58"/>
      <c r="R8" s="66"/>
      <c r="U8" s="98"/>
    </row>
    <row r="9" spans="1:21" ht="111.75" customHeight="1" thickBot="1">
      <c r="A9" s="10" t="s">
        <v>252</v>
      </c>
      <c r="B9" s="41">
        <v>1</v>
      </c>
      <c r="C9" s="42" t="s">
        <v>120</v>
      </c>
      <c r="D9" s="40" t="s">
        <v>87</v>
      </c>
      <c r="E9" s="41" t="s">
        <v>14</v>
      </c>
      <c r="F9" s="42" t="s">
        <v>129</v>
      </c>
      <c r="G9" s="41" t="s">
        <v>69</v>
      </c>
      <c r="H9" s="42" t="s">
        <v>131</v>
      </c>
      <c r="I9" s="41" t="s">
        <v>89</v>
      </c>
      <c r="J9" s="71" t="s">
        <v>96</v>
      </c>
      <c r="K9" s="12" t="s">
        <v>98</v>
      </c>
      <c r="L9" s="43" t="s">
        <v>123</v>
      </c>
      <c r="M9" s="41"/>
      <c r="N9" s="41"/>
      <c r="O9" s="41"/>
      <c r="P9" s="41"/>
      <c r="Q9" s="41"/>
      <c r="R9" s="41"/>
      <c r="S9" s="41"/>
      <c r="T9" s="41"/>
      <c r="U9" s="43"/>
    </row>
    <row r="10" spans="1:21" ht="87.75" customHeight="1" thickTop="1">
      <c r="A10" s="10" t="s">
        <v>252</v>
      </c>
      <c r="B10" s="12">
        <v>2</v>
      </c>
      <c r="C10" s="12" t="s">
        <v>291</v>
      </c>
      <c r="D10" s="10" t="s">
        <v>87</v>
      </c>
      <c r="E10" s="12" t="s">
        <v>19</v>
      </c>
      <c r="F10" s="35" t="s">
        <v>132</v>
      </c>
      <c r="G10" s="12" t="s">
        <v>22</v>
      </c>
      <c r="H10" s="35" t="s">
        <v>133</v>
      </c>
      <c r="I10" s="12" t="s">
        <v>89</v>
      </c>
      <c r="J10" s="24" t="s">
        <v>96</v>
      </c>
      <c r="K10" s="12" t="s">
        <v>98</v>
      </c>
      <c r="L10" s="36" t="s">
        <v>123</v>
      </c>
      <c r="M10" s="38"/>
      <c r="N10" s="28"/>
      <c r="O10" s="32"/>
      <c r="P10" s="56"/>
      <c r="Q10" s="58"/>
      <c r="R10" s="66"/>
      <c r="U10" s="98"/>
    </row>
    <row r="11" spans="1:21" ht="129.75" customHeight="1">
      <c r="A11" s="10" t="s">
        <v>252</v>
      </c>
      <c r="B11" s="4">
        <v>2</v>
      </c>
      <c r="C11" s="12" t="s">
        <v>291</v>
      </c>
      <c r="D11" s="8" t="s">
        <v>87</v>
      </c>
      <c r="E11" s="4" t="s">
        <v>19</v>
      </c>
      <c r="F11" s="37" t="s">
        <v>132</v>
      </c>
      <c r="G11" s="4" t="s">
        <v>134</v>
      </c>
      <c r="H11" s="37" t="s">
        <v>135</v>
      </c>
      <c r="I11" s="4" t="s">
        <v>89</v>
      </c>
      <c r="J11" s="70" t="s">
        <v>96</v>
      </c>
      <c r="K11" s="12" t="s">
        <v>98</v>
      </c>
      <c r="L11" s="38" t="s">
        <v>123</v>
      </c>
      <c r="M11" s="38"/>
      <c r="N11" s="28"/>
      <c r="O11" s="32"/>
      <c r="P11" s="56"/>
      <c r="Q11" s="58"/>
      <c r="R11" s="66"/>
      <c r="U11" s="98"/>
    </row>
    <row r="12" spans="1:21" ht="125.25" customHeight="1">
      <c r="A12" s="10" t="s">
        <v>252</v>
      </c>
      <c r="B12" s="4">
        <v>2</v>
      </c>
      <c r="C12" s="12" t="s">
        <v>291</v>
      </c>
      <c r="D12" s="8" t="s">
        <v>87</v>
      </c>
      <c r="E12" s="4" t="s">
        <v>19</v>
      </c>
      <c r="F12" s="44" t="s">
        <v>132</v>
      </c>
      <c r="G12" s="4" t="s">
        <v>136</v>
      </c>
      <c r="H12" s="37" t="s">
        <v>137</v>
      </c>
      <c r="I12" s="4" t="s">
        <v>89</v>
      </c>
      <c r="J12" s="70" t="s">
        <v>96</v>
      </c>
      <c r="K12" s="12" t="s">
        <v>98</v>
      </c>
      <c r="L12" s="38" t="s">
        <v>123</v>
      </c>
      <c r="M12" s="38"/>
      <c r="N12" s="28"/>
      <c r="O12" s="32"/>
      <c r="P12" s="56"/>
      <c r="Q12" s="58"/>
      <c r="R12" s="97"/>
      <c r="S12" s="98"/>
      <c r="T12" s="98"/>
      <c r="U12" s="98"/>
    </row>
    <row r="13" spans="1:21" ht="261" customHeight="1">
      <c r="A13" s="10" t="s">
        <v>252</v>
      </c>
      <c r="B13" s="4">
        <v>2</v>
      </c>
      <c r="C13" s="12" t="s">
        <v>291</v>
      </c>
      <c r="D13" s="8" t="s">
        <v>87</v>
      </c>
      <c r="E13" s="4" t="s">
        <v>20</v>
      </c>
      <c r="F13" s="44" t="s">
        <v>138</v>
      </c>
      <c r="G13" s="4" t="s">
        <v>23</v>
      </c>
      <c r="H13" s="8" t="s">
        <v>139</v>
      </c>
      <c r="I13" s="4" t="s">
        <v>89</v>
      </c>
      <c r="J13" s="70" t="s">
        <v>96</v>
      </c>
      <c r="K13" s="12" t="s">
        <v>98</v>
      </c>
      <c r="L13" s="38" t="s">
        <v>140</v>
      </c>
      <c r="M13" s="38" t="s">
        <v>240</v>
      </c>
      <c r="N13" s="63" t="s">
        <v>104</v>
      </c>
      <c r="O13" s="64" t="s">
        <v>106</v>
      </c>
      <c r="P13" s="63" t="s">
        <v>116</v>
      </c>
      <c r="Q13" s="55" t="s">
        <v>256</v>
      </c>
      <c r="R13" s="68" t="s">
        <v>297</v>
      </c>
      <c r="S13" s="68" t="s">
        <v>298</v>
      </c>
      <c r="T13" s="68" t="s">
        <v>299</v>
      </c>
      <c r="U13" s="68" t="s">
        <v>275</v>
      </c>
    </row>
    <row r="14" spans="1:21" ht="90.75" customHeight="1">
      <c r="A14" s="10" t="s">
        <v>252</v>
      </c>
      <c r="B14" s="4">
        <v>2</v>
      </c>
      <c r="C14" s="12" t="s">
        <v>291</v>
      </c>
      <c r="D14" s="8" t="s">
        <v>87</v>
      </c>
      <c r="E14" s="4" t="s">
        <v>20</v>
      </c>
      <c r="F14" s="44" t="s">
        <v>138</v>
      </c>
      <c r="G14" s="4" t="s">
        <v>141</v>
      </c>
      <c r="H14" s="8" t="s">
        <v>142</v>
      </c>
      <c r="I14" s="4" t="s">
        <v>89</v>
      </c>
      <c r="J14" s="70" t="s">
        <v>96</v>
      </c>
      <c r="K14" s="12" t="s">
        <v>98</v>
      </c>
      <c r="L14" s="38" t="s">
        <v>123</v>
      </c>
      <c r="M14" s="38"/>
      <c r="N14" s="34"/>
      <c r="O14" s="32"/>
      <c r="P14" s="56"/>
      <c r="Q14" s="55"/>
      <c r="R14" s="97"/>
      <c r="S14" s="98"/>
      <c r="T14" s="98"/>
      <c r="U14" s="98"/>
    </row>
    <row r="15" spans="1:21" ht="387.75" customHeight="1">
      <c r="A15" s="10" t="s">
        <v>252</v>
      </c>
      <c r="B15" s="4">
        <v>2</v>
      </c>
      <c r="C15" s="12" t="s">
        <v>291</v>
      </c>
      <c r="D15" s="8" t="s">
        <v>87</v>
      </c>
      <c r="E15" s="4" t="s">
        <v>21</v>
      </c>
      <c r="F15" s="37" t="s">
        <v>143</v>
      </c>
      <c r="G15" s="4" t="s">
        <v>24</v>
      </c>
      <c r="H15" s="45" t="s">
        <v>144</v>
      </c>
      <c r="I15" s="4" t="s">
        <v>89</v>
      </c>
      <c r="J15" s="70" t="s">
        <v>96</v>
      </c>
      <c r="K15" s="12" t="s">
        <v>98</v>
      </c>
      <c r="L15" s="38" t="s">
        <v>140</v>
      </c>
      <c r="M15" s="38" t="s">
        <v>240</v>
      </c>
      <c r="N15" s="63" t="s">
        <v>104</v>
      </c>
      <c r="O15" s="64" t="s">
        <v>106</v>
      </c>
      <c r="P15" s="63" t="s">
        <v>116</v>
      </c>
      <c r="Q15" s="67" t="s">
        <v>285</v>
      </c>
      <c r="R15" s="68" t="s">
        <v>300</v>
      </c>
      <c r="S15" s="68" t="s">
        <v>301</v>
      </c>
      <c r="T15" s="68" t="s">
        <v>302</v>
      </c>
      <c r="U15" s="68" t="s">
        <v>347</v>
      </c>
    </row>
    <row r="16" spans="1:21" ht="92.25" customHeight="1">
      <c r="A16" s="10" t="s">
        <v>252</v>
      </c>
      <c r="B16" s="4">
        <v>2</v>
      </c>
      <c r="C16" s="12" t="s">
        <v>291</v>
      </c>
      <c r="D16" s="8" t="s">
        <v>87</v>
      </c>
      <c r="E16" s="4" t="s">
        <v>21</v>
      </c>
      <c r="F16" s="37" t="s">
        <v>143</v>
      </c>
      <c r="G16" s="4" t="s">
        <v>145</v>
      </c>
      <c r="H16" s="45" t="s">
        <v>146</v>
      </c>
      <c r="I16" s="4" t="s">
        <v>89</v>
      </c>
      <c r="J16" s="70" t="s">
        <v>96</v>
      </c>
      <c r="K16" s="12" t="s">
        <v>98</v>
      </c>
      <c r="L16" s="38" t="s">
        <v>123</v>
      </c>
      <c r="M16" s="38"/>
      <c r="N16" s="28"/>
      <c r="O16" s="32"/>
      <c r="P16" s="56"/>
      <c r="Q16" s="55"/>
      <c r="R16" s="97"/>
      <c r="S16" s="98"/>
      <c r="T16" s="98"/>
      <c r="U16" s="98"/>
    </row>
    <row r="17" spans="1:21" ht="92.25" customHeight="1">
      <c r="A17" s="10" t="s">
        <v>252</v>
      </c>
      <c r="B17" s="4">
        <v>2</v>
      </c>
      <c r="C17" s="12" t="s">
        <v>291</v>
      </c>
      <c r="D17" s="8" t="s">
        <v>87</v>
      </c>
      <c r="E17" s="4" t="s">
        <v>21</v>
      </c>
      <c r="F17" s="37" t="s">
        <v>143</v>
      </c>
      <c r="G17" s="4" t="s">
        <v>147</v>
      </c>
      <c r="H17" s="46" t="s">
        <v>148</v>
      </c>
      <c r="I17" s="4" t="s">
        <v>89</v>
      </c>
      <c r="J17" s="70" t="s">
        <v>96</v>
      </c>
      <c r="K17" s="12" t="s">
        <v>98</v>
      </c>
      <c r="L17" s="38" t="s">
        <v>149</v>
      </c>
      <c r="M17" s="38"/>
      <c r="N17" s="28"/>
      <c r="O17" s="32"/>
      <c r="P17" s="56"/>
      <c r="Q17" s="55"/>
      <c r="R17" s="97"/>
      <c r="S17" s="98"/>
      <c r="T17" s="98"/>
      <c r="U17" s="98"/>
    </row>
    <row r="18" spans="1:21" ht="90.75" customHeight="1" thickBot="1">
      <c r="A18" s="10" t="s">
        <v>252</v>
      </c>
      <c r="B18" s="41">
        <v>2</v>
      </c>
      <c r="C18" s="12" t="s">
        <v>291</v>
      </c>
      <c r="D18" s="40" t="s">
        <v>87</v>
      </c>
      <c r="E18" s="41" t="s">
        <v>21</v>
      </c>
      <c r="F18" s="42" t="s">
        <v>143</v>
      </c>
      <c r="G18" s="41" t="s">
        <v>150</v>
      </c>
      <c r="H18" s="40" t="s">
        <v>151</v>
      </c>
      <c r="I18" s="41" t="s">
        <v>89</v>
      </c>
      <c r="J18" s="71" t="s">
        <v>96</v>
      </c>
      <c r="K18" s="12" t="s">
        <v>98</v>
      </c>
      <c r="L18" s="43" t="s">
        <v>123</v>
      </c>
      <c r="M18" s="38"/>
      <c r="N18" s="23"/>
      <c r="O18" s="23"/>
      <c r="P18" s="26"/>
      <c r="Q18" s="59"/>
      <c r="R18" s="97"/>
      <c r="S18" s="60"/>
      <c r="T18" s="60"/>
      <c r="U18" s="60"/>
    </row>
    <row r="19" spans="1:21" ht="108" customHeight="1" thickTop="1">
      <c r="A19" s="10" t="s">
        <v>252</v>
      </c>
      <c r="B19" s="12">
        <v>3</v>
      </c>
      <c r="C19" s="35" t="s">
        <v>152</v>
      </c>
      <c r="D19" s="10" t="s">
        <v>87</v>
      </c>
      <c r="E19" s="12" t="s">
        <v>26</v>
      </c>
      <c r="F19" s="35" t="s">
        <v>246</v>
      </c>
      <c r="G19" s="12" t="s">
        <v>28</v>
      </c>
      <c r="H19" s="10" t="s">
        <v>247</v>
      </c>
      <c r="I19" s="12" t="s">
        <v>89</v>
      </c>
      <c r="J19" s="24" t="s">
        <v>96</v>
      </c>
      <c r="K19" s="12" t="s">
        <v>98</v>
      </c>
      <c r="L19" s="36" t="s">
        <v>123</v>
      </c>
      <c r="M19" s="38"/>
      <c r="N19" s="28"/>
      <c r="O19" s="32"/>
      <c r="P19" s="56"/>
      <c r="Q19" s="55"/>
      <c r="R19" s="97"/>
      <c r="S19" s="98"/>
      <c r="T19" s="98"/>
      <c r="U19" s="98"/>
    </row>
    <row r="20" spans="1:21" ht="126.75" customHeight="1">
      <c r="A20" s="10" t="s">
        <v>252</v>
      </c>
      <c r="B20" s="4">
        <v>3</v>
      </c>
      <c r="C20" s="37" t="s">
        <v>152</v>
      </c>
      <c r="D20" s="8" t="s">
        <v>87</v>
      </c>
      <c r="E20" s="4" t="s">
        <v>27</v>
      </c>
      <c r="F20" s="37" t="s">
        <v>153</v>
      </c>
      <c r="G20" s="4" t="s">
        <v>29</v>
      </c>
      <c r="H20" s="13" t="s">
        <v>248</v>
      </c>
      <c r="I20" s="4" t="s">
        <v>89</v>
      </c>
      <c r="J20" s="70" t="s">
        <v>94</v>
      </c>
      <c r="K20" s="12" t="s">
        <v>98</v>
      </c>
      <c r="L20" s="38" t="s">
        <v>123</v>
      </c>
      <c r="M20" s="38"/>
      <c r="N20" s="28"/>
      <c r="O20" s="32"/>
      <c r="P20" s="56"/>
      <c r="Q20" s="55"/>
      <c r="R20" s="97"/>
      <c r="S20" s="98"/>
      <c r="T20" s="98"/>
      <c r="U20" s="98"/>
    </row>
    <row r="21" spans="1:21" ht="126.75" customHeight="1">
      <c r="A21" s="10" t="s">
        <v>252</v>
      </c>
      <c r="B21" s="4">
        <v>3</v>
      </c>
      <c r="C21" s="37" t="s">
        <v>152</v>
      </c>
      <c r="D21" s="8" t="s">
        <v>87</v>
      </c>
      <c r="E21" s="4" t="s">
        <v>27</v>
      </c>
      <c r="F21" s="37" t="s">
        <v>153</v>
      </c>
      <c r="G21" s="4" t="s">
        <v>70</v>
      </c>
      <c r="H21" s="13" t="s">
        <v>154</v>
      </c>
      <c r="I21" s="4" t="s">
        <v>89</v>
      </c>
      <c r="J21" s="70" t="s">
        <v>96</v>
      </c>
      <c r="K21" s="12" t="s">
        <v>98</v>
      </c>
      <c r="L21" s="38" t="s">
        <v>123</v>
      </c>
      <c r="M21" s="38"/>
      <c r="N21" s="28"/>
      <c r="O21" s="32"/>
      <c r="P21" s="56"/>
      <c r="Q21" s="55"/>
      <c r="R21" s="97"/>
      <c r="S21" s="98"/>
      <c r="T21" s="98"/>
      <c r="U21" s="98"/>
    </row>
    <row r="22" spans="1:21" ht="146.25" customHeight="1" thickBot="1">
      <c r="A22" s="10" t="s">
        <v>252</v>
      </c>
      <c r="B22" s="41">
        <v>3</v>
      </c>
      <c r="C22" s="42" t="s">
        <v>152</v>
      </c>
      <c r="D22" s="40" t="s">
        <v>87</v>
      </c>
      <c r="E22" s="41" t="s">
        <v>27</v>
      </c>
      <c r="F22" s="42" t="s">
        <v>153</v>
      </c>
      <c r="G22" s="41" t="s">
        <v>155</v>
      </c>
      <c r="H22" s="47" t="s">
        <v>156</v>
      </c>
      <c r="I22" s="41" t="s">
        <v>89</v>
      </c>
      <c r="J22" s="71" t="s">
        <v>96</v>
      </c>
      <c r="K22" s="12" t="s">
        <v>98</v>
      </c>
      <c r="L22" s="43" t="s">
        <v>123</v>
      </c>
      <c r="M22" s="23"/>
      <c r="N22" s="23"/>
      <c r="O22" s="23"/>
      <c r="P22" s="26"/>
      <c r="Q22" s="60"/>
      <c r="R22" s="97"/>
      <c r="S22" s="60"/>
      <c r="T22" s="60"/>
      <c r="U22" s="60"/>
    </row>
    <row r="23" spans="1:21" ht="146.25" customHeight="1" thickTop="1">
      <c r="A23" s="10" t="s">
        <v>252</v>
      </c>
      <c r="B23" s="12">
        <v>4</v>
      </c>
      <c r="C23" s="12" t="s">
        <v>292</v>
      </c>
      <c r="D23" s="10" t="s">
        <v>87</v>
      </c>
      <c r="E23" s="12" t="s">
        <v>30</v>
      </c>
      <c r="F23" s="35" t="s">
        <v>157</v>
      </c>
      <c r="G23" s="12" t="s">
        <v>35</v>
      </c>
      <c r="H23" s="48" t="s">
        <v>158</v>
      </c>
      <c r="I23" s="12" t="s">
        <v>89</v>
      </c>
      <c r="J23" s="24" t="s">
        <v>96</v>
      </c>
      <c r="K23" s="12" t="s">
        <v>98</v>
      </c>
      <c r="L23" s="36" t="s">
        <v>123</v>
      </c>
      <c r="M23" s="38"/>
      <c r="N23" s="53"/>
      <c r="O23" s="54"/>
      <c r="P23" s="53"/>
      <c r="Q23" s="55"/>
      <c r="R23" s="97"/>
      <c r="S23" s="99"/>
      <c r="T23" s="99"/>
      <c r="U23" s="99"/>
    </row>
    <row r="24" spans="1:21" ht="120.75" customHeight="1">
      <c r="A24" s="10" t="s">
        <v>252</v>
      </c>
      <c r="B24" s="4">
        <v>4</v>
      </c>
      <c r="C24" s="12" t="s">
        <v>292</v>
      </c>
      <c r="D24" s="8" t="s">
        <v>87</v>
      </c>
      <c r="E24" s="4" t="s">
        <v>31</v>
      </c>
      <c r="F24" s="37" t="s">
        <v>159</v>
      </c>
      <c r="G24" s="4" t="s">
        <v>36</v>
      </c>
      <c r="H24" s="37" t="s">
        <v>160</v>
      </c>
      <c r="I24" s="4" t="s">
        <v>89</v>
      </c>
      <c r="J24" s="70" t="s">
        <v>96</v>
      </c>
      <c r="K24" s="12" t="s">
        <v>98</v>
      </c>
      <c r="L24" s="38" t="s">
        <v>123</v>
      </c>
      <c r="M24" s="38"/>
      <c r="N24" s="34"/>
      <c r="O24" s="32"/>
      <c r="P24" s="56"/>
      <c r="Q24" s="55"/>
      <c r="R24" s="97"/>
      <c r="S24" s="98"/>
      <c r="T24" s="98"/>
      <c r="U24" s="98"/>
    </row>
    <row r="25" spans="1:21" ht="127.5" customHeight="1">
      <c r="A25" s="10" t="s">
        <v>252</v>
      </c>
      <c r="B25" s="4">
        <v>4</v>
      </c>
      <c r="C25" s="12" t="s">
        <v>292</v>
      </c>
      <c r="D25" s="8" t="s">
        <v>87</v>
      </c>
      <c r="E25" s="4" t="s">
        <v>31</v>
      </c>
      <c r="F25" s="37" t="s">
        <v>161</v>
      </c>
      <c r="G25" s="4" t="s">
        <v>71</v>
      </c>
      <c r="H25" s="37" t="s">
        <v>162</v>
      </c>
      <c r="I25" s="4" t="s">
        <v>89</v>
      </c>
      <c r="J25" s="70" t="s">
        <v>96</v>
      </c>
      <c r="K25" s="12" t="s">
        <v>98</v>
      </c>
      <c r="L25" s="38" t="s">
        <v>123</v>
      </c>
      <c r="M25" s="38"/>
      <c r="N25" s="28"/>
      <c r="O25" s="32"/>
      <c r="P25" s="56"/>
      <c r="Q25" s="55"/>
      <c r="R25" s="97"/>
      <c r="S25" s="98"/>
      <c r="T25" s="98"/>
      <c r="U25" s="98"/>
    </row>
    <row r="26" spans="1:21" ht="140.25" customHeight="1">
      <c r="A26" s="10" t="s">
        <v>252</v>
      </c>
      <c r="B26" s="4">
        <v>4</v>
      </c>
      <c r="C26" s="12" t="s">
        <v>292</v>
      </c>
      <c r="D26" s="8" t="s">
        <v>87</v>
      </c>
      <c r="E26" s="4" t="s">
        <v>32</v>
      </c>
      <c r="F26" s="37" t="s">
        <v>163</v>
      </c>
      <c r="G26" s="4" t="s">
        <v>37</v>
      </c>
      <c r="H26" s="37" t="s">
        <v>164</v>
      </c>
      <c r="I26" s="4" t="s">
        <v>89</v>
      </c>
      <c r="J26" s="70" t="s">
        <v>96</v>
      </c>
      <c r="K26" s="12" t="s">
        <v>98</v>
      </c>
      <c r="L26" s="38" t="s">
        <v>123</v>
      </c>
      <c r="M26" s="38"/>
      <c r="N26" s="28"/>
      <c r="O26" s="32"/>
      <c r="P26" s="56"/>
      <c r="Q26" s="55"/>
      <c r="R26" s="97"/>
      <c r="S26" s="98"/>
      <c r="T26" s="98"/>
      <c r="U26" s="98"/>
    </row>
    <row r="27" spans="1:21" ht="77.25" customHeight="1">
      <c r="A27" s="10" t="s">
        <v>252</v>
      </c>
      <c r="B27" s="4">
        <v>4</v>
      </c>
      <c r="C27" s="12" t="s">
        <v>292</v>
      </c>
      <c r="D27" s="8" t="s">
        <v>87</v>
      </c>
      <c r="E27" s="4" t="s">
        <v>32</v>
      </c>
      <c r="F27" s="37" t="s">
        <v>249</v>
      </c>
      <c r="G27" s="4" t="s">
        <v>72</v>
      </c>
      <c r="H27" s="37" t="s">
        <v>165</v>
      </c>
      <c r="I27" s="4" t="s">
        <v>89</v>
      </c>
      <c r="J27" s="70" t="s">
        <v>96</v>
      </c>
      <c r="K27" s="12" t="s">
        <v>98</v>
      </c>
      <c r="L27" s="38" t="s">
        <v>166</v>
      </c>
      <c r="M27" s="38"/>
      <c r="N27" s="28"/>
      <c r="O27" s="32"/>
      <c r="P27" s="56"/>
      <c r="Q27" s="55"/>
      <c r="R27" s="97"/>
      <c r="S27" s="98"/>
      <c r="T27" s="98"/>
      <c r="U27" s="98"/>
    </row>
    <row r="28" spans="1:21" ht="187.5" customHeight="1">
      <c r="A28" s="10" t="s">
        <v>252</v>
      </c>
      <c r="B28" s="4">
        <v>4</v>
      </c>
      <c r="C28" s="12" t="s">
        <v>292</v>
      </c>
      <c r="D28" s="8" t="s">
        <v>87</v>
      </c>
      <c r="E28" s="4" t="s">
        <v>32</v>
      </c>
      <c r="F28" s="37" t="s">
        <v>249</v>
      </c>
      <c r="G28" s="4" t="s">
        <v>167</v>
      </c>
      <c r="H28" s="37" t="s">
        <v>168</v>
      </c>
      <c r="I28" s="4" t="s">
        <v>89</v>
      </c>
      <c r="J28" s="70" t="s">
        <v>96</v>
      </c>
      <c r="K28" s="12" t="s">
        <v>98</v>
      </c>
      <c r="L28" s="38" t="s">
        <v>169</v>
      </c>
      <c r="M28" s="38" t="s">
        <v>117</v>
      </c>
      <c r="N28" s="63" t="s">
        <v>104</v>
      </c>
      <c r="O28" s="64" t="s">
        <v>105</v>
      </c>
      <c r="P28" s="63" t="s">
        <v>116</v>
      </c>
      <c r="Q28" s="67" t="s">
        <v>260</v>
      </c>
      <c r="R28" s="68" t="s">
        <v>303</v>
      </c>
      <c r="S28" s="68" t="s">
        <v>304</v>
      </c>
      <c r="T28" s="68" t="s">
        <v>305</v>
      </c>
      <c r="U28" s="68" t="s">
        <v>276</v>
      </c>
    </row>
    <row r="29" spans="1:21" ht="135.75" customHeight="1">
      <c r="A29" s="10" t="s">
        <v>252</v>
      </c>
      <c r="B29" s="4">
        <v>4</v>
      </c>
      <c r="C29" s="12" t="s">
        <v>292</v>
      </c>
      <c r="D29" s="8" t="s">
        <v>87</v>
      </c>
      <c r="E29" s="4" t="s">
        <v>33</v>
      </c>
      <c r="F29" s="37" t="s">
        <v>170</v>
      </c>
      <c r="G29" s="4" t="s">
        <v>38</v>
      </c>
      <c r="H29" s="37" t="s">
        <v>171</v>
      </c>
      <c r="I29" s="4" t="s">
        <v>89</v>
      </c>
      <c r="J29" s="70" t="s">
        <v>96</v>
      </c>
      <c r="K29" s="12" t="s">
        <v>98</v>
      </c>
      <c r="L29" s="38" t="s">
        <v>123</v>
      </c>
      <c r="M29" s="38"/>
      <c r="N29" s="28"/>
      <c r="O29" s="32"/>
      <c r="P29" s="56"/>
      <c r="Q29" s="55"/>
      <c r="R29" s="97"/>
      <c r="S29" s="98"/>
      <c r="T29" s="98"/>
      <c r="U29" s="98"/>
    </row>
    <row r="30" spans="1:21" ht="259.5" customHeight="1">
      <c r="A30" s="10" t="s">
        <v>252</v>
      </c>
      <c r="B30" s="4">
        <v>4</v>
      </c>
      <c r="C30" s="12" t="s">
        <v>292</v>
      </c>
      <c r="D30" s="8" t="s">
        <v>87</v>
      </c>
      <c r="E30" s="4" t="s">
        <v>33</v>
      </c>
      <c r="F30" s="37" t="s">
        <v>170</v>
      </c>
      <c r="G30" s="4" t="s">
        <v>73</v>
      </c>
      <c r="H30" s="37" t="s">
        <v>172</v>
      </c>
      <c r="I30" s="4" t="s">
        <v>89</v>
      </c>
      <c r="J30" s="70" t="s">
        <v>96</v>
      </c>
      <c r="K30" s="12" t="s">
        <v>98</v>
      </c>
      <c r="L30" s="38" t="s">
        <v>238</v>
      </c>
      <c r="M30" s="38" t="s">
        <v>117</v>
      </c>
      <c r="N30" s="63" t="s">
        <v>104</v>
      </c>
      <c r="O30" s="64" t="s">
        <v>106</v>
      </c>
      <c r="P30" s="63" t="s">
        <v>116</v>
      </c>
      <c r="Q30" s="67" t="s">
        <v>258</v>
      </c>
      <c r="R30" s="68" t="s">
        <v>306</v>
      </c>
      <c r="S30" s="68" t="s">
        <v>307</v>
      </c>
      <c r="T30" s="68" t="s">
        <v>308</v>
      </c>
      <c r="U30" s="68" t="s">
        <v>261</v>
      </c>
    </row>
    <row r="31" spans="1:21" ht="273" customHeight="1">
      <c r="A31" s="10" t="s">
        <v>252</v>
      </c>
      <c r="B31" s="4">
        <v>4</v>
      </c>
      <c r="C31" s="12" t="s">
        <v>292</v>
      </c>
      <c r="D31" s="8" t="s">
        <v>87</v>
      </c>
      <c r="E31" s="4" t="s">
        <v>33</v>
      </c>
      <c r="F31" s="37" t="s">
        <v>170</v>
      </c>
      <c r="G31" s="4" t="s">
        <v>173</v>
      </c>
      <c r="H31" s="37" t="s">
        <v>250</v>
      </c>
      <c r="I31" s="4" t="s">
        <v>89</v>
      </c>
      <c r="J31" s="70" t="s">
        <v>96</v>
      </c>
      <c r="K31" s="12" t="s">
        <v>98</v>
      </c>
      <c r="L31" s="38" t="s">
        <v>241</v>
      </c>
      <c r="M31" s="38" t="s">
        <v>117</v>
      </c>
      <c r="N31" s="63" t="s">
        <v>104</v>
      </c>
      <c r="O31" s="64" t="s">
        <v>106</v>
      </c>
      <c r="P31" s="63" t="s">
        <v>116</v>
      </c>
      <c r="Q31" s="55" t="s">
        <v>257</v>
      </c>
      <c r="R31" s="68" t="s">
        <v>309</v>
      </c>
      <c r="S31" s="68" t="s">
        <v>310</v>
      </c>
      <c r="T31" s="68" t="s">
        <v>311</v>
      </c>
      <c r="U31" s="68" t="s">
        <v>262</v>
      </c>
    </row>
    <row r="32" spans="1:21" ht="337.5" customHeight="1">
      <c r="A32" s="10" t="s">
        <v>252</v>
      </c>
      <c r="B32" s="4">
        <v>4</v>
      </c>
      <c r="C32" s="12" t="s">
        <v>292</v>
      </c>
      <c r="D32" s="8" t="s">
        <v>87</v>
      </c>
      <c r="E32" s="4" t="s">
        <v>33</v>
      </c>
      <c r="F32" s="37" t="s">
        <v>170</v>
      </c>
      <c r="G32" s="4" t="s">
        <v>174</v>
      </c>
      <c r="H32" s="37" t="s">
        <v>175</v>
      </c>
      <c r="I32" s="4" t="s">
        <v>89</v>
      </c>
      <c r="J32" s="70" t="s">
        <v>96</v>
      </c>
      <c r="K32" s="12" t="s">
        <v>98</v>
      </c>
      <c r="L32" s="38" t="s">
        <v>176</v>
      </c>
      <c r="M32" s="38" t="s">
        <v>117</v>
      </c>
      <c r="N32" s="63" t="s">
        <v>104</v>
      </c>
      <c r="O32" s="64" t="s">
        <v>239</v>
      </c>
      <c r="P32" s="63" t="s">
        <v>116</v>
      </c>
      <c r="Q32" s="55" t="s">
        <v>277</v>
      </c>
      <c r="R32" s="68" t="s">
        <v>312</v>
      </c>
      <c r="S32" s="68" t="s">
        <v>313</v>
      </c>
      <c r="T32" s="68" t="s">
        <v>314</v>
      </c>
      <c r="U32" s="68" t="s">
        <v>348</v>
      </c>
    </row>
    <row r="33" spans="1:21" ht="354" customHeight="1">
      <c r="A33" s="10" t="s">
        <v>252</v>
      </c>
      <c r="B33" s="4">
        <v>4</v>
      </c>
      <c r="C33" s="12" t="s">
        <v>292</v>
      </c>
      <c r="D33" s="8" t="s">
        <v>87</v>
      </c>
      <c r="E33" s="4" t="s">
        <v>33</v>
      </c>
      <c r="F33" s="37" t="s">
        <v>170</v>
      </c>
      <c r="G33" s="4" t="s">
        <v>177</v>
      </c>
      <c r="H33" s="37" t="s">
        <v>178</v>
      </c>
      <c r="I33" s="4" t="s">
        <v>89</v>
      </c>
      <c r="J33" s="70" t="s">
        <v>96</v>
      </c>
      <c r="K33" s="12" t="s">
        <v>98</v>
      </c>
      <c r="L33" s="38" t="s">
        <v>179</v>
      </c>
      <c r="M33" s="38" t="s">
        <v>117</v>
      </c>
      <c r="N33" s="63" t="s">
        <v>104</v>
      </c>
      <c r="O33" s="64" t="s">
        <v>105</v>
      </c>
      <c r="P33" s="63" t="s">
        <v>116</v>
      </c>
      <c r="Q33" s="55" t="s">
        <v>259</v>
      </c>
      <c r="R33" s="68" t="s">
        <v>315</v>
      </c>
      <c r="S33" s="68" t="s">
        <v>316</v>
      </c>
      <c r="T33" s="68" t="s">
        <v>317</v>
      </c>
      <c r="U33" s="68" t="s">
        <v>349</v>
      </c>
    </row>
    <row r="34" spans="1:21" ht="393" customHeight="1">
      <c r="A34" s="10" t="s">
        <v>252</v>
      </c>
      <c r="B34" s="4">
        <v>4</v>
      </c>
      <c r="C34" s="12" t="s">
        <v>292</v>
      </c>
      <c r="D34" s="8" t="s">
        <v>87</v>
      </c>
      <c r="E34" s="4" t="s">
        <v>33</v>
      </c>
      <c r="F34" s="4" t="s">
        <v>170</v>
      </c>
      <c r="G34" s="4" t="s">
        <v>180</v>
      </c>
      <c r="H34" s="4" t="s">
        <v>181</v>
      </c>
      <c r="I34" s="4" t="s">
        <v>89</v>
      </c>
      <c r="J34" s="4" t="s">
        <v>96</v>
      </c>
      <c r="K34" s="12" t="s">
        <v>98</v>
      </c>
      <c r="L34" s="38" t="s">
        <v>182</v>
      </c>
      <c r="M34" s="38" t="s">
        <v>117</v>
      </c>
      <c r="N34" s="63" t="s">
        <v>104</v>
      </c>
      <c r="O34" s="64" t="s">
        <v>105</v>
      </c>
      <c r="P34" s="63" t="s">
        <v>116</v>
      </c>
      <c r="Q34" s="55" t="s">
        <v>273</v>
      </c>
      <c r="R34" s="68" t="s">
        <v>318</v>
      </c>
      <c r="S34" s="68" t="s">
        <v>319</v>
      </c>
      <c r="T34" s="68" t="s">
        <v>320</v>
      </c>
      <c r="U34" s="68" t="s">
        <v>278</v>
      </c>
    </row>
    <row r="35" spans="1:21" ht="137.25" customHeight="1">
      <c r="A35" s="10" t="s">
        <v>252</v>
      </c>
      <c r="B35" s="4">
        <v>4</v>
      </c>
      <c r="C35" s="12" t="s">
        <v>292</v>
      </c>
      <c r="D35" s="8" t="s">
        <v>87</v>
      </c>
      <c r="E35" s="4" t="s">
        <v>34</v>
      </c>
      <c r="F35" s="37" t="s">
        <v>293</v>
      </c>
      <c r="G35" s="4" t="s">
        <v>39</v>
      </c>
      <c r="H35" s="8" t="s">
        <v>294</v>
      </c>
      <c r="I35" s="4" t="s">
        <v>89</v>
      </c>
      <c r="J35" s="70" t="s">
        <v>96</v>
      </c>
      <c r="K35" s="12" t="s">
        <v>98</v>
      </c>
      <c r="L35" s="38" t="s">
        <v>123</v>
      </c>
      <c r="M35" s="38"/>
      <c r="N35" s="28"/>
      <c r="O35" s="32"/>
      <c r="P35" s="56"/>
      <c r="Q35" s="55"/>
      <c r="R35" s="97"/>
      <c r="S35" s="98"/>
      <c r="T35" s="98"/>
      <c r="U35" s="98"/>
    </row>
    <row r="36" spans="1:21" ht="142.5" customHeight="1" thickBot="1">
      <c r="A36" s="10" t="s">
        <v>252</v>
      </c>
      <c r="B36" s="41">
        <v>4</v>
      </c>
      <c r="C36" s="12" t="s">
        <v>292</v>
      </c>
      <c r="D36" s="40" t="s">
        <v>87</v>
      </c>
      <c r="E36" s="41" t="s">
        <v>34</v>
      </c>
      <c r="F36" s="37" t="s">
        <v>293</v>
      </c>
      <c r="G36" s="41" t="s">
        <v>74</v>
      </c>
      <c r="H36" s="40" t="s">
        <v>183</v>
      </c>
      <c r="I36" s="41" t="s">
        <v>89</v>
      </c>
      <c r="J36" s="71" t="s">
        <v>96</v>
      </c>
      <c r="K36" s="12" t="s">
        <v>98</v>
      </c>
      <c r="L36" s="43" t="s">
        <v>123</v>
      </c>
      <c r="M36" s="23"/>
      <c r="N36" s="23"/>
      <c r="O36" s="23"/>
      <c r="P36" s="26"/>
      <c r="Q36" s="60"/>
      <c r="R36" s="97"/>
      <c r="S36" s="60"/>
      <c r="T36" s="60"/>
      <c r="U36" s="60"/>
    </row>
    <row r="37" spans="1:21" ht="311.25" customHeight="1" thickTop="1">
      <c r="A37" s="10" t="s">
        <v>252</v>
      </c>
      <c r="B37" s="12">
        <v>4</v>
      </c>
      <c r="C37" s="12" t="s">
        <v>184</v>
      </c>
      <c r="D37" s="10" t="s">
        <v>87</v>
      </c>
      <c r="E37" s="12" t="s">
        <v>40</v>
      </c>
      <c r="F37" s="49" t="s">
        <v>185</v>
      </c>
      <c r="G37" s="12" t="s">
        <v>45</v>
      </c>
      <c r="H37" s="35" t="s">
        <v>186</v>
      </c>
      <c r="I37" s="12" t="s">
        <v>89</v>
      </c>
      <c r="J37" s="24" t="s">
        <v>96</v>
      </c>
      <c r="K37" s="12" t="s">
        <v>98</v>
      </c>
      <c r="L37" s="38" t="s">
        <v>187</v>
      </c>
      <c r="M37" s="38" t="s">
        <v>240</v>
      </c>
      <c r="N37" s="63" t="s">
        <v>114</v>
      </c>
      <c r="O37" s="64" t="s">
        <v>105</v>
      </c>
      <c r="P37" s="63" t="s">
        <v>115</v>
      </c>
      <c r="Q37" s="55" t="s">
        <v>279</v>
      </c>
      <c r="R37" s="68" t="s">
        <v>321</v>
      </c>
      <c r="S37" s="68" t="s">
        <v>322</v>
      </c>
      <c r="T37" s="68" t="s">
        <v>323</v>
      </c>
      <c r="U37" s="68" t="s">
        <v>280</v>
      </c>
    </row>
    <row r="38" spans="1:21" ht="198.75" customHeight="1">
      <c r="A38" s="10" t="s">
        <v>252</v>
      </c>
      <c r="B38" s="4">
        <v>4</v>
      </c>
      <c r="C38" s="4" t="s">
        <v>184</v>
      </c>
      <c r="D38" s="8" t="s">
        <v>87</v>
      </c>
      <c r="E38" s="4" t="s">
        <v>40</v>
      </c>
      <c r="F38" s="35" t="s">
        <v>185</v>
      </c>
      <c r="G38" s="4" t="s">
        <v>75</v>
      </c>
      <c r="H38" s="37" t="s">
        <v>188</v>
      </c>
      <c r="I38" s="4" t="s">
        <v>89</v>
      </c>
      <c r="J38" s="70" t="s">
        <v>96</v>
      </c>
      <c r="K38" s="12" t="s">
        <v>98</v>
      </c>
      <c r="L38" s="38" t="s">
        <v>189</v>
      </c>
      <c r="M38" s="38" t="s">
        <v>240</v>
      </c>
      <c r="N38" s="63" t="s">
        <v>104</v>
      </c>
      <c r="O38" s="64" t="s">
        <v>106</v>
      </c>
      <c r="P38" s="63" t="s">
        <v>116</v>
      </c>
      <c r="Q38" s="55" t="s">
        <v>263</v>
      </c>
      <c r="R38" s="68" t="s">
        <v>324</v>
      </c>
      <c r="S38" s="68" t="s">
        <v>325</v>
      </c>
      <c r="T38" s="68" t="s">
        <v>326</v>
      </c>
      <c r="U38" s="68" t="s">
        <v>264</v>
      </c>
    </row>
    <row r="39" spans="1:21" ht="121.5" customHeight="1">
      <c r="A39" s="10" t="s">
        <v>252</v>
      </c>
      <c r="B39" s="12">
        <v>5</v>
      </c>
      <c r="C39" s="12" t="s">
        <v>184</v>
      </c>
      <c r="D39" s="10" t="s">
        <v>87</v>
      </c>
      <c r="E39" s="12" t="s">
        <v>41</v>
      </c>
      <c r="F39" s="35" t="s">
        <v>190</v>
      </c>
      <c r="G39" s="12" t="s">
        <v>46</v>
      </c>
      <c r="H39" s="35" t="s">
        <v>191</v>
      </c>
      <c r="I39" s="12" t="s">
        <v>89</v>
      </c>
      <c r="J39" s="24" t="s">
        <v>96</v>
      </c>
      <c r="K39" s="12" t="s">
        <v>98</v>
      </c>
      <c r="L39" s="36" t="s">
        <v>123</v>
      </c>
      <c r="M39" s="38"/>
      <c r="N39" s="28"/>
      <c r="O39" s="32"/>
      <c r="P39" s="56"/>
      <c r="Q39" s="55"/>
      <c r="R39" s="97"/>
      <c r="S39" s="98"/>
      <c r="T39" s="98"/>
      <c r="U39" s="98"/>
    </row>
    <row r="40" spans="1:21" ht="346.5" customHeight="1">
      <c r="A40" s="10" t="s">
        <v>252</v>
      </c>
      <c r="B40" s="4">
        <v>5</v>
      </c>
      <c r="C40" s="4" t="s">
        <v>184</v>
      </c>
      <c r="D40" s="8" t="s">
        <v>87</v>
      </c>
      <c r="E40" s="4" t="s">
        <v>42</v>
      </c>
      <c r="F40" s="37" t="s">
        <v>192</v>
      </c>
      <c r="G40" s="4" t="s">
        <v>47</v>
      </c>
      <c r="H40" s="37" t="s">
        <v>193</v>
      </c>
      <c r="I40" s="4" t="s">
        <v>89</v>
      </c>
      <c r="J40" s="70" t="s">
        <v>96</v>
      </c>
      <c r="K40" s="12" t="s">
        <v>98</v>
      </c>
      <c r="L40" s="38" t="s">
        <v>194</v>
      </c>
      <c r="M40" s="38" t="s">
        <v>117</v>
      </c>
      <c r="N40" s="63" t="s">
        <v>104</v>
      </c>
      <c r="O40" s="64" t="s">
        <v>105</v>
      </c>
      <c r="P40" s="63" t="s">
        <v>116</v>
      </c>
      <c r="Q40" s="55" t="s">
        <v>281</v>
      </c>
      <c r="R40" s="68" t="s">
        <v>327</v>
      </c>
      <c r="S40" s="68" t="s">
        <v>328</v>
      </c>
      <c r="T40" s="68" t="s">
        <v>329</v>
      </c>
      <c r="U40" s="68" t="s">
        <v>350</v>
      </c>
    </row>
    <row r="41" spans="1:21" ht="113.25" customHeight="1">
      <c r="A41" s="10" t="s">
        <v>252</v>
      </c>
      <c r="B41" s="4">
        <v>5</v>
      </c>
      <c r="C41" s="4" t="s">
        <v>184</v>
      </c>
      <c r="D41" s="8" t="s">
        <v>87</v>
      </c>
      <c r="E41" s="4" t="s">
        <v>42</v>
      </c>
      <c r="F41" s="37" t="s">
        <v>192</v>
      </c>
      <c r="G41" s="4" t="s">
        <v>76</v>
      </c>
      <c r="H41" s="37" t="s">
        <v>195</v>
      </c>
      <c r="I41" s="4" t="s">
        <v>89</v>
      </c>
      <c r="J41" s="70" t="s">
        <v>96</v>
      </c>
      <c r="K41" s="12" t="s">
        <v>98</v>
      </c>
      <c r="L41" s="38" t="s">
        <v>123</v>
      </c>
      <c r="M41" s="38"/>
      <c r="N41" s="28"/>
      <c r="O41" s="32"/>
      <c r="P41" s="56"/>
      <c r="Q41" s="55"/>
      <c r="R41" s="97"/>
      <c r="S41" s="98"/>
      <c r="T41" s="98"/>
      <c r="U41" s="98"/>
    </row>
    <row r="42" spans="1:21" ht="230.25" customHeight="1">
      <c r="A42" s="10" t="s">
        <v>252</v>
      </c>
      <c r="B42" s="4">
        <v>5</v>
      </c>
      <c r="C42" s="4" t="s">
        <v>184</v>
      </c>
      <c r="D42" s="8" t="s">
        <v>87</v>
      </c>
      <c r="E42" s="4" t="s">
        <v>43</v>
      </c>
      <c r="F42" s="37" t="s">
        <v>196</v>
      </c>
      <c r="G42" s="4" t="s">
        <v>48</v>
      </c>
      <c r="H42" s="8" t="s">
        <v>197</v>
      </c>
      <c r="I42" s="4" t="s">
        <v>89</v>
      </c>
      <c r="J42" s="70" t="s">
        <v>96</v>
      </c>
      <c r="K42" s="12" t="s">
        <v>98</v>
      </c>
      <c r="L42" s="38" t="s">
        <v>198</v>
      </c>
      <c r="M42" s="38" t="s">
        <v>117</v>
      </c>
      <c r="N42" s="65" t="s">
        <v>104</v>
      </c>
      <c r="O42" s="64" t="s">
        <v>105</v>
      </c>
      <c r="P42" s="63" t="s">
        <v>116</v>
      </c>
      <c r="Q42" s="55" t="s">
        <v>265</v>
      </c>
      <c r="R42" s="68" t="s">
        <v>330</v>
      </c>
      <c r="S42" s="68" t="s">
        <v>331</v>
      </c>
      <c r="T42" s="68" t="s">
        <v>332</v>
      </c>
      <c r="U42" s="68" t="s">
        <v>266</v>
      </c>
    </row>
    <row r="43" spans="1:21" ht="291" customHeight="1" thickBot="1">
      <c r="A43" s="10" t="s">
        <v>252</v>
      </c>
      <c r="B43" s="41">
        <v>5</v>
      </c>
      <c r="C43" s="41" t="s">
        <v>184</v>
      </c>
      <c r="D43" s="40" t="s">
        <v>87</v>
      </c>
      <c r="E43" s="41" t="s">
        <v>43</v>
      </c>
      <c r="F43" s="42" t="s">
        <v>196</v>
      </c>
      <c r="G43" s="41" t="s">
        <v>77</v>
      </c>
      <c r="H43" s="40" t="s">
        <v>199</v>
      </c>
      <c r="I43" s="41" t="s">
        <v>89</v>
      </c>
      <c r="J43" s="71" t="s">
        <v>96</v>
      </c>
      <c r="K43" s="12" t="s">
        <v>98</v>
      </c>
      <c r="L43" s="43" t="s">
        <v>200</v>
      </c>
      <c r="M43" s="38" t="s">
        <v>117</v>
      </c>
      <c r="N43" s="63" t="s">
        <v>104</v>
      </c>
      <c r="O43" s="64" t="s">
        <v>105</v>
      </c>
      <c r="P43" s="63" t="s">
        <v>116</v>
      </c>
      <c r="Q43" s="55" t="s">
        <v>267</v>
      </c>
      <c r="R43" s="68" t="s">
        <v>333</v>
      </c>
      <c r="S43" s="68" t="s">
        <v>334</v>
      </c>
      <c r="T43" s="68" t="s">
        <v>335</v>
      </c>
      <c r="U43" s="68" t="s">
        <v>282</v>
      </c>
    </row>
    <row r="44" spans="1:21" ht="192.75" customHeight="1" thickTop="1">
      <c r="A44" s="10" t="s">
        <v>252</v>
      </c>
      <c r="B44" s="12">
        <v>6</v>
      </c>
      <c r="C44" s="50" t="s">
        <v>201</v>
      </c>
      <c r="D44" s="10" t="s">
        <v>87</v>
      </c>
      <c r="E44" s="12" t="s">
        <v>44</v>
      </c>
      <c r="F44" s="35" t="s">
        <v>202</v>
      </c>
      <c r="G44" s="12" t="s">
        <v>53</v>
      </c>
      <c r="H44" s="35" t="s">
        <v>203</v>
      </c>
      <c r="I44" s="12" t="s">
        <v>89</v>
      </c>
      <c r="J44" s="24" t="s">
        <v>96</v>
      </c>
      <c r="K44" s="12" t="s">
        <v>98</v>
      </c>
      <c r="L44" s="36" t="s">
        <v>123</v>
      </c>
      <c r="M44" s="38"/>
      <c r="N44" s="25"/>
      <c r="O44" s="33"/>
      <c r="P44" s="22"/>
      <c r="Q44" s="61"/>
      <c r="R44" s="97"/>
      <c r="S44" s="61"/>
      <c r="T44" s="61"/>
      <c r="U44" s="61"/>
    </row>
    <row r="45" spans="1:21" ht="140.25" customHeight="1">
      <c r="A45" s="10" t="s">
        <v>252</v>
      </c>
      <c r="B45" s="4">
        <v>6</v>
      </c>
      <c r="C45" s="51" t="s">
        <v>201</v>
      </c>
      <c r="D45" s="8" t="s">
        <v>87</v>
      </c>
      <c r="E45" s="4" t="s">
        <v>44</v>
      </c>
      <c r="F45" s="37" t="s">
        <v>202</v>
      </c>
      <c r="G45" s="4" t="s">
        <v>78</v>
      </c>
      <c r="H45" s="37" t="s">
        <v>204</v>
      </c>
      <c r="I45" s="4" t="s">
        <v>89</v>
      </c>
      <c r="J45" s="70" t="s">
        <v>96</v>
      </c>
      <c r="K45" s="12" t="s">
        <v>98</v>
      </c>
      <c r="L45" s="38" t="s">
        <v>123</v>
      </c>
      <c r="M45" s="38"/>
      <c r="N45" s="28"/>
      <c r="O45" s="32"/>
      <c r="P45" s="56"/>
      <c r="Q45" s="55"/>
      <c r="R45" s="97"/>
      <c r="S45" s="98"/>
      <c r="T45" s="98"/>
      <c r="U45" s="98"/>
    </row>
    <row r="46" spans="1:21" ht="138.75" customHeight="1">
      <c r="A46" s="10" t="s">
        <v>252</v>
      </c>
      <c r="B46" s="4">
        <v>6</v>
      </c>
      <c r="C46" s="51" t="s">
        <v>201</v>
      </c>
      <c r="D46" s="8" t="s">
        <v>87</v>
      </c>
      <c r="E46" s="4" t="s">
        <v>49</v>
      </c>
      <c r="F46" s="37" t="s">
        <v>205</v>
      </c>
      <c r="G46" s="4" t="s">
        <v>54</v>
      </c>
      <c r="H46" s="44" t="s">
        <v>206</v>
      </c>
      <c r="I46" s="4" t="s">
        <v>89</v>
      </c>
      <c r="J46" s="70" t="s">
        <v>96</v>
      </c>
      <c r="K46" s="12" t="s">
        <v>98</v>
      </c>
      <c r="L46" s="38" t="s">
        <v>123</v>
      </c>
      <c r="M46" s="38"/>
      <c r="N46" s="28"/>
      <c r="O46" s="32"/>
      <c r="P46" s="56"/>
      <c r="Q46" s="55"/>
      <c r="R46" s="97"/>
      <c r="S46" s="98"/>
      <c r="T46" s="98"/>
      <c r="U46" s="98"/>
    </row>
    <row r="47" spans="1:21" ht="128.25" customHeight="1">
      <c r="A47" s="10" t="s">
        <v>252</v>
      </c>
      <c r="B47" s="4">
        <v>6</v>
      </c>
      <c r="C47" s="51" t="s">
        <v>201</v>
      </c>
      <c r="D47" s="8" t="s">
        <v>87</v>
      </c>
      <c r="E47" s="4" t="s">
        <v>49</v>
      </c>
      <c r="F47" s="37" t="s">
        <v>205</v>
      </c>
      <c r="G47" s="4" t="s">
        <v>79</v>
      </c>
      <c r="H47" s="44" t="s">
        <v>207</v>
      </c>
      <c r="I47" s="4" t="s">
        <v>89</v>
      </c>
      <c r="J47" s="70" t="s">
        <v>96</v>
      </c>
      <c r="K47" s="12" t="s">
        <v>98</v>
      </c>
      <c r="L47" s="38" t="s">
        <v>123</v>
      </c>
      <c r="M47" s="38"/>
      <c r="N47" s="28"/>
      <c r="O47" s="32"/>
      <c r="P47" s="56"/>
      <c r="Q47" s="55"/>
      <c r="R47" s="97"/>
      <c r="S47" s="98"/>
      <c r="T47" s="98"/>
      <c r="U47" s="98"/>
    </row>
    <row r="48" spans="1:21" ht="266.25" customHeight="1">
      <c r="A48" s="10" t="s">
        <v>252</v>
      </c>
      <c r="B48" s="4">
        <v>6</v>
      </c>
      <c r="C48" s="51" t="s">
        <v>201</v>
      </c>
      <c r="D48" s="8" t="s">
        <v>87</v>
      </c>
      <c r="E48" s="4" t="s">
        <v>49</v>
      </c>
      <c r="F48" s="37" t="s">
        <v>205</v>
      </c>
      <c r="G48" s="4" t="s">
        <v>208</v>
      </c>
      <c r="H48" s="44" t="s">
        <v>209</v>
      </c>
      <c r="I48" s="4" t="s">
        <v>89</v>
      </c>
      <c r="J48" s="70" t="s">
        <v>96</v>
      </c>
      <c r="K48" s="12" t="s">
        <v>98</v>
      </c>
      <c r="L48" s="38" t="s">
        <v>210</v>
      </c>
      <c r="M48" s="38" t="s">
        <v>118</v>
      </c>
      <c r="N48" s="63" t="s">
        <v>114</v>
      </c>
      <c r="O48" s="64" t="s">
        <v>239</v>
      </c>
      <c r="P48" s="63" t="s">
        <v>116</v>
      </c>
      <c r="Q48" s="55" t="s">
        <v>268</v>
      </c>
      <c r="R48" s="100" t="s">
        <v>336</v>
      </c>
      <c r="S48" s="100" t="s">
        <v>337</v>
      </c>
      <c r="T48" s="100" t="s">
        <v>338</v>
      </c>
      <c r="U48" s="100" t="s">
        <v>351</v>
      </c>
    </row>
    <row r="49" spans="1:21" ht="135" customHeight="1">
      <c r="A49" s="10" t="s">
        <v>252</v>
      </c>
      <c r="B49" s="4">
        <v>6</v>
      </c>
      <c r="C49" s="51" t="s">
        <v>201</v>
      </c>
      <c r="D49" s="8" t="s">
        <v>87</v>
      </c>
      <c r="E49" s="4" t="s">
        <v>50</v>
      </c>
      <c r="F49" s="37" t="s">
        <v>211</v>
      </c>
      <c r="G49" s="4" t="s">
        <v>55</v>
      </c>
      <c r="H49" s="44" t="s">
        <v>206</v>
      </c>
      <c r="I49" s="4" t="s">
        <v>89</v>
      </c>
      <c r="J49" s="70" t="s">
        <v>96</v>
      </c>
      <c r="K49" s="12" t="s">
        <v>98</v>
      </c>
      <c r="L49" s="38" t="s">
        <v>123</v>
      </c>
      <c r="M49" s="38"/>
      <c r="N49" s="28"/>
      <c r="O49" s="32"/>
      <c r="P49" s="56"/>
      <c r="Q49" s="55" t="s">
        <v>237</v>
      </c>
      <c r="R49" s="97"/>
      <c r="S49" s="98"/>
      <c r="T49" s="98"/>
      <c r="U49" s="98"/>
    </row>
    <row r="50" spans="1:21" ht="117.75" customHeight="1">
      <c r="A50" s="10" t="s">
        <v>252</v>
      </c>
      <c r="B50" s="4">
        <v>6</v>
      </c>
      <c r="C50" s="51" t="s">
        <v>201</v>
      </c>
      <c r="D50" s="8" t="s">
        <v>87</v>
      </c>
      <c r="E50" s="4" t="s">
        <v>50</v>
      </c>
      <c r="F50" s="37" t="s">
        <v>211</v>
      </c>
      <c r="G50" s="4" t="s">
        <v>80</v>
      </c>
      <c r="H50" s="44" t="s">
        <v>212</v>
      </c>
      <c r="I50" s="4" t="s">
        <v>89</v>
      </c>
      <c r="J50" s="70" t="s">
        <v>96</v>
      </c>
      <c r="K50" s="12" t="s">
        <v>98</v>
      </c>
      <c r="L50" s="38" t="s">
        <v>123</v>
      </c>
      <c r="M50" s="38"/>
      <c r="N50" s="28"/>
      <c r="O50" s="32"/>
      <c r="P50" s="56"/>
      <c r="Q50" s="55"/>
      <c r="R50" s="97"/>
      <c r="S50" s="98"/>
      <c r="T50" s="98"/>
      <c r="U50" s="98"/>
    </row>
    <row r="51" spans="1:21" ht="297.75" customHeight="1">
      <c r="A51" s="10" t="s">
        <v>252</v>
      </c>
      <c r="B51" s="4">
        <v>6</v>
      </c>
      <c r="C51" s="51" t="s">
        <v>201</v>
      </c>
      <c r="D51" s="8" t="s">
        <v>87</v>
      </c>
      <c r="E51" s="4" t="s">
        <v>50</v>
      </c>
      <c r="F51" s="37" t="s">
        <v>213</v>
      </c>
      <c r="G51" s="4" t="s">
        <v>214</v>
      </c>
      <c r="H51" s="44" t="s">
        <v>209</v>
      </c>
      <c r="I51" s="4" t="s">
        <v>89</v>
      </c>
      <c r="J51" s="70" t="s">
        <v>96</v>
      </c>
      <c r="K51" s="12" t="s">
        <v>98</v>
      </c>
      <c r="L51" s="38" t="s">
        <v>215</v>
      </c>
      <c r="M51" s="38" t="s">
        <v>118</v>
      </c>
      <c r="N51" s="63" t="s">
        <v>114</v>
      </c>
      <c r="O51" s="64" t="s">
        <v>239</v>
      </c>
      <c r="P51" s="63" t="s">
        <v>116</v>
      </c>
      <c r="Q51" s="55" t="s">
        <v>269</v>
      </c>
      <c r="R51" s="68" t="s">
        <v>270</v>
      </c>
      <c r="S51" s="101" t="s">
        <v>283</v>
      </c>
      <c r="T51" s="101" t="s">
        <v>295</v>
      </c>
      <c r="U51" s="100" t="s">
        <v>352</v>
      </c>
    </row>
    <row r="52" spans="1:21" ht="134.25" customHeight="1">
      <c r="A52" s="10" t="s">
        <v>252</v>
      </c>
      <c r="B52" s="4">
        <v>6</v>
      </c>
      <c r="C52" s="51" t="s">
        <v>201</v>
      </c>
      <c r="D52" s="8" t="s">
        <v>87</v>
      </c>
      <c r="E52" s="4" t="s">
        <v>51</v>
      </c>
      <c r="F52" s="37" t="s">
        <v>216</v>
      </c>
      <c r="G52" s="4" t="s">
        <v>56</v>
      </c>
      <c r="H52" s="37" t="s">
        <v>217</v>
      </c>
      <c r="I52" s="4" t="s">
        <v>89</v>
      </c>
      <c r="J52" s="70" t="s">
        <v>96</v>
      </c>
      <c r="K52" s="12" t="s">
        <v>98</v>
      </c>
      <c r="L52" s="38" t="s">
        <v>123</v>
      </c>
      <c r="M52" s="38"/>
      <c r="N52" s="28"/>
      <c r="O52" s="32"/>
      <c r="P52" s="56"/>
      <c r="Q52" s="55"/>
      <c r="R52" s="97"/>
      <c r="S52" s="98"/>
      <c r="T52" s="98"/>
      <c r="U52" s="98"/>
    </row>
    <row r="53" spans="1:21" ht="128.25" customHeight="1">
      <c r="A53" s="10" t="s">
        <v>252</v>
      </c>
      <c r="B53" s="4">
        <v>6</v>
      </c>
      <c r="C53" s="51" t="s">
        <v>201</v>
      </c>
      <c r="D53" s="8" t="s">
        <v>87</v>
      </c>
      <c r="E53" s="4" t="s">
        <v>51</v>
      </c>
      <c r="F53" s="37" t="s">
        <v>216</v>
      </c>
      <c r="G53" s="4" t="s">
        <v>81</v>
      </c>
      <c r="H53" s="39" t="s">
        <v>251</v>
      </c>
      <c r="I53" s="4" t="s">
        <v>89</v>
      </c>
      <c r="J53" s="70" t="s">
        <v>96</v>
      </c>
      <c r="K53" s="12" t="s">
        <v>98</v>
      </c>
      <c r="L53" s="38" t="s">
        <v>123</v>
      </c>
      <c r="M53" s="38"/>
      <c r="N53" s="34"/>
      <c r="O53" s="32"/>
      <c r="P53" s="56"/>
      <c r="Q53" s="55"/>
      <c r="R53" s="97"/>
      <c r="S53" s="98"/>
      <c r="T53" s="98"/>
      <c r="U53" s="98"/>
    </row>
    <row r="54" spans="1:21" ht="160.5" customHeight="1">
      <c r="A54" s="10" t="s">
        <v>252</v>
      </c>
      <c r="B54" s="4">
        <v>6</v>
      </c>
      <c r="C54" s="51" t="s">
        <v>201</v>
      </c>
      <c r="D54" s="8" t="s">
        <v>87</v>
      </c>
      <c r="E54" s="4" t="s">
        <v>51</v>
      </c>
      <c r="F54" s="37" t="s">
        <v>216</v>
      </c>
      <c r="G54" s="4" t="s">
        <v>218</v>
      </c>
      <c r="H54" s="37" t="s">
        <v>219</v>
      </c>
      <c r="I54" s="4" t="s">
        <v>89</v>
      </c>
      <c r="J54" s="70" t="s">
        <v>96</v>
      </c>
      <c r="K54" s="12" t="s">
        <v>98</v>
      </c>
      <c r="L54" s="38" t="s">
        <v>123</v>
      </c>
      <c r="M54" s="38"/>
      <c r="N54" s="34"/>
      <c r="O54" s="32"/>
      <c r="P54" s="56"/>
      <c r="Q54" s="55"/>
      <c r="R54" s="97"/>
      <c r="S54" s="98"/>
      <c r="T54" s="98"/>
      <c r="U54" s="98"/>
    </row>
    <row r="55" spans="1:21" ht="279.75" customHeight="1">
      <c r="A55" s="10" t="s">
        <v>252</v>
      </c>
      <c r="B55" s="4">
        <v>6</v>
      </c>
      <c r="C55" s="51" t="s">
        <v>201</v>
      </c>
      <c r="D55" s="8" t="s">
        <v>87</v>
      </c>
      <c r="E55" s="4" t="s">
        <v>52</v>
      </c>
      <c r="F55" s="37" t="s">
        <v>220</v>
      </c>
      <c r="G55" s="4" t="s">
        <v>57</v>
      </c>
      <c r="H55" s="37" t="s">
        <v>221</v>
      </c>
      <c r="I55" s="4" t="s">
        <v>89</v>
      </c>
      <c r="J55" s="70" t="s">
        <v>96</v>
      </c>
      <c r="K55" s="12" t="s">
        <v>98</v>
      </c>
      <c r="L55" s="38" t="s">
        <v>222</v>
      </c>
      <c r="M55" s="38" t="s">
        <v>118</v>
      </c>
      <c r="N55" s="63" t="s">
        <v>114</v>
      </c>
      <c r="O55" s="64" t="s">
        <v>239</v>
      </c>
      <c r="P55" s="63" t="s">
        <v>116</v>
      </c>
      <c r="Q55" s="73" t="s">
        <v>271</v>
      </c>
      <c r="R55" s="100" t="s">
        <v>339</v>
      </c>
      <c r="S55" s="100" t="s">
        <v>340</v>
      </c>
      <c r="T55" s="100" t="s">
        <v>341</v>
      </c>
      <c r="U55" s="100" t="s">
        <v>272</v>
      </c>
    </row>
    <row r="56" spans="1:21" ht="266.25" customHeight="1" thickBot="1">
      <c r="A56" s="10" t="s">
        <v>252</v>
      </c>
      <c r="B56" s="41">
        <v>6</v>
      </c>
      <c r="C56" s="52" t="s">
        <v>201</v>
      </c>
      <c r="D56" s="40" t="s">
        <v>87</v>
      </c>
      <c r="E56" s="41" t="s">
        <v>223</v>
      </c>
      <c r="F56" s="42" t="s">
        <v>224</v>
      </c>
      <c r="G56" s="41" t="s">
        <v>225</v>
      </c>
      <c r="H56" s="42" t="s">
        <v>226</v>
      </c>
      <c r="I56" s="41" t="s">
        <v>89</v>
      </c>
      <c r="J56" s="71" t="s">
        <v>96</v>
      </c>
      <c r="K56" s="41" t="s">
        <v>98</v>
      </c>
      <c r="L56" s="43" t="s">
        <v>227</v>
      </c>
      <c r="M56" s="43" t="s">
        <v>119</v>
      </c>
      <c r="N56" s="63" t="s">
        <v>114</v>
      </c>
      <c r="O56" s="64" t="s">
        <v>239</v>
      </c>
      <c r="P56" s="63" t="s">
        <v>116</v>
      </c>
      <c r="Q56" s="73" t="s">
        <v>271</v>
      </c>
      <c r="R56" s="100" t="s">
        <v>342</v>
      </c>
      <c r="S56" s="100" t="s">
        <v>296</v>
      </c>
      <c r="T56" s="100" t="s">
        <v>343</v>
      </c>
      <c r="U56" s="100" t="s">
        <v>274</v>
      </c>
    </row>
    <row r="57" spans="1:21" ht="123" customHeight="1" thickTop="1">
      <c r="A57" s="10" t="s">
        <v>252</v>
      </c>
      <c r="B57" s="12">
        <v>7</v>
      </c>
      <c r="C57" s="12" t="s">
        <v>228</v>
      </c>
      <c r="D57" s="10" t="s">
        <v>87</v>
      </c>
      <c r="E57" s="12" t="s">
        <v>58</v>
      </c>
      <c r="F57" s="35" t="s">
        <v>229</v>
      </c>
      <c r="G57" s="12" t="s">
        <v>61</v>
      </c>
      <c r="H57" s="48" t="s">
        <v>230</v>
      </c>
      <c r="I57" s="12" t="s">
        <v>89</v>
      </c>
      <c r="J57" s="24" t="s">
        <v>96</v>
      </c>
      <c r="K57" s="12" t="s">
        <v>98</v>
      </c>
      <c r="L57" s="36" t="s">
        <v>123</v>
      </c>
      <c r="M57" s="38"/>
      <c r="N57" s="33"/>
      <c r="O57" s="22"/>
      <c r="P57" s="22"/>
      <c r="Q57" s="62"/>
      <c r="R57" s="97"/>
      <c r="S57" s="98"/>
      <c r="T57" s="98"/>
      <c r="U57" s="98"/>
    </row>
    <row r="58" spans="1:21" ht="349.5" customHeight="1">
      <c r="A58" s="10" t="s">
        <v>252</v>
      </c>
      <c r="B58" s="4">
        <v>7</v>
      </c>
      <c r="C58" s="4" t="s">
        <v>228</v>
      </c>
      <c r="D58" s="8" t="s">
        <v>87</v>
      </c>
      <c r="E58" s="4" t="s">
        <v>59</v>
      </c>
      <c r="F58" s="37" t="s">
        <v>231</v>
      </c>
      <c r="G58" s="4" t="s">
        <v>62</v>
      </c>
      <c r="H58" s="37" t="s">
        <v>232</v>
      </c>
      <c r="I58" s="4" t="s">
        <v>89</v>
      </c>
      <c r="J58" s="70" t="s">
        <v>96</v>
      </c>
      <c r="K58" s="12" t="s">
        <v>98</v>
      </c>
      <c r="L58" s="38" t="s">
        <v>233</v>
      </c>
      <c r="M58" s="38" t="s">
        <v>117</v>
      </c>
      <c r="N58" s="63" t="s">
        <v>104</v>
      </c>
      <c r="O58" s="64" t="s">
        <v>105</v>
      </c>
      <c r="P58" s="63" t="s">
        <v>116</v>
      </c>
      <c r="Q58" s="55" t="s">
        <v>284</v>
      </c>
      <c r="R58" s="68" t="s">
        <v>344</v>
      </c>
      <c r="S58" s="68" t="s">
        <v>345</v>
      </c>
      <c r="T58" s="68" t="s">
        <v>346</v>
      </c>
      <c r="U58" s="68" t="s">
        <v>353</v>
      </c>
    </row>
    <row r="59" spans="1:21" ht="142.5" customHeight="1">
      <c r="A59" s="10" t="s">
        <v>252</v>
      </c>
      <c r="B59" s="4">
        <v>7</v>
      </c>
      <c r="C59" s="12" t="s">
        <v>228</v>
      </c>
      <c r="D59" s="8" t="s">
        <v>87</v>
      </c>
      <c r="E59" s="4" t="s">
        <v>59</v>
      </c>
      <c r="F59" s="37" t="s">
        <v>231</v>
      </c>
      <c r="G59" s="4" t="s">
        <v>82</v>
      </c>
      <c r="H59" s="37" t="s">
        <v>234</v>
      </c>
      <c r="I59" s="4" t="s">
        <v>89</v>
      </c>
      <c r="J59" s="70" t="s">
        <v>96</v>
      </c>
      <c r="K59" s="12" t="s">
        <v>98</v>
      </c>
      <c r="L59" s="36" t="s">
        <v>123</v>
      </c>
      <c r="M59" s="38"/>
      <c r="N59" s="34"/>
      <c r="O59" s="32"/>
      <c r="P59" s="56"/>
      <c r="Q59" s="55"/>
      <c r="R59" s="97"/>
      <c r="S59" s="98"/>
      <c r="T59" s="98"/>
      <c r="U59" s="98"/>
    </row>
    <row r="60" spans="1:21" ht="131.25" customHeight="1" thickBot="1">
      <c r="A60" s="10" t="s">
        <v>252</v>
      </c>
      <c r="B60" s="41">
        <v>7</v>
      </c>
      <c r="C60" s="52" t="s">
        <v>228</v>
      </c>
      <c r="D60" s="40" t="s">
        <v>87</v>
      </c>
      <c r="E60" s="41" t="s">
        <v>60</v>
      </c>
      <c r="F60" s="42" t="s">
        <v>235</v>
      </c>
      <c r="G60" s="41" t="s">
        <v>63</v>
      </c>
      <c r="H60" s="42" t="s">
        <v>236</v>
      </c>
      <c r="I60" s="41" t="s">
        <v>89</v>
      </c>
      <c r="J60" s="71" t="s">
        <v>96</v>
      </c>
      <c r="K60" s="72" t="s">
        <v>98</v>
      </c>
      <c r="L60" s="43" t="s">
        <v>123</v>
      </c>
      <c r="M60" s="23"/>
      <c r="N60" s="23"/>
      <c r="O60" s="23"/>
      <c r="P60" s="26"/>
      <c r="Q60" s="59"/>
      <c r="R60" s="59"/>
      <c r="S60" s="60"/>
      <c r="T60" s="60"/>
      <c r="U60" s="60"/>
    </row>
    <row r="61" spans="1:21" ht="15.75" thickTop="1">
      <c r="M61" s="19"/>
      <c r="N61" s="19"/>
      <c r="O61" s="27"/>
      <c r="P61" s="19"/>
      <c r="Q61" s="19"/>
      <c r="R61" s="19"/>
      <c r="S61" s="19"/>
      <c r="T61" s="19"/>
      <c r="U61" s="19"/>
    </row>
    <row r="62" spans="1:21">
      <c r="M62" s="19"/>
      <c r="N62" s="19"/>
      <c r="O62" s="27"/>
      <c r="P62" s="19"/>
      <c r="Q62" s="19"/>
      <c r="R62" s="19"/>
      <c r="S62" s="19"/>
      <c r="T62" s="19"/>
      <c r="U62" s="19"/>
    </row>
    <row r="63" spans="1:21">
      <c r="B63" s="15"/>
      <c r="C63" s="2" t="s">
        <v>83</v>
      </c>
      <c r="M63" s="19"/>
      <c r="N63" s="19"/>
      <c r="O63" s="27"/>
      <c r="P63" s="19"/>
      <c r="Q63" s="19"/>
      <c r="R63" s="19"/>
      <c r="S63" s="19"/>
      <c r="T63" s="19"/>
      <c r="U63" s="19"/>
    </row>
    <row r="64" spans="1:21">
      <c r="M64" s="19"/>
      <c r="N64" s="19"/>
      <c r="O64" s="27"/>
      <c r="P64" s="19"/>
      <c r="Q64" s="19"/>
      <c r="R64" s="19"/>
      <c r="S64" s="19"/>
      <c r="T64" s="19"/>
      <c r="U64" s="19"/>
    </row>
    <row r="65" spans="13:21">
      <c r="M65" s="19"/>
      <c r="N65" s="19"/>
      <c r="O65" s="27"/>
      <c r="P65" s="19"/>
      <c r="Q65" s="19"/>
      <c r="R65" s="19"/>
      <c r="S65" s="19"/>
      <c r="T65" s="19"/>
      <c r="U65" s="19"/>
    </row>
    <row r="66" spans="13:21">
      <c r="M66" s="19"/>
      <c r="N66" s="19"/>
      <c r="O66" s="27"/>
      <c r="P66" s="19"/>
      <c r="Q66" s="19"/>
      <c r="R66" s="19"/>
      <c r="S66" s="19"/>
      <c r="T66" s="19"/>
      <c r="U66" s="19"/>
    </row>
    <row r="67" spans="13:21">
      <c r="M67" s="19"/>
      <c r="N67" s="19"/>
      <c r="O67" s="27"/>
      <c r="P67" s="19"/>
      <c r="Q67" s="19"/>
      <c r="R67" s="19"/>
      <c r="S67" s="19"/>
      <c r="T67" s="19"/>
      <c r="U67" s="19"/>
    </row>
    <row r="68" spans="13:21">
      <c r="M68" s="19"/>
      <c r="N68" s="19"/>
      <c r="O68" s="27"/>
      <c r="P68" s="19"/>
      <c r="Q68" s="19"/>
      <c r="R68" s="19"/>
      <c r="S68" s="19"/>
      <c r="T68" s="19"/>
      <c r="U68" s="19"/>
    </row>
    <row r="69" spans="13:21">
      <c r="M69" s="19"/>
      <c r="N69" s="19"/>
      <c r="O69" s="27"/>
      <c r="P69" s="19"/>
      <c r="Q69" s="19"/>
      <c r="R69" s="19"/>
      <c r="S69" s="19"/>
      <c r="T69" s="19"/>
      <c r="U69" s="19"/>
    </row>
    <row r="70" spans="13:21">
      <c r="M70" s="19"/>
      <c r="N70" s="19"/>
      <c r="O70" s="27"/>
      <c r="P70" s="19"/>
      <c r="Q70" s="19"/>
      <c r="R70" s="19"/>
      <c r="S70" s="19"/>
      <c r="T70" s="19"/>
      <c r="U70" s="19"/>
    </row>
    <row r="71" spans="13:21">
      <c r="M71" s="19"/>
      <c r="N71" s="19"/>
      <c r="O71" s="27"/>
      <c r="P71" s="19"/>
      <c r="Q71" s="19"/>
      <c r="R71" s="19"/>
      <c r="S71" s="19"/>
      <c r="T71" s="19"/>
      <c r="U71" s="19"/>
    </row>
    <row r="72" spans="13:21">
      <c r="M72" s="19"/>
      <c r="N72" s="19"/>
      <c r="O72" s="27"/>
      <c r="P72" s="19"/>
      <c r="Q72" s="19"/>
      <c r="R72" s="19"/>
      <c r="S72" s="19"/>
      <c r="T72" s="19"/>
      <c r="U72" s="19"/>
    </row>
    <row r="73" spans="13:21">
      <c r="M73" s="19"/>
      <c r="N73" s="19"/>
      <c r="O73" s="27"/>
      <c r="P73" s="19"/>
      <c r="Q73" s="19"/>
      <c r="R73" s="19"/>
      <c r="S73" s="19"/>
      <c r="T73" s="19"/>
      <c r="U73" s="19"/>
    </row>
    <row r="74" spans="13:21">
      <c r="M74" s="19"/>
      <c r="N74" s="19"/>
      <c r="O74" s="27"/>
      <c r="P74" s="19"/>
      <c r="Q74" s="19"/>
      <c r="R74" s="19"/>
      <c r="S74" s="19"/>
      <c r="T74" s="19"/>
      <c r="U74" s="19"/>
    </row>
    <row r="75" spans="13:21">
      <c r="M75" s="19"/>
      <c r="N75" s="19"/>
      <c r="O75" s="27"/>
      <c r="P75" s="19"/>
      <c r="Q75" s="19"/>
      <c r="R75" s="19"/>
      <c r="S75" s="19"/>
      <c r="T75" s="19"/>
      <c r="U75" s="19"/>
    </row>
    <row r="76" spans="13:21">
      <c r="M76" s="19"/>
      <c r="N76" s="19"/>
      <c r="O76" s="27"/>
      <c r="P76" s="19"/>
      <c r="Q76" s="19"/>
      <c r="R76" s="19"/>
      <c r="S76" s="19"/>
      <c r="T76" s="19"/>
      <c r="U76" s="19"/>
    </row>
    <row r="77" spans="13:21">
      <c r="M77" s="19"/>
      <c r="N77" s="19"/>
      <c r="O77" s="27"/>
      <c r="P77" s="19"/>
      <c r="Q77" s="19"/>
      <c r="R77" s="19"/>
      <c r="S77" s="19"/>
      <c r="T77" s="19"/>
      <c r="U77" s="19"/>
    </row>
    <row r="78" spans="13:21">
      <c r="M78" s="19"/>
      <c r="N78" s="19"/>
      <c r="O78" s="27"/>
      <c r="P78" s="19"/>
      <c r="Q78" s="19"/>
      <c r="R78" s="19"/>
      <c r="S78" s="19"/>
      <c r="T78" s="19"/>
      <c r="U78" s="19"/>
    </row>
    <row r="79" spans="13:21">
      <c r="M79" s="19"/>
      <c r="N79" s="19"/>
      <c r="O79" s="27"/>
      <c r="P79" s="19"/>
      <c r="Q79" s="19"/>
      <c r="R79" s="19"/>
      <c r="S79" s="19"/>
      <c r="T79" s="19"/>
      <c r="U79" s="19"/>
    </row>
    <row r="80" spans="13:21">
      <c r="M80" s="19"/>
      <c r="N80" s="19"/>
      <c r="O80" s="27"/>
      <c r="P80" s="19"/>
      <c r="Q80" s="19"/>
      <c r="R80" s="19"/>
      <c r="S80" s="19"/>
      <c r="T80" s="19"/>
      <c r="U80" s="19"/>
    </row>
    <row r="81" spans="13:21">
      <c r="M81" s="19"/>
      <c r="N81" s="19"/>
      <c r="O81" s="27"/>
      <c r="P81" s="19"/>
      <c r="Q81" s="19"/>
      <c r="R81" s="19"/>
      <c r="S81" s="19"/>
      <c r="T81" s="19"/>
      <c r="U81" s="19"/>
    </row>
    <row r="82" spans="13:21">
      <c r="M82" s="19"/>
      <c r="N82" s="19"/>
      <c r="O82" s="27"/>
      <c r="P82" s="19"/>
      <c r="Q82" s="19"/>
      <c r="R82" s="19"/>
      <c r="S82" s="19"/>
      <c r="T82" s="19"/>
      <c r="U82" s="19"/>
    </row>
    <row r="83" spans="13:21">
      <c r="M83" s="19"/>
      <c r="N83" s="19"/>
      <c r="O83" s="27"/>
      <c r="P83" s="19"/>
      <c r="Q83" s="19"/>
      <c r="R83" s="19"/>
      <c r="S83" s="19"/>
      <c r="T83" s="19"/>
      <c r="U83" s="19"/>
    </row>
    <row r="84" spans="13:21">
      <c r="M84" s="19"/>
      <c r="N84" s="19"/>
      <c r="O84" s="27"/>
      <c r="P84" s="19"/>
      <c r="Q84" s="19"/>
      <c r="R84" s="19"/>
      <c r="S84" s="19"/>
      <c r="T84" s="19"/>
      <c r="U84" s="19"/>
    </row>
    <row r="85" spans="13:21">
      <c r="M85" s="19"/>
      <c r="N85" s="19"/>
      <c r="O85" s="27"/>
      <c r="P85" s="19"/>
      <c r="Q85" s="19"/>
      <c r="R85" s="19"/>
      <c r="S85" s="19"/>
      <c r="T85" s="19"/>
      <c r="U85" s="19"/>
    </row>
    <row r="86" spans="13:21">
      <c r="M86" s="19"/>
      <c r="N86" s="19"/>
      <c r="O86" s="27"/>
      <c r="P86" s="19"/>
      <c r="Q86" s="19"/>
      <c r="R86" s="19"/>
      <c r="S86" s="19"/>
      <c r="T86" s="19"/>
      <c r="U86" s="19"/>
    </row>
    <row r="87" spans="13:21">
      <c r="M87" s="19"/>
      <c r="N87" s="19"/>
      <c r="O87" s="27"/>
      <c r="P87" s="19"/>
      <c r="Q87" s="19"/>
      <c r="R87" s="19"/>
      <c r="S87" s="19"/>
      <c r="T87" s="19"/>
      <c r="U87" s="19"/>
    </row>
    <row r="88" spans="13:21">
      <c r="M88" s="19"/>
      <c r="N88" s="19"/>
      <c r="O88" s="27"/>
      <c r="P88" s="19"/>
      <c r="Q88" s="19"/>
      <c r="R88" s="19"/>
      <c r="S88" s="19"/>
      <c r="T88" s="19"/>
      <c r="U88" s="19"/>
    </row>
    <row r="89" spans="13:21">
      <c r="M89" s="19"/>
      <c r="N89" s="19"/>
      <c r="O89" s="27"/>
      <c r="P89" s="19"/>
      <c r="Q89" s="19"/>
      <c r="R89" s="19"/>
      <c r="S89" s="19"/>
      <c r="T89" s="19"/>
      <c r="U89" s="19"/>
    </row>
    <row r="90" spans="13:21">
      <c r="M90" s="19"/>
      <c r="N90" s="19"/>
      <c r="O90" s="27"/>
      <c r="P90" s="19"/>
      <c r="Q90" s="19"/>
      <c r="R90" s="19"/>
      <c r="S90" s="19"/>
      <c r="T90" s="19"/>
      <c r="U90" s="19"/>
    </row>
    <row r="91" spans="13:21">
      <c r="M91" s="19"/>
      <c r="N91" s="19"/>
      <c r="O91" s="27"/>
      <c r="P91" s="19"/>
      <c r="Q91" s="19"/>
      <c r="R91" s="19"/>
      <c r="S91" s="19"/>
      <c r="T91" s="19"/>
      <c r="U91" s="19"/>
    </row>
    <row r="92" spans="13:21">
      <c r="M92" s="19"/>
      <c r="N92" s="19"/>
      <c r="O92" s="27"/>
      <c r="P92" s="19"/>
      <c r="Q92" s="19"/>
      <c r="R92" s="19"/>
      <c r="S92" s="19"/>
      <c r="T92" s="19"/>
      <c r="U92" s="19"/>
    </row>
    <row r="93" spans="13:21">
      <c r="M93" s="19"/>
      <c r="N93" s="19"/>
      <c r="O93" s="27"/>
      <c r="P93" s="19"/>
      <c r="Q93" s="19"/>
      <c r="R93" s="19"/>
      <c r="S93" s="19"/>
      <c r="T93" s="19"/>
      <c r="U93" s="19"/>
    </row>
    <row r="94" spans="13:21">
      <c r="M94" s="19"/>
      <c r="N94" s="19"/>
      <c r="O94" s="27"/>
      <c r="P94" s="19"/>
      <c r="Q94" s="19"/>
      <c r="R94" s="19"/>
      <c r="S94" s="19"/>
      <c r="T94" s="19"/>
      <c r="U94" s="19"/>
    </row>
    <row r="95" spans="13:21">
      <c r="M95" s="19"/>
      <c r="N95" s="19"/>
      <c r="O95" s="27"/>
      <c r="P95" s="19"/>
      <c r="Q95" s="19"/>
      <c r="R95" s="19"/>
      <c r="S95" s="19"/>
      <c r="T95" s="19"/>
      <c r="U95" s="19"/>
    </row>
    <row r="96" spans="13:21">
      <c r="M96" s="19"/>
      <c r="N96" s="19"/>
      <c r="O96" s="27"/>
      <c r="P96" s="19"/>
      <c r="Q96" s="19"/>
      <c r="R96" s="19"/>
      <c r="S96" s="19"/>
      <c r="T96" s="19"/>
      <c r="U96" s="19"/>
    </row>
    <row r="97" spans="13:21">
      <c r="M97" s="19"/>
      <c r="N97" s="19"/>
      <c r="O97" s="27"/>
      <c r="P97" s="19"/>
      <c r="Q97" s="19"/>
      <c r="R97" s="19"/>
      <c r="S97" s="19"/>
      <c r="T97" s="19"/>
      <c r="U97" s="19"/>
    </row>
    <row r="98" spans="13:21">
      <c r="M98" s="19"/>
      <c r="N98" s="19"/>
      <c r="O98" s="27"/>
      <c r="P98" s="19"/>
      <c r="Q98" s="19"/>
      <c r="R98" s="19"/>
      <c r="S98" s="19"/>
      <c r="T98" s="19"/>
      <c r="U98" s="19"/>
    </row>
    <row r="99" spans="13:21">
      <c r="M99" s="19"/>
      <c r="N99" s="19"/>
      <c r="O99" s="27"/>
      <c r="P99" s="19"/>
      <c r="Q99" s="19"/>
      <c r="R99" s="19"/>
      <c r="S99" s="19"/>
      <c r="T99" s="19"/>
      <c r="U99" s="19"/>
    </row>
    <row r="100" spans="13:21">
      <c r="M100" s="19"/>
      <c r="N100" s="19"/>
      <c r="O100" s="27"/>
      <c r="P100" s="19"/>
      <c r="Q100" s="19"/>
      <c r="R100" s="19"/>
      <c r="S100" s="19"/>
      <c r="T100" s="19"/>
      <c r="U100" s="19"/>
    </row>
    <row r="101" spans="13:21">
      <c r="M101" s="19"/>
      <c r="N101" s="19"/>
      <c r="O101" s="27"/>
      <c r="P101" s="19"/>
      <c r="Q101" s="19"/>
      <c r="R101" s="19"/>
      <c r="S101" s="19"/>
      <c r="T101" s="19"/>
      <c r="U101" s="19"/>
    </row>
    <row r="102" spans="13:21">
      <c r="M102" s="19"/>
      <c r="N102" s="19"/>
      <c r="O102" s="27"/>
      <c r="P102" s="19"/>
      <c r="Q102" s="19"/>
      <c r="R102" s="19"/>
      <c r="S102" s="19"/>
      <c r="T102" s="19"/>
      <c r="U102" s="19"/>
    </row>
    <row r="103" spans="13:21">
      <c r="M103" s="19"/>
      <c r="N103" s="19"/>
      <c r="O103" s="27"/>
      <c r="P103" s="19"/>
      <c r="Q103" s="19"/>
      <c r="R103" s="19"/>
      <c r="S103" s="19"/>
      <c r="T103" s="19"/>
      <c r="U103" s="19"/>
    </row>
    <row r="104" spans="13:21">
      <c r="M104" s="19"/>
      <c r="N104" s="19"/>
      <c r="O104" s="27"/>
      <c r="P104" s="19"/>
      <c r="Q104" s="19"/>
      <c r="R104" s="19"/>
      <c r="S104" s="19"/>
      <c r="T104" s="19"/>
      <c r="U104" s="19"/>
    </row>
    <row r="105" spans="13:21">
      <c r="M105" s="19"/>
      <c r="N105" s="19"/>
      <c r="O105" s="27"/>
      <c r="P105" s="19"/>
      <c r="Q105" s="19"/>
      <c r="R105" s="19"/>
      <c r="S105" s="19"/>
      <c r="T105" s="19"/>
      <c r="U105" s="19"/>
    </row>
    <row r="106" spans="13:21">
      <c r="M106" s="19"/>
      <c r="N106" s="19"/>
      <c r="O106" s="27"/>
      <c r="P106" s="19"/>
      <c r="Q106" s="19"/>
      <c r="R106" s="19"/>
      <c r="S106" s="19"/>
      <c r="T106" s="19"/>
      <c r="U106" s="19"/>
    </row>
    <row r="107" spans="13:21">
      <c r="M107" s="19"/>
      <c r="N107" s="19"/>
      <c r="O107" s="27"/>
      <c r="P107" s="19"/>
      <c r="Q107" s="19"/>
      <c r="R107" s="19"/>
      <c r="S107" s="19"/>
      <c r="T107" s="19"/>
      <c r="U107" s="19"/>
    </row>
    <row r="108" spans="13:21">
      <c r="M108" s="19"/>
      <c r="N108" s="19"/>
      <c r="O108" s="27"/>
      <c r="P108" s="19"/>
      <c r="Q108" s="19"/>
      <c r="R108" s="19"/>
      <c r="S108" s="19"/>
      <c r="T108" s="19"/>
      <c r="U108" s="19"/>
    </row>
    <row r="109" spans="13:21">
      <c r="M109" s="19"/>
      <c r="N109" s="19"/>
      <c r="O109" s="27"/>
      <c r="P109" s="19"/>
      <c r="Q109" s="19"/>
      <c r="R109" s="19"/>
      <c r="S109" s="19"/>
      <c r="T109" s="19"/>
      <c r="U109" s="19"/>
    </row>
    <row r="110" spans="13:21">
      <c r="M110" s="19"/>
      <c r="N110" s="19"/>
      <c r="O110" s="27"/>
      <c r="P110" s="19"/>
      <c r="Q110" s="19"/>
      <c r="R110" s="19"/>
      <c r="S110" s="19"/>
      <c r="T110" s="19"/>
      <c r="U110" s="19"/>
    </row>
    <row r="111" spans="13:21">
      <c r="M111" s="19"/>
      <c r="N111" s="19"/>
      <c r="O111" s="27"/>
      <c r="P111" s="19"/>
      <c r="Q111" s="19"/>
      <c r="R111" s="19"/>
      <c r="S111" s="19"/>
      <c r="T111" s="19"/>
      <c r="U111" s="19"/>
    </row>
    <row r="112" spans="13:21">
      <c r="M112" s="19"/>
      <c r="N112" s="19"/>
      <c r="O112" s="27"/>
      <c r="P112" s="19"/>
      <c r="Q112" s="19"/>
      <c r="R112" s="19"/>
      <c r="S112" s="19"/>
      <c r="T112" s="19"/>
      <c r="U112" s="19"/>
    </row>
    <row r="113" spans="13:21">
      <c r="M113" s="19"/>
      <c r="N113" s="19"/>
      <c r="O113" s="27"/>
      <c r="P113" s="19"/>
      <c r="Q113" s="19"/>
      <c r="R113" s="19"/>
      <c r="S113" s="19"/>
      <c r="T113" s="19"/>
      <c r="U113" s="19"/>
    </row>
    <row r="114" spans="13:21">
      <c r="M114" s="19"/>
      <c r="N114" s="19"/>
      <c r="O114" s="27"/>
      <c r="P114" s="19"/>
      <c r="Q114" s="19"/>
      <c r="R114" s="19"/>
      <c r="S114" s="19"/>
      <c r="T114" s="19"/>
      <c r="U114" s="19"/>
    </row>
    <row r="115" spans="13:21">
      <c r="M115" s="19"/>
      <c r="N115" s="19"/>
      <c r="O115" s="27"/>
      <c r="P115" s="19"/>
      <c r="Q115" s="19"/>
      <c r="R115" s="19"/>
      <c r="S115" s="19"/>
      <c r="T115" s="19"/>
      <c r="U115" s="19"/>
    </row>
    <row r="116" spans="13:21">
      <c r="M116" s="19"/>
      <c r="N116" s="19"/>
      <c r="O116" s="27"/>
      <c r="P116" s="19"/>
      <c r="Q116" s="19"/>
      <c r="R116" s="19"/>
      <c r="S116" s="19"/>
      <c r="T116" s="19"/>
      <c r="U116" s="19"/>
    </row>
    <row r="117" spans="13:21">
      <c r="M117" s="19"/>
      <c r="N117" s="19"/>
      <c r="O117" s="27"/>
      <c r="P117" s="19"/>
      <c r="Q117" s="19"/>
      <c r="R117" s="19"/>
      <c r="S117" s="19"/>
      <c r="T117" s="19"/>
      <c r="U117" s="19"/>
    </row>
    <row r="118" spans="13:21">
      <c r="M118" s="19"/>
      <c r="N118" s="19"/>
      <c r="O118" s="27"/>
      <c r="P118" s="19"/>
      <c r="Q118" s="19"/>
      <c r="R118" s="19"/>
      <c r="S118" s="19"/>
      <c r="T118" s="19"/>
      <c r="U118" s="19"/>
    </row>
    <row r="119" spans="13:21">
      <c r="M119" s="19"/>
      <c r="N119" s="19"/>
      <c r="O119" s="27"/>
      <c r="P119" s="19"/>
      <c r="Q119" s="19"/>
      <c r="R119" s="19"/>
      <c r="S119" s="19"/>
      <c r="T119" s="19"/>
      <c r="U119" s="19"/>
    </row>
    <row r="120" spans="13:21">
      <c r="M120" s="19"/>
      <c r="N120" s="19"/>
      <c r="O120" s="27"/>
      <c r="P120" s="19"/>
      <c r="Q120" s="19"/>
      <c r="R120" s="19"/>
      <c r="S120" s="19"/>
      <c r="T120" s="19"/>
      <c r="U120" s="19"/>
    </row>
    <row r="121" spans="13:21">
      <c r="M121" s="19"/>
      <c r="N121" s="19"/>
      <c r="O121" s="27"/>
      <c r="P121" s="19"/>
      <c r="Q121" s="19"/>
      <c r="R121" s="19"/>
      <c r="S121" s="19"/>
      <c r="T121" s="19"/>
      <c r="U121" s="19"/>
    </row>
    <row r="122" spans="13:21">
      <c r="M122" s="19"/>
      <c r="N122" s="19"/>
      <c r="O122" s="27"/>
      <c r="P122" s="19"/>
      <c r="Q122" s="19"/>
      <c r="R122" s="19"/>
      <c r="S122" s="19"/>
      <c r="T122" s="19"/>
      <c r="U122" s="19"/>
    </row>
    <row r="123" spans="13:21">
      <c r="M123" s="19"/>
      <c r="N123" s="19"/>
      <c r="O123" s="27"/>
      <c r="P123" s="19"/>
      <c r="Q123" s="19"/>
      <c r="R123" s="19"/>
      <c r="S123" s="19"/>
      <c r="T123" s="19"/>
      <c r="U123" s="19"/>
    </row>
    <row r="124" spans="13:21">
      <c r="M124" s="19"/>
      <c r="N124" s="19"/>
      <c r="O124" s="27"/>
      <c r="P124" s="19"/>
      <c r="Q124" s="19"/>
      <c r="R124" s="19"/>
      <c r="S124" s="19"/>
      <c r="T124" s="19"/>
      <c r="U124" s="19"/>
    </row>
    <row r="125" spans="13:21">
      <c r="M125" s="19"/>
      <c r="N125" s="19"/>
      <c r="O125" s="27"/>
      <c r="P125" s="19"/>
      <c r="Q125" s="19"/>
      <c r="R125" s="19"/>
      <c r="S125" s="19"/>
      <c r="T125" s="19"/>
      <c r="U125" s="19"/>
    </row>
    <row r="126" spans="13:21">
      <c r="M126" s="19"/>
      <c r="N126" s="19"/>
      <c r="O126" s="27"/>
      <c r="P126" s="19"/>
      <c r="Q126" s="19"/>
      <c r="R126" s="19"/>
      <c r="S126" s="19"/>
      <c r="T126" s="19"/>
      <c r="U126" s="19"/>
    </row>
    <row r="127" spans="13:21">
      <c r="M127" s="19"/>
      <c r="N127" s="19"/>
      <c r="O127" s="27"/>
      <c r="P127" s="19"/>
      <c r="Q127" s="19"/>
      <c r="R127" s="19"/>
      <c r="S127" s="19"/>
      <c r="T127" s="19"/>
      <c r="U127" s="19"/>
    </row>
    <row r="128" spans="13:21">
      <c r="M128" s="19"/>
      <c r="N128" s="19"/>
      <c r="O128" s="27"/>
      <c r="P128" s="19"/>
      <c r="Q128" s="19"/>
      <c r="R128" s="19"/>
      <c r="S128" s="19"/>
      <c r="T128" s="19"/>
      <c r="U128" s="19"/>
    </row>
    <row r="129" spans="13:21">
      <c r="M129" s="19"/>
      <c r="N129" s="19"/>
      <c r="O129" s="27"/>
      <c r="P129" s="19"/>
      <c r="Q129" s="19"/>
      <c r="R129" s="19"/>
      <c r="S129" s="19"/>
      <c r="T129" s="19"/>
      <c r="U129" s="19"/>
    </row>
    <row r="130" spans="13:21">
      <c r="M130" s="19"/>
      <c r="N130" s="19"/>
      <c r="O130" s="27"/>
      <c r="P130" s="19"/>
      <c r="Q130" s="19"/>
      <c r="R130" s="19"/>
      <c r="S130" s="19"/>
      <c r="T130" s="19"/>
      <c r="U130" s="19"/>
    </row>
    <row r="131" spans="13:21">
      <c r="M131" s="19"/>
      <c r="N131" s="19"/>
      <c r="O131" s="27"/>
      <c r="P131" s="19"/>
      <c r="Q131" s="19"/>
      <c r="R131" s="19"/>
      <c r="S131" s="19"/>
      <c r="T131" s="19"/>
      <c r="U131" s="19"/>
    </row>
    <row r="132" spans="13:21">
      <c r="M132" s="19"/>
      <c r="N132" s="19"/>
      <c r="O132" s="27"/>
      <c r="P132" s="19"/>
      <c r="Q132" s="19"/>
      <c r="R132" s="19"/>
      <c r="S132" s="19"/>
      <c r="T132" s="19"/>
      <c r="U132" s="19"/>
    </row>
    <row r="133" spans="13:21">
      <c r="M133" s="19"/>
      <c r="N133" s="19"/>
      <c r="O133" s="27"/>
      <c r="P133" s="19"/>
      <c r="Q133" s="19"/>
      <c r="R133" s="19"/>
      <c r="S133" s="19"/>
      <c r="T133" s="19"/>
      <c r="U133" s="19"/>
    </row>
    <row r="134" spans="13:21">
      <c r="M134" s="19"/>
      <c r="N134" s="19"/>
      <c r="O134" s="27"/>
      <c r="P134" s="19"/>
      <c r="Q134" s="19"/>
      <c r="R134" s="19"/>
      <c r="S134" s="19"/>
      <c r="T134" s="19"/>
      <c r="U134" s="19"/>
    </row>
    <row r="135" spans="13:21">
      <c r="M135" s="19"/>
      <c r="N135" s="19"/>
      <c r="O135" s="27"/>
      <c r="P135" s="19"/>
      <c r="Q135" s="19"/>
      <c r="R135" s="19"/>
      <c r="S135" s="19"/>
      <c r="T135" s="19"/>
      <c r="U135" s="19"/>
    </row>
    <row r="136" spans="13:21">
      <c r="M136" s="19"/>
      <c r="N136" s="19"/>
      <c r="O136" s="27"/>
      <c r="P136" s="19"/>
      <c r="Q136" s="19"/>
      <c r="R136" s="19"/>
      <c r="S136" s="19"/>
      <c r="T136" s="19"/>
      <c r="U136" s="19"/>
    </row>
    <row r="137" spans="13:21">
      <c r="M137" s="19"/>
      <c r="N137" s="19"/>
      <c r="O137" s="27"/>
      <c r="P137" s="19"/>
      <c r="Q137" s="19"/>
      <c r="R137" s="19"/>
      <c r="S137" s="19"/>
      <c r="T137" s="19"/>
      <c r="U137" s="19"/>
    </row>
    <row r="138" spans="13:21">
      <c r="M138" s="19"/>
      <c r="N138" s="19"/>
      <c r="O138" s="27"/>
      <c r="P138" s="19"/>
      <c r="Q138" s="19"/>
      <c r="R138" s="19"/>
      <c r="S138" s="19"/>
      <c r="T138" s="19"/>
      <c r="U138" s="19"/>
    </row>
    <row r="139" spans="13:21">
      <c r="M139" s="19"/>
      <c r="N139" s="19"/>
      <c r="O139" s="27"/>
      <c r="P139" s="19"/>
      <c r="Q139" s="19"/>
      <c r="R139" s="19"/>
      <c r="S139" s="19"/>
      <c r="T139" s="19"/>
      <c r="U139" s="19"/>
    </row>
    <row r="140" spans="13:21">
      <c r="M140" s="19"/>
      <c r="N140" s="19"/>
      <c r="O140" s="27"/>
      <c r="P140" s="19"/>
      <c r="Q140" s="19"/>
      <c r="R140" s="19"/>
      <c r="S140" s="19"/>
      <c r="T140" s="19"/>
      <c r="U140" s="19"/>
    </row>
    <row r="141" spans="13:21">
      <c r="M141" s="19"/>
      <c r="N141" s="19"/>
      <c r="O141" s="27"/>
      <c r="P141" s="19"/>
      <c r="Q141" s="19"/>
      <c r="R141" s="19"/>
      <c r="S141" s="19"/>
      <c r="T141" s="19"/>
      <c r="U141" s="19"/>
    </row>
    <row r="142" spans="13:21">
      <c r="M142" s="19"/>
      <c r="N142" s="19"/>
      <c r="O142" s="27"/>
      <c r="P142" s="19"/>
      <c r="Q142" s="19"/>
      <c r="R142" s="19"/>
      <c r="S142" s="19"/>
      <c r="T142" s="19"/>
      <c r="U142" s="19"/>
    </row>
    <row r="143" spans="13:21">
      <c r="M143" s="19"/>
      <c r="N143" s="19"/>
      <c r="O143" s="27"/>
      <c r="P143" s="19"/>
      <c r="Q143" s="19"/>
      <c r="R143" s="19"/>
      <c r="S143" s="19"/>
      <c r="T143" s="19"/>
      <c r="U143" s="19"/>
    </row>
    <row r="144" spans="13:21">
      <c r="M144" s="19"/>
      <c r="N144" s="19"/>
      <c r="O144" s="27"/>
      <c r="P144" s="19"/>
      <c r="Q144" s="19"/>
      <c r="R144" s="19"/>
      <c r="S144" s="19"/>
      <c r="T144" s="19"/>
      <c r="U144" s="19"/>
    </row>
    <row r="145" spans="13:21">
      <c r="M145" s="19"/>
      <c r="N145" s="19"/>
      <c r="O145" s="27"/>
      <c r="P145" s="19"/>
      <c r="Q145" s="19"/>
      <c r="R145" s="19"/>
      <c r="S145" s="19"/>
      <c r="T145" s="19"/>
      <c r="U145" s="19"/>
    </row>
    <row r="146" spans="13:21">
      <c r="M146" s="19"/>
      <c r="N146" s="19"/>
      <c r="O146" s="27"/>
      <c r="P146" s="19"/>
      <c r="Q146" s="19"/>
      <c r="R146" s="19"/>
      <c r="S146" s="19"/>
      <c r="T146" s="19"/>
      <c r="U146" s="19"/>
    </row>
    <row r="147" spans="13:21">
      <c r="M147" s="19"/>
      <c r="N147" s="19"/>
      <c r="O147" s="27"/>
      <c r="P147" s="19"/>
      <c r="Q147" s="19"/>
      <c r="R147" s="19"/>
      <c r="S147" s="19"/>
      <c r="T147" s="19"/>
      <c r="U147" s="19"/>
    </row>
    <row r="148" spans="13:21">
      <c r="M148" s="19"/>
      <c r="N148" s="19"/>
      <c r="O148" s="27"/>
      <c r="P148" s="19"/>
      <c r="Q148" s="19"/>
      <c r="R148" s="19"/>
      <c r="S148" s="19"/>
      <c r="T148" s="19"/>
      <c r="U148" s="19"/>
    </row>
    <row r="149" spans="13:21">
      <c r="M149" s="19"/>
      <c r="N149" s="19"/>
      <c r="O149" s="27"/>
      <c r="P149" s="19"/>
      <c r="Q149" s="19"/>
      <c r="R149" s="19"/>
      <c r="S149" s="19"/>
      <c r="T149" s="19"/>
      <c r="U149" s="19"/>
    </row>
    <row r="150" spans="13:21">
      <c r="M150" s="19"/>
      <c r="N150" s="19"/>
      <c r="O150" s="27"/>
      <c r="P150" s="19"/>
      <c r="Q150" s="19"/>
      <c r="R150" s="19"/>
      <c r="S150" s="19"/>
      <c r="T150" s="19"/>
      <c r="U150" s="19"/>
    </row>
    <row r="151" spans="13:21">
      <c r="M151" s="19"/>
      <c r="N151" s="19"/>
      <c r="O151" s="27"/>
      <c r="P151" s="19"/>
      <c r="Q151" s="19"/>
      <c r="R151" s="19"/>
      <c r="S151" s="19"/>
      <c r="T151" s="19"/>
      <c r="U151" s="19"/>
    </row>
    <row r="152" spans="13:21">
      <c r="M152" s="19"/>
      <c r="N152" s="19"/>
      <c r="O152" s="27"/>
      <c r="P152" s="19"/>
      <c r="Q152" s="19"/>
      <c r="R152" s="19"/>
      <c r="S152" s="19"/>
      <c r="T152" s="19"/>
      <c r="U152" s="19"/>
    </row>
    <row r="153" spans="13:21">
      <c r="M153" s="19"/>
      <c r="N153" s="19"/>
      <c r="O153" s="27"/>
      <c r="P153" s="19"/>
      <c r="Q153" s="19"/>
      <c r="R153" s="19"/>
      <c r="S153" s="19"/>
      <c r="T153" s="19"/>
      <c r="U153" s="19"/>
    </row>
    <row r="154" spans="13:21">
      <c r="M154" s="19"/>
      <c r="N154" s="19"/>
      <c r="O154" s="27"/>
      <c r="P154" s="19"/>
      <c r="Q154" s="19"/>
      <c r="R154" s="19"/>
      <c r="S154" s="19"/>
      <c r="T154" s="19"/>
      <c r="U154" s="19"/>
    </row>
    <row r="155" spans="13:21">
      <c r="M155" s="19"/>
      <c r="N155" s="19"/>
      <c r="O155" s="27"/>
      <c r="P155" s="19"/>
      <c r="Q155" s="19"/>
      <c r="R155" s="19"/>
      <c r="S155" s="19"/>
      <c r="T155" s="19"/>
      <c r="U155" s="19"/>
    </row>
    <row r="156" spans="13:21">
      <c r="M156" s="19"/>
      <c r="N156" s="19"/>
      <c r="O156" s="27"/>
      <c r="P156" s="19"/>
      <c r="Q156" s="19"/>
      <c r="R156" s="19"/>
      <c r="S156" s="19"/>
      <c r="T156" s="19"/>
      <c r="U156" s="19"/>
    </row>
    <row r="157" spans="13:21">
      <c r="M157" s="19"/>
      <c r="N157" s="19"/>
      <c r="O157" s="27"/>
      <c r="P157" s="19"/>
      <c r="Q157" s="19"/>
      <c r="R157" s="19"/>
      <c r="S157" s="19"/>
      <c r="T157" s="19"/>
      <c r="U157" s="19"/>
    </row>
    <row r="158" spans="13:21">
      <c r="M158" s="19"/>
      <c r="N158" s="19"/>
      <c r="O158" s="27"/>
      <c r="P158" s="19"/>
      <c r="Q158" s="19"/>
      <c r="R158" s="19"/>
      <c r="S158" s="19"/>
      <c r="T158" s="19"/>
      <c r="U158" s="19"/>
    </row>
    <row r="159" spans="13:21">
      <c r="M159" s="19"/>
      <c r="N159" s="19"/>
      <c r="O159" s="27"/>
      <c r="P159" s="19"/>
      <c r="Q159" s="19"/>
      <c r="R159" s="19"/>
      <c r="S159" s="19"/>
      <c r="T159" s="19"/>
      <c r="U159" s="19"/>
    </row>
    <row r="160" spans="13:21">
      <c r="M160" s="19"/>
      <c r="N160" s="19"/>
      <c r="O160" s="27"/>
      <c r="P160" s="19"/>
      <c r="Q160" s="19"/>
      <c r="R160" s="19"/>
      <c r="S160" s="19"/>
      <c r="T160" s="19"/>
      <c r="U160" s="19"/>
    </row>
    <row r="161" spans="13:21">
      <c r="M161" s="19"/>
      <c r="N161" s="19"/>
      <c r="O161" s="27"/>
      <c r="P161" s="19"/>
      <c r="Q161" s="19"/>
      <c r="R161" s="19"/>
      <c r="S161" s="19"/>
      <c r="T161" s="19"/>
      <c r="U161" s="19"/>
    </row>
    <row r="162" spans="13:21">
      <c r="M162" s="19"/>
      <c r="N162" s="19"/>
      <c r="O162" s="27"/>
      <c r="P162" s="19"/>
      <c r="Q162" s="19"/>
      <c r="R162" s="19"/>
      <c r="S162" s="19"/>
      <c r="T162" s="19"/>
      <c r="U162" s="19"/>
    </row>
    <row r="163" spans="13:21">
      <c r="M163" s="19"/>
      <c r="N163" s="19"/>
      <c r="O163" s="27"/>
      <c r="P163" s="19"/>
      <c r="Q163" s="19"/>
      <c r="R163" s="19"/>
      <c r="S163" s="19"/>
      <c r="T163" s="19"/>
      <c r="U163" s="19"/>
    </row>
    <row r="164" spans="13:21">
      <c r="M164" s="19"/>
      <c r="N164" s="19"/>
      <c r="O164" s="27"/>
      <c r="P164" s="19"/>
      <c r="Q164" s="19"/>
      <c r="R164" s="19"/>
      <c r="S164" s="19"/>
      <c r="T164" s="19"/>
      <c r="U164" s="19"/>
    </row>
    <row r="165" spans="13:21">
      <c r="M165" s="19"/>
      <c r="N165" s="19"/>
      <c r="O165" s="27"/>
      <c r="P165" s="19"/>
      <c r="Q165" s="19"/>
      <c r="R165" s="19"/>
      <c r="S165" s="19"/>
      <c r="T165" s="19"/>
      <c r="U165" s="19"/>
    </row>
    <row r="166" spans="13:21">
      <c r="M166" s="19"/>
      <c r="N166" s="19"/>
      <c r="O166" s="27"/>
      <c r="P166" s="19"/>
      <c r="Q166" s="19"/>
      <c r="R166" s="19"/>
      <c r="S166" s="19"/>
      <c r="T166" s="19"/>
      <c r="U166" s="19"/>
    </row>
    <row r="167" spans="13:21">
      <c r="M167" s="19"/>
      <c r="N167" s="19"/>
      <c r="O167" s="27"/>
      <c r="P167" s="19"/>
      <c r="Q167" s="19"/>
      <c r="R167" s="19"/>
      <c r="S167" s="19"/>
      <c r="T167" s="19"/>
      <c r="U167" s="19"/>
    </row>
    <row r="168" spans="13:21">
      <c r="M168" s="19"/>
      <c r="N168" s="19"/>
      <c r="O168" s="27"/>
      <c r="P168" s="19"/>
      <c r="Q168" s="19"/>
      <c r="R168" s="19"/>
      <c r="S168" s="19"/>
      <c r="T168" s="19"/>
      <c r="U168" s="19"/>
    </row>
    <row r="169" spans="13:21">
      <c r="M169" s="19"/>
      <c r="N169" s="19"/>
      <c r="O169" s="27"/>
      <c r="P169" s="19"/>
      <c r="Q169" s="19"/>
      <c r="R169" s="19"/>
      <c r="S169" s="19"/>
      <c r="T169" s="19"/>
      <c r="U169" s="19"/>
    </row>
    <row r="170" spans="13:21">
      <c r="M170" s="19"/>
      <c r="N170" s="19"/>
      <c r="O170" s="27"/>
      <c r="P170" s="19"/>
      <c r="Q170" s="19"/>
      <c r="R170" s="19"/>
      <c r="S170" s="19"/>
      <c r="T170" s="19"/>
      <c r="U170" s="19"/>
    </row>
    <row r="171" spans="13:21">
      <c r="M171" s="19"/>
      <c r="N171" s="19"/>
      <c r="O171" s="27"/>
      <c r="P171" s="19"/>
      <c r="Q171" s="19"/>
      <c r="R171" s="19"/>
      <c r="S171" s="19"/>
      <c r="T171" s="19"/>
      <c r="U171" s="19"/>
    </row>
    <row r="172" spans="13:21">
      <c r="M172" s="19"/>
      <c r="N172" s="19"/>
      <c r="O172" s="27"/>
      <c r="P172" s="19"/>
      <c r="Q172" s="19"/>
      <c r="R172" s="19"/>
      <c r="S172" s="19"/>
      <c r="T172" s="19"/>
      <c r="U172" s="19"/>
    </row>
    <row r="173" spans="13:21">
      <c r="M173" s="19"/>
      <c r="N173" s="19"/>
      <c r="O173" s="27"/>
      <c r="P173" s="19"/>
      <c r="Q173" s="19"/>
      <c r="R173" s="19"/>
      <c r="S173" s="19"/>
      <c r="T173" s="19"/>
      <c r="U173" s="19"/>
    </row>
    <row r="174" spans="13:21">
      <c r="M174" s="19"/>
      <c r="N174" s="19"/>
      <c r="O174" s="27"/>
      <c r="P174" s="19"/>
      <c r="Q174" s="19"/>
      <c r="R174" s="19"/>
      <c r="S174" s="19"/>
      <c r="T174" s="19"/>
      <c r="U174" s="19"/>
    </row>
    <row r="175" spans="13:21">
      <c r="M175" s="19"/>
      <c r="N175" s="19"/>
      <c r="O175" s="27"/>
      <c r="P175" s="19"/>
      <c r="Q175" s="19"/>
      <c r="R175" s="19"/>
      <c r="S175" s="19"/>
      <c r="T175" s="19"/>
      <c r="U175" s="19"/>
    </row>
    <row r="176" spans="13:21">
      <c r="M176" s="19"/>
      <c r="N176" s="19"/>
      <c r="O176" s="27"/>
      <c r="P176" s="19"/>
      <c r="Q176" s="19"/>
      <c r="R176" s="19"/>
      <c r="S176" s="19"/>
      <c r="T176" s="19"/>
      <c r="U176" s="19"/>
    </row>
    <row r="177" spans="13:21">
      <c r="M177" s="19"/>
      <c r="N177" s="19"/>
      <c r="O177" s="27"/>
      <c r="P177" s="19"/>
      <c r="Q177" s="19"/>
      <c r="R177" s="19"/>
      <c r="S177" s="19"/>
      <c r="T177" s="19"/>
      <c r="U177" s="19"/>
    </row>
    <row r="178" spans="13:21">
      <c r="M178" s="19"/>
      <c r="N178" s="19"/>
      <c r="O178" s="27"/>
      <c r="P178" s="19"/>
      <c r="Q178" s="19"/>
      <c r="R178" s="19"/>
      <c r="S178" s="19"/>
      <c r="T178" s="19"/>
      <c r="U178" s="19"/>
    </row>
    <row r="179" spans="13:21">
      <c r="M179" s="19"/>
      <c r="N179" s="19"/>
      <c r="O179" s="27"/>
      <c r="P179" s="19"/>
      <c r="Q179" s="19"/>
      <c r="R179" s="19"/>
      <c r="S179" s="19"/>
      <c r="T179" s="19"/>
      <c r="U179" s="19"/>
    </row>
    <row r="180" spans="13:21">
      <c r="M180" s="19"/>
      <c r="N180" s="19"/>
      <c r="O180" s="27"/>
      <c r="P180" s="19"/>
      <c r="Q180" s="19"/>
      <c r="R180" s="19"/>
      <c r="S180" s="19"/>
      <c r="T180" s="19"/>
      <c r="U180" s="19"/>
    </row>
    <row r="181" spans="13:21">
      <c r="M181" s="19"/>
      <c r="N181" s="19"/>
      <c r="O181" s="27"/>
      <c r="P181" s="19"/>
      <c r="Q181" s="19"/>
      <c r="R181" s="19"/>
      <c r="S181" s="19"/>
      <c r="T181" s="19"/>
      <c r="U181" s="19"/>
    </row>
    <row r="182" spans="13:21">
      <c r="M182" s="19"/>
      <c r="N182" s="19"/>
      <c r="O182" s="27"/>
      <c r="P182" s="19"/>
      <c r="Q182" s="19"/>
      <c r="R182" s="19"/>
      <c r="S182" s="19"/>
      <c r="T182" s="19"/>
      <c r="U182" s="19"/>
    </row>
    <row r="183" spans="13:21">
      <c r="M183" s="19"/>
      <c r="N183" s="19"/>
      <c r="O183" s="27"/>
      <c r="P183" s="19"/>
      <c r="Q183" s="19"/>
      <c r="R183" s="19"/>
      <c r="S183" s="19"/>
      <c r="T183" s="19"/>
      <c r="U183" s="19"/>
    </row>
    <row r="184" spans="13:21">
      <c r="M184" s="19"/>
      <c r="N184" s="19"/>
      <c r="O184" s="27"/>
      <c r="P184" s="19"/>
      <c r="Q184" s="19"/>
      <c r="R184" s="19"/>
      <c r="S184" s="19"/>
      <c r="T184" s="19"/>
      <c r="U184" s="19"/>
    </row>
    <row r="185" spans="13:21">
      <c r="M185" s="19"/>
      <c r="N185" s="19"/>
      <c r="O185" s="27"/>
      <c r="P185" s="19"/>
      <c r="Q185" s="19"/>
      <c r="R185" s="19"/>
      <c r="S185" s="19"/>
      <c r="T185" s="19"/>
      <c r="U185" s="19"/>
    </row>
    <row r="186" spans="13:21">
      <c r="M186" s="19"/>
      <c r="N186" s="19"/>
      <c r="O186" s="27"/>
      <c r="P186" s="19"/>
      <c r="Q186" s="19"/>
      <c r="R186" s="19"/>
      <c r="S186" s="19"/>
      <c r="T186" s="19"/>
      <c r="U186" s="19"/>
    </row>
    <row r="187" spans="13:21">
      <c r="M187" s="19"/>
      <c r="N187" s="19"/>
      <c r="O187" s="27"/>
      <c r="P187" s="19"/>
      <c r="Q187" s="19"/>
      <c r="R187" s="19"/>
      <c r="S187" s="19"/>
      <c r="T187" s="19"/>
      <c r="U187" s="19"/>
    </row>
    <row r="188" spans="13:21">
      <c r="M188" s="19"/>
      <c r="N188" s="19"/>
      <c r="O188" s="27"/>
      <c r="P188" s="19"/>
      <c r="Q188" s="19"/>
      <c r="R188" s="19"/>
      <c r="S188" s="19"/>
      <c r="T188" s="19"/>
      <c r="U188" s="19"/>
    </row>
    <row r="189" spans="13:21">
      <c r="M189" s="19"/>
      <c r="N189" s="19"/>
      <c r="O189" s="27"/>
      <c r="P189" s="19"/>
      <c r="Q189" s="19"/>
      <c r="R189" s="19"/>
      <c r="S189" s="19"/>
      <c r="T189" s="19"/>
      <c r="U189" s="19"/>
    </row>
    <row r="190" spans="13:21">
      <c r="M190" s="19"/>
      <c r="N190" s="19"/>
      <c r="O190" s="27"/>
      <c r="P190" s="19"/>
      <c r="Q190" s="19"/>
      <c r="R190" s="19"/>
      <c r="S190" s="19"/>
      <c r="T190" s="19"/>
      <c r="U190" s="19"/>
    </row>
    <row r="191" spans="13:21">
      <c r="M191" s="19"/>
      <c r="N191" s="19"/>
      <c r="O191" s="27"/>
      <c r="P191" s="19"/>
      <c r="Q191" s="19"/>
      <c r="R191" s="19"/>
      <c r="S191" s="19"/>
      <c r="T191" s="19"/>
      <c r="U191" s="19"/>
    </row>
    <row r="192" spans="13:21">
      <c r="M192" s="19"/>
      <c r="N192" s="19"/>
      <c r="O192" s="27"/>
      <c r="P192" s="19"/>
      <c r="Q192" s="19"/>
      <c r="R192" s="19"/>
      <c r="S192" s="19"/>
      <c r="T192" s="19"/>
      <c r="U192" s="19"/>
    </row>
    <row r="193" spans="13:21">
      <c r="M193" s="19"/>
      <c r="N193" s="19"/>
      <c r="O193" s="27"/>
      <c r="P193" s="19"/>
      <c r="Q193" s="19"/>
      <c r="R193" s="19"/>
      <c r="S193" s="19"/>
      <c r="T193" s="19"/>
      <c r="U193" s="19"/>
    </row>
    <row r="194" spans="13:21">
      <c r="M194" s="19"/>
      <c r="N194" s="19"/>
      <c r="O194" s="27"/>
      <c r="P194" s="19"/>
      <c r="Q194" s="19"/>
      <c r="R194" s="19"/>
      <c r="S194" s="19"/>
      <c r="T194" s="19"/>
      <c r="U194" s="19"/>
    </row>
    <row r="195" spans="13:21">
      <c r="M195" s="19"/>
      <c r="N195" s="19"/>
      <c r="O195" s="27"/>
      <c r="P195" s="19"/>
      <c r="Q195" s="19"/>
      <c r="R195" s="19"/>
      <c r="S195" s="19"/>
      <c r="T195" s="19"/>
      <c r="U195" s="19"/>
    </row>
    <row r="196" spans="13:21">
      <c r="M196" s="19"/>
      <c r="N196" s="19"/>
      <c r="O196" s="27"/>
      <c r="P196" s="19"/>
      <c r="Q196" s="19"/>
      <c r="R196" s="19"/>
      <c r="S196" s="19"/>
      <c r="T196" s="19"/>
      <c r="U196" s="19"/>
    </row>
    <row r="197" spans="13:21">
      <c r="M197" s="19"/>
      <c r="N197" s="19"/>
      <c r="O197" s="27"/>
      <c r="P197" s="19"/>
      <c r="Q197" s="19"/>
      <c r="R197" s="19"/>
      <c r="S197" s="19"/>
      <c r="T197" s="19"/>
      <c r="U197" s="19"/>
    </row>
    <row r="198" spans="13:21">
      <c r="M198" s="19"/>
      <c r="N198" s="19"/>
      <c r="O198" s="27"/>
      <c r="P198" s="19"/>
      <c r="Q198" s="19"/>
      <c r="R198" s="19"/>
      <c r="S198" s="19"/>
      <c r="T198" s="19"/>
      <c r="U198" s="19"/>
    </row>
    <row r="199" spans="13:21">
      <c r="M199" s="19"/>
      <c r="N199" s="19"/>
      <c r="O199" s="27"/>
      <c r="P199" s="19"/>
      <c r="Q199" s="19"/>
      <c r="R199" s="19"/>
      <c r="S199" s="19"/>
      <c r="T199" s="19"/>
      <c r="U199" s="19"/>
    </row>
    <row r="200" spans="13:21">
      <c r="M200" s="19"/>
      <c r="N200" s="19"/>
      <c r="O200" s="27"/>
      <c r="P200" s="19"/>
      <c r="Q200" s="19"/>
      <c r="R200" s="19"/>
      <c r="S200" s="19"/>
      <c r="T200" s="19"/>
      <c r="U200" s="19"/>
    </row>
    <row r="201" spans="13:21">
      <c r="M201" s="19"/>
      <c r="N201" s="19"/>
      <c r="O201" s="27"/>
      <c r="P201" s="19"/>
      <c r="Q201" s="19"/>
      <c r="R201" s="19"/>
      <c r="S201" s="19"/>
      <c r="T201" s="19"/>
      <c r="U201" s="19"/>
    </row>
    <row r="202" spans="13:21">
      <c r="M202" s="19"/>
      <c r="N202" s="19"/>
      <c r="O202" s="27"/>
      <c r="P202" s="19"/>
      <c r="Q202" s="19"/>
      <c r="R202" s="19"/>
      <c r="S202" s="19"/>
      <c r="T202" s="19"/>
      <c r="U202" s="19"/>
    </row>
    <row r="203" spans="13:21">
      <c r="M203" s="19"/>
      <c r="N203" s="19"/>
      <c r="O203" s="27"/>
      <c r="P203" s="19"/>
      <c r="Q203" s="19"/>
      <c r="R203" s="19"/>
      <c r="S203" s="19"/>
      <c r="T203" s="19"/>
      <c r="U203" s="19"/>
    </row>
    <row r="204" spans="13:21">
      <c r="M204" s="19"/>
      <c r="N204" s="19"/>
      <c r="O204" s="27"/>
      <c r="P204" s="19"/>
      <c r="Q204" s="19"/>
      <c r="R204" s="19"/>
      <c r="S204" s="19"/>
      <c r="T204" s="19"/>
      <c r="U204" s="19"/>
    </row>
    <row r="205" spans="13:21">
      <c r="M205" s="19"/>
      <c r="N205" s="19"/>
      <c r="O205" s="27"/>
      <c r="P205" s="19"/>
      <c r="Q205" s="19"/>
      <c r="R205" s="19"/>
      <c r="S205" s="19"/>
      <c r="T205" s="19"/>
      <c r="U205" s="19"/>
    </row>
    <row r="206" spans="13:21">
      <c r="M206" s="19"/>
      <c r="N206" s="19"/>
      <c r="O206" s="27"/>
      <c r="P206" s="19"/>
      <c r="Q206" s="19"/>
      <c r="R206" s="19"/>
      <c r="S206" s="19"/>
      <c r="T206" s="19"/>
      <c r="U206" s="19"/>
    </row>
    <row r="207" spans="13:21">
      <c r="M207" s="19"/>
      <c r="N207" s="19"/>
      <c r="O207" s="27"/>
      <c r="P207" s="19"/>
      <c r="Q207" s="19"/>
      <c r="R207" s="19"/>
      <c r="S207" s="19"/>
      <c r="T207" s="19"/>
      <c r="U207" s="19"/>
    </row>
    <row r="208" spans="13:21">
      <c r="M208" s="19"/>
      <c r="N208" s="19"/>
      <c r="O208" s="27"/>
      <c r="P208" s="19"/>
      <c r="Q208" s="19"/>
      <c r="R208" s="19"/>
      <c r="S208" s="19"/>
      <c r="T208" s="19"/>
      <c r="U208" s="19"/>
    </row>
    <row r="209" spans="13:21">
      <c r="M209" s="19"/>
      <c r="N209" s="19"/>
      <c r="O209" s="27"/>
      <c r="P209" s="19"/>
      <c r="Q209" s="19"/>
      <c r="R209" s="19"/>
      <c r="S209" s="19"/>
      <c r="T209" s="19"/>
      <c r="U209" s="19"/>
    </row>
    <row r="210" spans="13:21">
      <c r="M210" s="19"/>
      <c r="N210" s="19"/>
      <c r="O210" s="27"/>
      <c r="P210" s="19"/>
      <c r="Q210" s="19"/>
      <c r="R210" s="19"/>
      <c r="S210" s="19"/>
      <c r="T210" s="19"/>
      <c r="U210" s="19"/>
    </row>
    <row r="211" spans="13:21">
      <c r="M211" s="19"/>
      <c r="N211" s="19"/>
      <c r="O211" s="27"/>
      <c r="P211" s="19"/>
      <c r="Q211" s="19"/>
      <c r="R211" s="19"/>
      <c r="S211" s="19"/>
      <c r="T211" s="19"/>
      <c r="U211" s="19"/>
    </row>
    <row r="212" spans="13:21">
      <c r="M212" s="19"/>
      <c r="N212" s="19"/>
      <c r="O212" s="27"/>
      <c r="P212" s="19"/>
      <c r="Q212" s="19"/>
      <c r="R212" s="19"/>
      <c r="S212" s="19"/>
      <c r="T212" s="19"/>
      <c r="U212" s="19"/>
    </row>
    <row r="213" spans="13:21">
      <c r="M213" s="19"/>
      <c r="N213" s="19"/>
      <c r="O213" s="27"/>
      <c r="P213" s="19"/>
      <c r="Q213" s="19"/>
      <c r="R213" s="19"/>
      <c r="S213" s="19"/>
      <c r="T213" s="19"/>
      <c r="U213" s="19"/>
    </row>
    <row r="214" spans="13:21">
      <c r="M214" s="19"/>
      <c r="N214" s="19"/>
      <c r="O214" s="27"/>
      <c r="P214" s="19"/>
      <c r="Q214" s="19"/>
      <c r="R214" s="19"/>
      <c r="S214" s="19"/>
      <c r="T214" s="19"/>
      <c r="U214" s="19"/>
    </row>
    <row r="215" spans="13:21">
      <c r="M215" s="19"/>
      <c r="N215" s="19"/>
      <c r="O215" s="27"/>
      <c r="P215" s="19"/>
      <c r="Q215" s="19"/>
      <c r="R215" s="19"/>
      <c r="S215" s="19"/>
      <c r="T215" s="19"/>
      <c r="U215" s="19"/>
    </row>
    <row r="216" spans="13:21">
      <c r="M216" s="19"/>
      <c r="N216" s="19"/>
      <c r="O216" s="27"/>
      <c r="P216" s="19"/>
      <c r="Q216" s="19"/>
      <c r="R216" s="19"/>
      <c r="S216" s="19"/>
      <c r="T216" s="19"/>
      <c r="U216" s="19"/>
    </row>
    <row r="217" spans="13:21">
      <c r="M217" s="19"/>
      <c r="N217" s="19"/>
      <c r="O217" s="27"/>
      <c r="P217" s="19"/>
      <c r="Q217" s="19"/>
      <c r="R217" s="19"/>
      <c r="S217" s="19"/>
      <c r="T217" s="19"/>
      <c r="U217" s="19"/>
    </row>
    <row r="218" spans="13:21">
      <c r="M218" s="19"/>
      <c r="N218" s="19"/>
      <c r="O218" s="27"/>
      <c r="P218" s="19"/>
      <c r="Q218" s="19"/>
      <c r="R218" s="19"/>
      <c r="S218" s="19"/>
      <c r="T218" s="19"/>
      <c r="U218" s="19"/>
    </row>
    <row r="219" spans="13:21">
      <c r="M219" s="19"/>
      <c r="N219" s="19"/>
      <c r="O219" s="27"/>
      <c r="P219" s="19"/>
      <c r="Q219" s="19"/>
      <c r="R219" s="19"/>
      <c r="S219" s="19"/>
      <c r="T219" s="19"/>
      <c r="U219" s="19"/>
    </row>
    <row r="220" spans="13:21">
      <c r="M220" s="19"/>
      <c r="N220" s="19"/>
      <c r="O220" s="27"/>
      <c r="P220" s="19"/>
      <c r="Q220" s="19"/>
      <c r="R220" s="19"/>
      <c r="S220" s="19"/>
      <c r="T220" s="19"/>
      <c r="U220" s="19"/>
    </row>
    <row r="221" spans="13:21">
      <c r="M221" s="19"/>
      <c r="N221" s="19"/>
      <c r="O221" s="27"/>
      <c r="P221" s="19"/>
      <c r="Q221" s="19"/>
      <c r="R221" s="19"/>
      <c r="S221" s="19"/>
      <c r="T221" s="19"/>
      <c r="U221" s="19"/>
    </row>
    <row r="222" spans="13:21">
      <c r="M222" s="19"/>
      <c r="N222" s="19"/>
      <c r="O222" s="27"/>
      <c r="P222" s="19"/>
      <c r="Q222" s="19"/>
      <c r="R222" s="19"/>
      <c r="S222" s="19"/>
      <c r="T222" s="19"/>
      <c r="U222" s="19"/>
    </row>
    <row r="223" spans="13:21">
      <c r="M223" s="19"/>
      <c r="N223" s="19"/>
      <c r="O223" s="27"/>
      <c r="P223" s="19"/>
      <c r="Q223" s="19"/>
      <c r="R223" s="19"/>
      <c r="S223" s="19"/>
      <c r="T223" s="19"/>
      <c r="U223" s="19"/>
    </row>
    <row r="224" spans="13:21">
      <c r="M224" s="19"/>
      <c r="N224" s="19"/>
      <c r="O224" s="27"/>
      <c r="P224" s="19"/>
      <c r="Q224" s="19"/>
      <c r="R224" s="19"/>
      <c r="S224" s="19"/>
      <c r="T224" s="19"/>
      <c r="U224" s="19"/>
    </row>
    <row r="225" spans="13:21">
      <c r="M225" s="19"/>
      <c r="N225" s="19"/>
      <c r="O225" s="27"/>
      <c r="P225" s="19"/>
      <c r="Q225" s="19"/>
      <c r="R225" s="19"/>
      <c r="S225" s="19"/>
      <c r="T225" s="19"/>
      <c r="U225" s="19"/>
    </row>
    <row r="226" spans="13:21">
      <c r="M226" s="19"/>
      <c r="N226" s="19"/>
      <c r="O226" s="27"/>
      <c r="P226" s="19"/>
      <c r="Q226" s="19"/>
      <c r="R226" s="19"/>
      <c r="S226" s="19"/>
      <c r="T226" s="19"/>
      <c r="U226" s="19"/>
    </row>
    <row r="227" spans="13:21">
      <c r="M227" s="19"/>
      <c r="N227" s="19"/>
      <c r="O227" s="27"/>
      <c r="P227" s="19"/>
      <c r="Q227" s="19"/>
      <c r="R227" s="19"/>
      <c r="S227" s="19"/>
      <c r="T227" s="19"/>
      <c r="U227" s="19"/>
    </row>
    <row r="228" spans="13:21">
      <c r="M228" s="19"/>
      <c r="N228" s="19"/>
      <c r="O228" s="27"/>
      <c r="P228" s="19"/>
      <c r="Q228" s="19"/>
      <c r="R228" s="19"/>
      <c r="S228" s="19"/>
      <c r="T228" s="19"/>
      <c r="U228" s="19"/>
    </row>
    <row r="229" spans="13:21">
      <c r="M229" s="19"/>
      <c r="N229" s="19"/>
      <c r="O229" s="27"/>
      <c r="P229" s="19"/>
      <c r="Q229" s="19"/>
      <c r="R229" s="19"/>
      <c r="S229" s="19"/>
      <c r="T229" s="19"/>
      <c r="U229" s="19"/>
    </row>
    <row r="230" spans="13:21">
      <c r="M230" s="19"/>
      <c r="N230" s="19"/>
      <c r="O230" s="27"/>
      <c r="P230" s="19"/>
      <c r="Q230" s="19"/>
      <c r="R230" s="19"/>
      <c r="S230" s="19"/>
      <c r="T230" s="19"/>
      <c r="U230" s="19"/>
    </row>
    <row r="231" spans="13:21">
      <c r="M231" s="19"/>
      <c r="N231" s="19"/>
      <c r="O231" s="27"/>
      <c r="P231" s="19"/>
      <c r="Q231" s="19"/>
      <c r="R231" s="19"/>
      <c r="S231" s="19"/>
      <c r="T231" s="19"/>
      <c r="U231" s="19"/>
    </row>
    <row r="232" spans="13:21">
      <c r="M232" s="19"/>
      <c r="N232" s="19"/>
      <c r="O232" s="27"/>
      <c r="P232" s="19"/>
      <c r="Q232" s="19"/>
      <c r="R232" s="19"/>
      <c r="S232" s="19"/>
      <c r="T232" s="19"/>
      <c r="U232" s="19"/>
    </row>
    <row r="233" spans="13:21">
      <c r="M233" s="19"/>
      <c r="N233" s="19"/>
      <c r="O233" s="27"/>
      <c r="P233" s="19"/>
      <c r="Q233" s="19"/>
      <c r="R233" s="19"/>
      <c r="S233" s="19"/>
      <c r="T233" s="19"/>
      <c r="U233" s="19"/>
    </row>
    <row r="234" spans="13:21">
      <c r="M234" s="19"/>
      <c r="N234" s="19"/>
      <c r="O234" s="27"/>
      <c r="P234" s="19"/>
      <c r="Q234" s="19"/>
      <c r="R234" s="19"/>
      <c r="S234" s="19"/>
      <c r="T234" s="19"/>
      <c r="U234" s="19"/>
    </row>
    <row r="235" spans="13:21">
      <c r="M235" s="19"/>
      <c r="N235" s="19"/>
      <c r="O235" s="27"/>
      <c r="P235" s="19"/>
      <c r="Q235" s="19"/>
      <c r="R235" s="19"/>
      <c r="S235" s="19"/>
      <c r="T235" s="19"/>
      <c r="U235" s="19"/>
    </row>
    <row r="236" spans="13:21">
      <c r="M236" s="19"/>
      <c r="N236" s="19"/>
      <c r="O236" s="27"/>
      <c r="P236" s="19"/>
      <c r="Q236" s="19"/>
      <c r="R236" s="19"/>
      <c r="S236" s="19"/>
      <c r="T236" s="19"/>
      <c r="U236" s="19"/>
    </row>
    <row r="237" spans="13:21">
      <c r="M237" s="19"/>
      <c r="N237" s="19"/>
      <c r="O237" s="27"/>
      <c r="P237" s="19"/>
      <c r="Q237" s="19"/>
      <c r="R237" s="19"/>
      <c r="S237" s="19"/>
      <c r="T237" s="19"/>
      <c r="U237" s="19"/>
    </row>
    <row r="238" spans="13:21">
      <c r="M238" s="19"/>
      <c r="N238" s="19"/>
      <c r="O238" s="27"/>
      <c r="P238" s="19"/>
      <c r="Q238" s="19"/>
      <c r="R238" s="19"/>
      <c r="S238" s="19"/>
      <c r="T238" s="19"/>
      <c r="U238" s="19"/>
    </row>
    <row r="239" spans="13:21">
      <c r="M239" s="19"/>
      <c r="N239" s="19"/>
      <c r="O239" s="27"/>
      <c r="P239" s="19"/>
      <c r="Q239" s="19"/>
      <c r="R239" s="19"/>
      <c r="S239" s="19"/>
      <c r="T239" s="19"/>
      <c r="U239" s="19"/>
    </row>
    <row r="240" spans="13:21">
      <c r="M240" s="19"/>
      <c r="N240" s="19"/>
      <c r="O240" s="27"/>
      <c r="P240" s="19"/>
      <c r="Q240" s="19"/>
      <c r="R240" s="19"/>
      <c r="S240" s="19"/>
      <c r="T240" s="19"/>
      <c r="U240" s="19"/>
    </row>
    <row r="241" spans="13:21">
      <c r="M241" s="19"/>
      <c r="N241" s="19"/>
      <c r="O241" s="27"/>
      <c r="P241" s="19"/>
      <c r="Q241" s="19"/>
      <c r="R241" s="19"/>
      <c r="S241" s="19"/>
      <c r="T241" s="19"/>
      <c r="U241" s="19"/>
    </row>
    <row r="242" spans="13:21">
      <c r="M242" s="19"/>
      <c r="N242" s="19"/>
      <c r="O242" s="27"/>
      <c r="P242" s="19"/>
      <c r="Q242" s="19"/>
      <c r="R242" s="19"/>
      <c r="S242" s="19"/>
      <c r="T242" s="19"/>
      <c r="U242" s="19"/>
    </row>
    <row r="243" spans="13:21">
      <c r="M243" s="19"/>
      <c r="N243" s="19"/>
      <c r="O243" s="27"/>
      <c r="P243" s="19"/>
      <c r="Q243" s="19"/>
      <c r="R243" s="19"/>
      <c r="S243" s="19"/>
      <c r="T243" s="19"/>
      <c r="U243" s="19"/>
    </row>
    <row r="244" spans="13:21">
      <c r="M244" s="19"/>
      <c r="N244" s="19"/>
      <c r="O244" s="27"/>
      <c r="P244" s="19"/>
      <c r="Q244" s="19"/>
      <c r="R244" s="19"/>
      <c r="S244" s="19"/>
      <c r="T244" s="19"/>
      <c r="U244" s="19"/>
    </row>
    <row r="245" spans="13:21">
      <c r="M245" s="19"/>
      <c r="N245" s="19"/>
      <c r="O245" s="27"/>
      <c r="P245" s="19"/>
      <c r="Q245" s="19"/>
      <c r="R245" s="19"/>
      <c r="S245" s="19"/>
      <c r="T245" s="19"/>
      <c r="U245" s="19"/>
    </row>
    <row r="246" spans="13:21">
      <c r="M246" s="19"/>
      <c r="N246" s="19"/>
      <c r="O246" s="27"/>
      <c r="P246" s="19"/>
      <c r="Q246" s="19"/>
      <c r="R246" s="19"/>
      <c r="S246" s="19"/>
      <c r="T246" s="19"/>
      <c r="U246" s="19"/>
    </row>
    <row r="247" spans="13:21">
      <c r="M247" s="19"/>
      <c r="N247" s="19"/>
      <c r="O247" s="27"/>
      <c r="P247" s="19"/>
      <c r="Q247" s="19"/>
      <c r="R247" s="19"/>
      <c r="S247" s="19"/>
      <c r="T247" s="19"/>
      <c r="U247" s="19"/>
    </row>
    <row r="248" spans="13:21">
      <c r="M248" s="19"/>
      <c r="N248" s="19"/>
      <c r="O248" s="27"/>
      <c r="P248" s="19"/>
      <c r="Q248" s="19"/>
      <c r="R248" s="19"/>
      <c r="S248" s="19"/>
      <c r="T248" s="19"/>
      <c r="U248" s="19"/>
    </row>
    <row r="249" spans="13:21">
      <c r="M249" s="19"/>
      <c r="N249" s="19"/>
      <c r="O249" s="27"/>
      <c r="P249" s="19"/>
      <c r="Q249" s="19"/>
      <c r="R249" s="19"/>
      <c r="S249" s="19"/>
      <c r="T249" s="19"/>
      <c r="U249" s="19"/>
    </row>
    <row r="250" spans="13:21">
      <c r="M250" s="19"/>
      <c r="N250" s="19"/>
      <c r="O250" s="27"/>
      <c r="P250" s="19"/>
      <c r="Q250" s="19"/>
      <c r="R250" s="19"/>
      <c r="S250" s="19"/>
      <c r="T250" s="19"/>
      <c r="U250" s="19"/>
    </row>
    <row r="251" spans="13:21">
      <c r="M251" s="19"/>
      <c r="N251" s="19"/>
      <c r="O251" s="27"/>
      <c r="P251" s="19"/>
      <c r="Q251" s="19"/>
      <c r="R251" s="19"/>
      <c r="S251" s="19"/>
      <c r="T251" s="19"/>
      <c r="U251" s="19"/>
    </row>
    <row r="252" spans="13:21">
      <c r="M252" s="19"/>
      <c r="N252" s="19"/>
      <c r="O252" s="27"/>
      <c r="P252" s="19"/>
      <c r="Q252" s="19"/>
      <c r="R252" s="19"/>
      <c r="S252" s="19"/>
      <c r="T252" s="19"/>
      <c r="U252" s="19"/>
    </row>
    <row r="253" spans="13:21">
      <c r="M253" s="19"/>
      <c r="N253" s="19"/>
      <c r="O253" s="27"/>
      <c r="P253" s="19"/>
      <c r="Q253" s="19"/>
      <c r="R253" s="19"/>
      <c r="S253" s="19"/>
      <c r="T253" s="19"/>
      <c r="U253" s="19"/>
    </row>
    <row r="254" spans="13:21">
      <c r="M254" s="19"/>
      <c r="N254" s="19"/>
      <c r="O254" s="27"/>
      <c r="P254" s="19"/>
      <c r="Q254" s="19"/>
      <c r="R254" s="19"/>
      <c r="S254" s="19"/>
      <c r="T254" s="19"/>
      <c r="U254" s="19"/>
    </row>
    <row r="255" spans="13:21">
      <c r="M255" s="19"/>
      <c r="N255" s="19"/>
      <c r="O255" s="27"/>
      <c r="P255" s="19"/>
      <c r="Q255" s="19"/>
      <c r="R255" s="19"/>
      <c r="S255" s="19"/>
      <c r="T255" s="19"/>
      <c r="U255" s="19"/>
    </row>
    <row r="256" spans="13:21">
      <c r="M256" s="19"/>
      <c r="N256" s="19"/>
      <c r="O256" s="27"/>
      <c r="P256" s="19"/>
      <c r="Q256" s="19"/>
      <c r="R256" s="19"/>
      <c r="S256" s="19"/>
      <c r="T256" s="19"/>
      <c r="U256" s="19"/>
    </row>
    <row r="257" spans="13:21">
      <c r="M257" s="19"/>
      <c r="N257" s="19"/>
      <c r="O257" s="27"/>
      <c r="P257" s="19"/>
      <c r="Q257" s="19"/>
      <c r="R257" s="19"/>
      <c r="S257" s="19"/>
      <c r="T257" s="19"/>
      <c r="U257" s="19"/>
    </row>
    <row r="258" spans="13:21">
      <c r="M258" s="19"/>
      <c r="N258" s="19"/>
      <c r="O258" s="27"/>
      <c r="P258" s="19"/>
      <c r="Q258" s="19"/>
      <c r="R258" s="19"/>
      <c r="S258" s="19"/>
      <c r="T258" s="19"/>
      <c r="U258" s="19"/>
    </row>
    <row r="259" spans="13:21">
      <c r="M259" s="19"/>
      <c r="N259" s="19"/>
      <c r="O259" s="27"/>
      <c r="P259" s="19"/>
      <c r="Q259" s="19"/>
      <c r="R259" s="19"/>
      <c r="S259" s="19"/>
      <c r="T259" s="19"/>
      <c r="U259" s="19"/>
    </row>
    <row r="260" spans="13:21">
      <c r="M260" s="19"/>
      <c r="N260" s="19"/>
      <c r="O260" s="27"/>
      <c r="P260" s="19"/>
      <c r="Q260" s="19"/>
      <c r="R260" s="19"/>
      <c r="S260" s="19"/>
      <c r="T260" s="19"/>
      <c r="U260" s="19"/>
    </row>
    <row r="261" spans="13:21">
      <c r="M261" s="19"/>
      <c r="N261" s="19"/>
      <c r="O261" s="27"/>
      <c r="P261" s="19"/>
      <c r="Q261" s="19"/>
      <c r="R261" s="19"/>
      <c r="S261" s="19"/>
      <c r="T261" s="19"/>
      <c r="U261" s="19"/>
    </row>
    <row r="262" spans="13:21">
      <c r="M262" s="19"/>
      <c r="N262" s="19"/>
      <c r="O262" s="27"/>
      <c r="P262" s="19"/>
      <c r="Q262" s="19"/>
      <c r="R262" s="19"/>
      <c r="S262" s="19"/>
      <c r="T262" s="19"/>
      <c r="U262" s="19"/>
    </row>
    <row r="263" spans="13:21">
      <c r="M263" s="19"/>
      <c r="N263" s="19"/>
      <c r="O263" s="27"/>
      <c r="P263" s="19"/>
      <c r="Q263" s="19"/>
      <c r="R263" s="19"/>
      <c r="S263" s="19"/>
      <c r="T263" s="19"/>
      <c r="U263" s="19"/>
    </row>
    <row r="264" spans="13:21">
      <c r="M264" s="19"/>
      <c r="N264" s="19"/>
      <c r="O264" s="27"/>
      <c r="P264" s="19"/>
      <c r="Q264" s="19"/>
      <c r="R264" s="19"/>
      <c r="S264" s="19"/>
      <c r="T264" s="19"/>
      <c r="U264" s="19"/>
    </row>
    <row r="265" spans="13:21">
      <c r="M265" s="19"/>
      <c r="N265" s="19"/>
      <c r="O265" s="27"/>
      <c r="P265" s="19"/>
      <c r="Q265" s="19"/>
      <c r="R265" s="19"/>
      <c r="S265" s="19"/>
      <c r="T265" s="19"/>
      <c r="U265" s="19"/>
    </row>
    <row r="266" spans="13:21">
      <c r="M266" s="19"/>
      <c r="N266" s="19"/>
      <c r="O266" s="27"/>
      <c r="P266" s="19"/>
      <c r="Q266" s="19"/>
      <c r="R266" s="19"/>
      <c r="S266" s="19"/>
      <c r="T266" s="19"/>
      <c r="U266" s="19"/>
    </row>
    <row r="267" spans="13:21">
      <c r="M267" s="19"/>
      <c r="N267" s="19"/>
      <c r="O267" s="27"/>
      <c r="P267" s="19"/>
      <c r="Q267" s="19"/>
      <c r="R267" s="19"/>
      <c r="S267" s="19"/>
      <c r="T267" s="19"/>
      <c r="U267" s="19"/>
    </row>
    <row r="268" spans="13:21">
      <c r="M268" s="19"/>
      <c r="N268" s="19"/>
      <c r="O268" s="27"/>
      <c r="P268" s="19"/>
      <c r="Q268" s="19"/>
      <c r="R268" s="19"/>
      <c r="S268" s="19"/>
      <c r="T268" s="19"/>
      <c r="U268" s="19"/>
    </row>
    <row r="269" spans="13:21">
      <c r="M269" s="19"/>
      <c r="N269" s="19"/>
      <c r="O269" s="27"/>
      <c r="P269" s="19"/>
      <c r="Q269" s="19"/>
      <c r="R269" s="19"/>
      <c r="S269" s="19"/>
      <c r="T269" s="19"/>
      <c r="U269" s="19"/>
    </row>
    <row r="270" spans="13:21">
      <c r="M270" s="19"/>
      <c r="N270" s="19"/>
      <c r="O270" s="27"/>
      <c r="P270" s="19"/>
      <c r="Q270" s="19"/>
      <c r="R270" s="19"/>
      <c r="S270" s="19"/>
      <c r="T270" s="19"/>
      <c r="U270" s="19"/>
    </row>
    <row r="271" spans="13:21">
      <c r="M271" s="19"/>
      <c r="N271" s="19"/>
      <c r="O271" s="27"/>
      <c r="P271" s="19"/>
      <c r="Q271" s="19"/>
      <c r="R271" s="19"/>
      <c r="S271" s="19"/>
      <c r="T271" s="19"/>
      <c r="U271" s="19"/>
    </row>
    <row r="272" spans="13:21">
      <c r="M272" s="19"/>
      <c r="N272" s="19"/>
      <c r="O272" s="27"/>
      <c r="P272" s="19"/>
      <c r="Q272" s="19"/>
      <c r="R272" s="19"/>
      <c r="S272" s="19"/>
      <c r="T272" s="19"/>
      <c r="U272" s="19"/>
    </row>
    <row r="273" spans="13:21">
      <c r="M273" s="19"/>
      <c r="N273" s="19"/>
      <c r="O273" s="27"/>
      <c r="P273" s="19"/>
      <c r="Q273" s="19"/>
      <c r="R273" s="19"/>
      <c r="S273" s="19"/>
      <c r="T273" s="19"/>
      <c r="U273" s="19"/>
    </row>
    <row r="274" spans="13:21">
      <c r="M274" s="19"/>
      <c r="N274" s="19"/>
      <c r="O274" s="27"/>
      <c r="P274" s="19"/>
      <c r="Q274" s="19"/>
      <c r="R274" s="19"/>
      <c r="S274" s="19"/>
      <c r="T274" s="19"/>
      <c r="U274" s="19"/>
    </row>
    <row r="275" spans="13:21">
      <c r="M275" s="19"/>
      <c r="N275" s="19"/>
      <c r="O275" s="27"/>
      <c r="P275" s="19"/>
      <c r="Q275" s="19"/>
      <c r="R275" s="19"/>
      <c r="S275" s="19"/>
      <c r="T275" s="19"/>
      <c r="U275" s="19"/>
    </row>
    <row r="276" spans="13:21">
      <c r="M276" s="19"/>
      <c r="N276" s="19"/>
      <c r="O276" s="27"/>
      <c r="P276" s="19"/>
      <c r="Q276" s="19"/>
      <c r="R276" s="19"/>
      <c r="S276" s="19"/>
      <c r="T276" s="19"/>
      <c r="U276" s="19"/>
    </row>
    <row r="277" spans="13:21">
      <c r="M277" s="19"/>
      <c r="N277" s="19"/>
      <c r="O277" s="27"/>
      <c r="P277" s="19"/>
      <c r="Q277" s="19"/>
      <c r="R277" s="19"/>
      <c r="S277" s="19"/>
      <c r="T277" s="19"/>
      <c r="U277" s="19"/>
    </row>
    <row r="278" spans="13:21">
      <c r="M278" s="19"/>
      <c r="N278" s="19"/>
      <c r="O278" s="27"/>
      <c r="P278" s="19"/>
      <c r="Q278" s="19"/>
      <c r="R278" s="19"/>
      <c r="S278" s="19"/>
      <c r="T278" s="19"/>
      <c r="U278" s="19"/>
    </row>
    <row r="279" spans="13:21">
      <c r="M279" s="19"/>
      <c r="N279" s="19"/>
      <c r="O279" s="27"/>
      <c r="P279" s="19"/>
      <c r="Q279" s="19"/>
      <c r="R279" s="19"/>
      <c r="S279" s="19"/>
      <c r="T279" s="19"/>
      <c r="U279" s="19"/>
    </row>
    <row r="280" spans="13:21">
      <c r="M280" s="19"/>
      <c r="N280" s="19"/>
      <c r="O280" s="27"/>
      <c r="P280" s="19"/>
      <c r="Q280" s="19"/>
      <c r="R280" s="19"/>
      <c r="S280" s="19"/>
      <c r="T280" s="19"/>
      <c r="U280" s="19"/>
    </row>
    <row r="281" spans="13:21">
      <c r="M281" s="19"/>
      <c r="N281" s="19"/>
      <c r="O281" s="27"/>
      <c r="P281" s="19"/>
      <c r="Q281" s="19"/>
      <c r="R281" s="19"/>
      <c r="S281" s="19"/>
      <c r="T281" s="19"/>
      <c r="U281" s="19"/>
    </row>
    <row r="282" spans="13:21">
      <c r="M282" s="19"/>
      <c r="N282" s="19"/>
      <c r="O282" s="27"/>
      <c r="P282" s="19"/>
      <c r="Q282" s="19"/>
      <c r="R282" s="19"/>
      <c r="S282" s="19"/>
      <c r="T282" s="19"/>
      <c r="U282" s="19"/>
    </row>
    <row r="283" spans="13:21">
      <c r="M283" s="19"/>
      <c r="N283" s="19"/>
      <c r="O283" s="27"/>
      <c r="P283" s="19"/>
      <c r="Q283" s="19"/>
      <c r="R283" s="19"/>
      <c r="S283" s="19"/>
      <c r="T283" s="19"/>
      <c r="U283" s="19"/>
    </row>
    <row r="284" spans="13:21">
      <c r="M284" s="19"/>
      <c r="N284" s="19"/>
      <c r="O284" s="27"/>
      <c r="P284" s="19"/>
      <c r="Q284" s="19"/>
      <c r="R284" s="19"/>
      <c r="S284" s="19"/>
      <c r="T284" s="19"/>
      <c r="U284" s="19"/>
    </row>
    <row r="285" spans="13:21">
      <c r="M285" s="19"/>
      <c r="N285" s="19"/>
      <c r="O285" s="27"/>
      <c r="P285" s="19"/>
      <c r="Q285" s="19"/>
      <c r="R285" s="19"/>
      <c r="S285" s="19"/>
      <c r="T285" s="19"/>
      <c r="U285" s="19"/>
    </row>
    <row r="286" spans="13:21">
      <c r="M286" s="19"/>
      <c r="N286" s="19"/>
      <c r="O286" s="27"/>
      <c r="P286" s="19"/>
      <c r="Q286" s="19"/>
      <c r="R286" s="19"/>
      <c r="S286" s="19"/>
      <c r="T286" s="19"/>
      <c r="U286" s="19"/>
    </row>
    <row r="287" spans="13:21">
      <c r="M287" s="19"/>
      <c r="N287" s="19"/>
      <c r="O287" s="27"/>
      <c r="P287" s="19"/>
      <c r="Q287" s="19"/>
      <c r="R287" s="19"/>
      <c r="S287" s="19"/>
      <c r="T287" s="19"/>
      <c r="U287" s="19"/>
    </row>
    <row r="288" spans="13:21">
      <c r="M288" s="19"/>
      <c r="N288" s="19"/>
      <c r="O288" s="27"/>
      <c r="P288" s="19"/>
      <c r="Q288" s="19"/>
      <c r="R288" s="19"/>
      <c r="S288" s="19"/>
      <c r="T288" s="19"/>
      <c r="U288" s="19"/>
    </row>
    <row r="289" spans="13:21">
      <c r="M289" s="19"/>
      <c r="N289" s="19"/>
      <c r="O289" s="27"/>
      <c r="P289" s="19"/>
      <c r="Q289" s="19"/>
      <c r="R289" s="19"/>
      <c r="S289" s="19"/>
      <c r="T289" s="19"/>
      <c r="U289" s="19"/>
    </row>
    <row r="290" spans="13:21">
      <c r="M290" s="19"/>
      <c r="N290" s="19"/>
      <c r="O290" s="27"/>
      <c r="P290" s="19"/>
      <c r="Q290" s="19"/>
      <c r="R290" s="19"/>
      <c r="S290" s="19"/>
      <c r="T290" s="19"/>
      <c r="U290" s="19"/>
    </row>
    <row r="291" spans="13:21">
      <c r="M291" s="19"/>
      <c r="N291" s="19"/>
      <c r="O291" s="27"/>
      <c r="P291" s="19"/>
      <c r="Q291" s="19"/>
      <c r="R291" s="19"/>
      <c r="S291" s="19"/>
      <c r="T291" s="19"/>
      <c r="U291" s="19"/>
    </row>
    <row r="292" spans="13:21">
      <c r="M292" s="19"/>
      <c r="N292" s="19"/>
      <c r="O292" s="27"/>
      <c r="P292" s="19"/>
      <c r="Q292" s="19"/>
      <c r="R292" s="19"/>
      <c r="S292" s="19"/>
      <c r="T292" s="19"/>
      <c r="U292" s="19"/>
    </row>
    <row r="293" spans="13:21">
      <c r="M293" s="19"/>
      <c r="N293" s="19"/>
      <c r="O293" s="27"/>
      <c r="P293" s="19"/>
      <c r="Q293" s="19"/>
      <c r="R293" s="19"/>
      <c r="S293" s="19"/>
      <c r="T293" s="19"/>
      <c r="U293" s="19"/>
    </row>
    <row r="294" spans="13:21">
      <c r="M294" s="19"/>
      <c r="N294" s="19"/>
      <c r="O294" s="27"/>
      <c r="P294" s="19"/>
      <c r="Q294" s="19"/>
      <c r="R294" s="19"/>
      <c r="S294" s="19"/>
      <c r="T294" s="19"/>
      <c r="U294" s="19"/>
    </row>
    <row r="295" spans="13:21">
      <c r="M295" s="19"/>
      <c r="N295" s="19"/>
      <c r="O295" s="27"/>
      <c r="P295" s="19"/>
      <c r="Q295" s="19"/>
      <c r="R295" s="19"/>
      <c r="S295" s="19"/>
      <c r="T295" s="19"/>
      <c r="U295" s="19"/>
    </row>
    <row r="296" spans="13:21">
      <c r="M296" s="19"/>
      <c r="N296" s="19"/>
      <c r="O296" s="27"/>
      <c r="P296" s="19"/>
      <c r="Q296" s="19"/>
      <c r="R296" s="19"/>
      <c r="S296" s="19"/>
      <c r="T296" s="19"/>
      <c r="U296" s="19"/>
    </row>
    <row r="297" spans="13:21">
      <c r="M297" s="19"/>
      <c r="N297" s="19"/>
      <c r="O297" s="27"/>
      <c r="P297" s="19"/>
      <c r="Q297" s="19"/>
      <c r="R297" s="19"/>
      <c r="S297" s="19"/>
      <c r="T297" s="19"/>
      <c r="U297" s="19"/>
    </row>
    <row r="298" spans="13:21">
      <c r="M298" s="19"/>
      <c r="N298" s="19"/>
      <c r="O298" s="27"/>
      <c r="P298" s="19"/>
      <c r="Q298" s="19"/>
      <c r="R298" s="19"/>
      <c r="S298" s="19"/>
      <c r="T298" s="19"/>
      <c r="U298" s="19"/>
    </row>
    <row r="299" spans="13:21">
      <c r="M299" s="19"/>
      <c r="N299" s="19"/>
      <c r="O299" s="27"/>
      <c r="P299" s="19"/>
      <c r="Q299" s="19"/>
      <c r="R299" s="19"/>
      <c r="S299" s="19"/>
      <c r="T299" s="19"/>
      <c r="U299" s="19"/>
    </row>
    <row r="300" spans="13:21">
      <c r="M300" s="19"/>
      <c r="N300" s="19"/>
      <c r="O300" s="27"/>
      <c r="P300" s="19"/>
      <c r="Q300" s="19"/>
      <c r="R300" s="19"/>
      <c r="S300" s="19"/>
      <c r="T300" s="19"/>
      <c r="U300" s="19"/>
    </row>
    <row r="301" spans="13:21">
      <c r="M301" s="19"/>
      <c r="N301" s="19"/>
      <c r="O301" s="27"/>
      <c r="P301" s="19"/>
      <c r="Q301" s="19"/>
      <c r="R301" s="19"/>
      <c r="S301" s="19"/>
      <c r="T301" s="19"/>
      <c r="U301" s="19"/>
    </row>
    <row r="302" spans="13:21">
      <c r="M302" s="19"/>
      <c r="N302" s="19"/>
      <c r="O302" s="27"/>
      <c r="P302" s="19"/>
      <c r="Q302" s="19"/>
      <c r="R302" s="19"/>
      <c r="S302" s="19"/>
      <c r="T302" s="19"/>
      <c r="U302" s="19"/>
    </row>
    <row r="303" spans="13:21">
      <c r="M303" s="19"/>
      <c r="N303" s="19"/>
      <c r="O303" s="27"/>
      <c r="P303" s="19"/>
      <c r="Q303" s="19"/>
      <c r="R303" s="19"/>
      <c r="S303" s="19"/>
      <c r="T303" s="19"/>
      <c r="U303" s="19"/>
    </row>
    <row r="304" spans="13:21">
      <c r="M304" s="19"/>
      <c r="N304" s="19"/>
      <c r="O304" s="27"/>
      <c r="P304" s="19"/>
      <c r="Q304" s="19"/>
      <c r="R304" s="19"/>
      <c r="S304" s="19"/>
      <c r="T304" s="19"/>
      <c r="U304" s="19"/>
    </row>
    <row r="305" spans="13:21">
      <c r="M305" s="19"/>
      <c r="N305" s="19"/>
      <c r="O305" s="27"/>
      <c r="P305" s="19"/>
      <c r="Q305" s="19"/>
      <c r="R305" s="19"/>
      <c r="S305" s="19"/>
      <c r="T305" s="19"/>
      <c r="U305" s="19"/>
    </row>
    <row r="306" spans="13:21">
      <c r="M306" s="19"/>
      <c r="N306" s="19"/>
      <c r="O306" s="27"/>
      <c r="P306" s="19"/>
      <c r="Q306" s="19"/>
      <c r="R306" s="19"/>
      <c r="S306" s="19"/>
      <c r="T306" s="19"/>
      <c r="U306" s="19"/>
    </row>
    <row r="307" spans="13:21">
      <c r="M307" s="19"/>
      <c r="N307" s="19"/>
      <c r="O307" s="27"/>
      <c r="P307" s="19"/>
      <c r="Q307" s="19"/>
      <c r="R307" s="19"/>
      <c r="S307" s="19"/>
      <c r="T307" s="19"/>
      <c r="U307" s="19"/>
    </row>
    <row r="308" spans="13:21">
      <c r="M308" s="19"/>
      <c r="N308" s="19"/>
      <c r="O308" s="27"/>
      <c r="P308" s="19"/>
      <c r="Q308" s="19"/>
      <c r="R308" s="19"/>
      <c r="S308" s="19"/>
      <c r="T308" s="19"/>
      <c r="U308" s="19"/>
    </row>
    <row r="309" spans="13:21">
      <c r="M309" s="19"/>
      <c r="N309" s="19"/>
      <c r="O309" s="27"/>
      <c r="P309" s="19"/>
      <c r="Q309" s="19"/>
      <c r="R309" s="19"/>
      <c r="S309" s="19"/>
      <c r="T309" s="19"/>
      <c r="U309" s="19"/>
    </row>
    <row r="310" spans="13:21">
      <c r="M310" s="19"/>
      <c r="N310" s="19"/>
      <c r="O310" s="27"/>
      <c r="P310" s="19"/>
      <c r="Q310" s="19"/>
      <c r="R310" s="19"/>
      <c r="S310" s="19"/>
      <c r="T310" s="19"/>
      <c r="U310" s="19"/>
    </row>
    <row r="311" spans="13:21">
      <c r="M311" s="19"/>
      <c r="N311" s="19"/>
      <c r="O311" s="27"/>
      <c r="P311" s="19"/>
      <c r="Q311" s="19"/>
      <c r="R311" s="19"/>
      <c r="S311" s="19"/>
      <c r="T311" s="19"/>
      <c r="U311" s="19"/>
    </row>
    <row r="312" spans="13:21">
      <c r="M312" s="19"/>
      <c r="N312" s="19"/>
      <c r="O312" s="27"/>
      <c r="P312" s="19"/>
      <c r="Q312" s="19"/>
      <c r="R312" s="19"/>
      <c r="S312" s="19"/>
      <c r="T312" s="19"/>
      <c r="U312" s="19"/>
    </row>
    <row r="313" spans="13:21">
      <c r="M313" s="19"/>
      <c r="N313" s="19"/>
      <c r="O313" s="27"/>
      <c r="P313" s="19"/>
      <c r="Q313" s="19"/>
      <c r="R313" s="19"/>
      <c r="S313" s="19"/>
      <c r="T313" s="19"/>
      <c r="U313" s="19"/>
    </row>
    <row r="314" spans="13:21">
      <c r="M314" s="19"/>
      <c r="N314" s="19"/>
      <c r="O314" s="27"/>
      <c r="P314" s="19"/>
      <c r="Q314" s="19"/>
      <c r="R314" s="19"/>
      <c r="S314" s="19"/>
      <c r="T314" s="19"/>
      <c r="U314" s="19"/>
    </row>
    <row r="315" spans="13:21">
      <c r="M315" s="19"/>
      <c r="N315" s="19"/>
      <c r="O315" s="27"/>
      <c r="P315" s="19"/>
      <c r="Q315" s="19"/>
      <c r="R315" s="19"/>
      <c r="S315" s="19"/>
      <c r="T315" s="19"/>
      <c r="U315" s="19"/>
    </row>
    <row r="316" spans="13:21">
      <c r="M316" s="19"/>
      <c r="N316" s="19"/>
      <c r="O316" s="27"/>
      <c r="P316" s="19"/>
      <c r="Q316" s="19"/>
      <c r="R316" s="19"/>
      <c r="S316" s="19"/>
      <c r="T316" s="19"/>
      <c r="U316" s="19"/>
    </row>
    <row r="317" spans="13:21">
      <c r="M317" s="19"/>
      <c r="N317" s="19"/>
      <c r="O317" s="27"/>
      <c r="P317" s="19"/>
      <c r="Q317" s="19"/>
      <c r="R317" s="19"/>
      <c r="S317" s="19"/>
      <c r="T317" s="19"/>
      <c r="U317" s="19"/>
    </row>
    <row r="318" spans="13:21">
      <c r="M318" s="19"/>
      <c r="N318" s="19"/>
      <c r="O318" s="27"/>
      <c r="P318" s="19"/>
      <c r="Q318" s="19"/>
      <c r="R318" s="19"/>
      <c r="S318" s="19"/>
      <c r="T318" s="19"/>
      <c r="U318" s="19"/>
    </row>
    <row r="319" spans="13:21">
      <c r="M319" s="19"/>
      <c r="N319" s="19"/>
      <c r="O319" s="27"/>
      <c r="P319" s="19"/>
      <c r="Q319" s="19"/>
      <c r="R319" s="19"/>
      <c r="S319" s="19"/>
      <c r="T319" s="19"/>
      <c r="U319" s="19"/>
    </row>
    <row r="320" spans="13:21">
      <c r="M320" s="19"/>
      <c r="N320" s="19"/>
      <c r="O320" s="27"/>
      <c r="P320" s="19"/>
      <c r="Q320" s="19"/>
      <c r="R320" s="19"/>
      <c r="S320" s="19"/>
      <c r="T320" s="19"/>
      <c r="U320" s="19"/>
    </row>
    <row r="321" spans="13:21">
      <c r="M321" s="19"/>
      <c r="N321" s="19"/>
      <c r="O321" s="27"/>
      <c r="P321" s="19"/>
      <c r="Q321" s="19"/>
      <c r="R321" s="19"/>
      <c r="S321" s="19"/>
      <c r="T321" s="19"/>
      <c r="U321" s="19"/>
    </row>
    <row r="322" spans="13:21">
      <c r="M322" s="19"/>
      <c r="N322" s="19"/>
      <c r="O322" s="27"/>
      <c r="P322" s="19"/>
      <c r="Q322" s="19"/>
      <c r="R322" s="19"/>
      <c r="S322" s="19"/>
      <c r="T322" s="19"/>
      <c r="U322" s="19"/>
    </row>
    <row r="323" spans="13:21">
      <c r="M323" s="19"/>
      <c r="N323" s="19"/>
      <c r="O323" s="27"/>
      <c r="P323" s="19"/>
      <c r="Q323" s="19"/>
      <c r="R323" s="19"/>
      <c r="S323" s="19"/>
      <c r="T323" s="19"/>
      <c r="U323" s="19"/>
    </row>
    <row r="324" spans="13:21">
      <c r="M324" s="19"/>
      <c r="N324" s="19"/>
      <c r="O324" s="27"/>
      <c r="P324" s="19"/>
      <c r="Q324" s="19"/>
      <c r="R324" s="19"/>
      <c r="S324" s="19"/>
      <c r="T324" s="19"/>
      <c r="U324" s="19"/>
    </row>
    <row r="325" spans="13:21">
      <c r="M325" s="19"/>
      <c r="N325" s="19"/>
      <c r="O325" s="27"/>
      <c r="P325" s="19"/>
      <c r="Q325" s="19"/>
      <c r="R325" s="19"/>
      <c r="S325" s="19"/>
      <c r="T325" s="19"/>
      <c r="U325" s="19"/>
    </row>
    <row r="326" spans="13:21">
      <c r="M326" s="19"/>
      <c r="N326" s="19"/>
      <c r="O326" s="27"/>
      <c r="P326" s="19"/>
      <c r="Q326" s="19"/>
      <c r="R326" s="19"/>
      <c r="S326" s="19"/>
      <c r="T326" s="19"/>
      <c r="U326" s="19"/>
    </row>
    <row r="327" spans="13:21">
      <c r="M327" s="19"/>
      <c r="N327" s="19"/>
      <c r="O327" s="27"/>
      <c r="P327" s="19"/>
      <c r="Q327" s="19"/>
      <c r="R327" s="19"/>
      <c r="S327" s="19"/>
      <c r="T327" s="19"/>
      <c r="U327" s="19"/>
    </row>
    <row r="328" spans="13:21">
      <c r="M328" s="19"/>
      <c r="N328" s="19"/>
      <c r="O328" s="27"/>
      <c r="P328" s="19"/>
      <c r="Q328" s="19"/>
      <c r="R328" s="19"/>
      <c r="S328" s="19"/>
      <c r="T328" s="19"/>
      <c r="U328" s="19"/>
    </row>
    <row r="329" spans="13:21">
      <c r="M329" s="19"/>
      <c r="N329" s="19"/>
      <c r="O329" s="27"/>
      <c r="P329" s="19"/>
      <c r="Q329" s="19"/>
      <c r="R329" s="19"/>
      <c r="S329" s="19"/>
      <c r="T329" s="19"/>
      <c r="U329" s="19"/>
    </row>
    <row r="330" spans="13:21">
      <c r="M330" s="19"/>
      <c r="N330" s="19"/>
      <c r="O330" s="27"/>
      <c r="P330" s="19"/>
      <c r="Q330" s="19"/>
      <c r="R330" s="19"/>
      <c r="S330" s="19"/>
      <c r="T330" s="19"/>
      <c r="U330" s="19"/>
    </row>
    <row r="331" spans="13:21">
      <c r="M331" s="19"/>
      <c r="N331" s="19"/>
      <c r="O331" s="27"/>
      <c r="P331" s="19"/>
      <c r="Q331" s="19"/>
      <c r="R331" s="19"/>
      <c r="S331" s="19"/>
      <c r="T331" s="19"/>
      <c r="U331" s="19"/>
    </row>
    <row r="332" spans="13:21">
      <c r="M332" s="19"/>
      <c r="N332" s="19"/>
      <c r="O332" s="27"/>
      <c r="P332" s="19"/>
      <c r="Q332" s="19"/>
      <c r="R332" s="19"/>
      <c r="S332" s="19"/>
      <c r="T332" s="19"/>
      <c r="U332" s="19"/>
    </row>
    <row r="333" spans="13:21">
      <c r="M333" s="19"/>
      <c r="N333" s="19"/>
      <c r="O333" s="27"/>
      <c r="P333" s="19"/>
      <c r="Q333" s="19"/>
      <c r="R333" s="19"/>
      <c r="S333" s="19"/>
      <c r="T333" s="19"/>
      <c r="U333" s="19"/>
    </row>
    <row r="334" spans="13:21">
      <c r="M334" s="19"/>
      <c r="N334" s="19"/>
      <c r="O334" s="27"/>
      <c r="P334" s="19"/>
      <c r="Q334" s="19"/>
      <c r="R334" s="19"/>
      <c r="S334" s="19"/>
      <c r="T334" s="19"/>
      <c r="U334" s="19"/>
    </row>
    <row r="335" spans="13:21">
      <c r="M335" s="19"/>
      <c r="N335" s="19"/>
      <c r="O335" s="27"/>
      <c r="P335" s="19"/>
      <c r="Q335" s="19"/>
      <c r="R335" s="19"/>
      <c r="S335" s="19"/>
      <c r="T335" s="19"/>
      <c r="U335" s="19"/>
    </row>
    <row r="336" spans="13:21">
      <c r="M336" s="19"/>
      <c r="N336" s="19"/>
      <c r="O336" s="27"/>
      <c r="P336" s="19"/>
      <c r="Q336" s="19"/>
      <c r="R336" s="19"/>
      <c r="S336" s="19"/>
      <c r="T336" s="19"/>
      <c r="U336" s="19"/>
    </row>
    <row r="337" spans="13:21">
      <c r="M337" s="19"/>
      <c r="N337" s="19"/>
      <c r="O337" s="27"/>
      <c r="P337" s="19"/>
      <c r="Q337" s="19"/>
      <c r="R337" s="19"/>
      <c r="S337" s="19"/>
      <c r="T337" s="19"/>
      <c r="U337" s="19"/>
    </row>
    <row r="338" spans="13:21">
      <c r="M338" s="19"/>
      <c r="N338" s="19"/>
      <c r="O338" s="27"/>
      <c r="P338" s="19"/>
      <c r="Q338" s="19"/>
      <c r="R338" s="19"/>
      <c r="S338" s="19"/>
      <c r="T338" s="19"/>
      <c r="U338" s="19"/>
    </row>
    <row r="339" spans="13:21">
      <c r="M339" s="19"/>
      <c r="N339" s="19"/>
      <c r="O339" s="27"/>
      <c r="P339" s="19"/>
      <c r="Q339" s="19"/>
      <c r="R339" s="19"/>
      <c r="S339" s="19"/>
      <c r="T339" s="19"/>
      <c r="U339" s="19"/>
    </row>
    <row r="340" spans="13:21">
      <c r="M340" s="19"/>
      <c r="N340" s="19"/>
      <c r="O340" s="27"/>
      <c r="P340" s="19"/>
      <c r="Q340" s="19"/>
      <c r="R340" s="19"/>
      <c r="S340" s="19"/>
      <c r="T340" s="19"/>
      <c r="U340" s="19"/>
    </row>
    <row r="341" spans="13:21">
      <c r="M341" s="19"/>
      <c r="N341" s="19"/>
      <c r="O341" s="27"/>
      <c r="P341" s="19"/>
      <c r="Q341" s="19"/>
      <c r="R341" s="19"/>
      <c r="S341" s="19"/>
      <c r="T341" s="19"/>
      <c r="U341" s="19"/>
    </row>
    <row r="342" spans="13:21">
      <c r="M342" s="19"/>
      <c r="N342" s="19"/>
      <c r="O342" s="27"/>
      <c r="P342" s="19"/>
      <c r="Q342" s="19"/>
      <c r="R342" s="19"/>
      <c r="S342" s="19"/>
      <c r="T342" s="19"/>
      <c r="U342" s="19"/>
    </row>
    <row r="343" spans="13:21">
      <c r="M343" s="19"/>
      <c r="N343" s="19"/>
      <c r="O343" s="27"/>
      <c r="P343" s="19"/>
      <c r="Q343" s="19"/>
      <c r="R343" s="19"/>
      <c r="S343" s="19"/>
      <c r="T343" s="19"/>
      <c r="U343" s="19"/>
    </row>
    <row r="344" spans="13:21">
      <c r="M344" s="19"/>
      <c r="N344" s="19"/>
      <c r="O344" s="27"/>
      <c r="P344" s="19"/>
      <c r="Q344" s="19"/>
      <c r="R344" s="19"/>
      <c r="S344" s="19"/>
      <c r="T344" s="19"/>
      <c r="U344" s="19"/>
    </row>
    <row r="345" spans="13:21">
      <c r="M345" s="19"/>
      <c r="N345" s="19"/>
      <c r="O345" s="27"/>
      <c r="P345" s="19"/>
      <c r="Q345" s="19"/>
      <c r="R345" s="19"/>
      <c r="S345" s="19"/>
      <c r="T345" s="19"/>
      <c r="U345" s="19"/>
    </row>
    <row r="346" spans="13:21">
      <c r="M346" s="19"/>
      <c r="N346" s="19"/>
      <c r="O346" s="27"/>
      <c r="P346" s="19"/>
      <c r="Q346" s="19"/>
      <c r="R346" s="19"/>
      <c r="S346" s="19"/>
      <c r="T346" s="19"/>
      <c r="U346" s="19"/>
    </row>
    <row r="347" spans="13:21">
      <c r="M347" s="19"/>
      <c r="N347" s="19"/>
      <c r="O347" s="27"/>
      <c r="P347" s="19"/>
      <c r="Q347" s="19"/>
      <c r="R347" s="19"/>
      <c r="S347" s="19"/>
      <c r="T347" s="19"/>
      <c r="U347" s="19"/>
    </row>
    <row r="348" spans="13:21">
      <c r="M348" s="19"/>
      <c r="N348" s="19"/>
      <c r="O348" s="27"/>
      <c r="P348" s="19"/>
      <c r="Q348" s="19"/>
      <c r="R348" s="19"/>
      <c r="S348" s="19"/>
      <c r="T348" s="19"/>
      <c r="U348" s="19"/>
    </row>
    <row r="349" spans="13:21">
      <c r="M349" s="19"/>
      <c r="N349" s="19"/>
      <c r="O349" s="27"/>
      <c r="P349" s="19"/>
      <c r="Q349" s="19"/>
      <c r="R349" s="19"/>
      <c r="S349" s="19"/>
      <c r="T349" s="19"/>
      <c r="U349" s="19"/>
    </row>
    <row r="350" spans="13:21">
      <c r="M350" s="19"/>
      <c r="N350" s="19"/>
      <c r="O350" s="27"/>
      <c r="P350" s="19"/>
      <c r="Q350" s="19"/>
      <c r="R350" s="19"/>
      <c r="S350" s="19"/>
      <c r="T350" s="19"/>
      <c r="U350" s="19"/>
    </row>
    <row r="351" spans="13:21">
      <c r="M351" s="19"/>
      <c r="N351" s="19"/>
      <c r="O351" s="27"/>
      <c r="P351" s="19"/>
      <c r="Q351" s="19"/>
      <c r="R351" s="19"/>
      <c r="S351" s="19"/>
      <c r="T351" s="19"/>
      <c r="U351" s="19"/>
    </row>
    <row r="352" spans="13:21">
      <c r="M352" s="19"/>
      <c r="N352" s="19"/>
      <c r="O352" s="27"/>
      <c r="P352" s="19"/>
      <c r="Q352" s="19"/>
      <c r="R352" s="19"/>
      <c r="S352" s="19"/>
      <c r="T352" s="19"/>
      <c r="U352" s="19"/>
    </row>
    <row r="353" spans="13:21">
      <c r="M353" s="19"/>
      <c r="N353" s="19"/>
      <c r="O353" s="27"/>
      <c r="P353" s="19"/>
      <c r="Q353" s="19"/>
      <c r="R353" s="19"/>
      <c r="S353" s="19"/>
      <c r="T353" s="19"/>
      <c r="U353" s="19"/>
    </row>
    <row r="354" spans="13:21">
      <c r="M354" s="19"/>
      <c r="N354" s="19"/>
      <c r="O354" s="27"/>
      <c r="P354" s="19"/>
      <c r="Q354" s="19"/>
      <c r="R354" s="19"/>
      <c r="S354" s="19"/>
      <c r="T354" s="19"/>
      <c r="U354" s="19"/>
    </row>
    <row r="355" spans="13:21">
      <c r="M355" s="19"/>
      <c r="N355" s="19"/>
      <c r="O355" s="27"/>
      <c r="P355" s="19"/>
      <c r="Q355" s="19"/>
      <c r="R355" s="19"/>
      <c r="S355" s="19"/>
      <c r="T355" s="19"/>
      <c r="U355" s="19"/>
    </row>
    <row r="356" spans="13:21">
      <c r="M356" s="19"/>
      <c r="N356" s="19"/>
      <c r="O356" s="27"/>
      <c r="P356" s="19"/>
      <c r="Q356" s="19"/>
      <c r="R356" s="19"/>
      <c r="S356" s="19"/>
      <c r="T356" s="19"/>
      <c r="U356" s="19"/>
    </row>
    <row r="357" spans="13:21">
      <c r="M357" s="19"/>
      <c r="N357" s="19"/>
      <c r="O357" s="27"/>
      <c r="P357" s="19"/>
      <c r="Q357" s="19"/>
      <c r="R357" s="19"/>
      <c r="S357" s="19"/>
      <c r="T357" s="19"/>
      <c r="U357" s="19"/>
    </row>
    <row r="358" spans="13:21">
      <c r="M358" s="19"/>
      <c r="N358" s="19"/>
      <c r="O358" s="27"/>
      <c r="P358" s="19"/>
      <c r="Q358" s="19"/>
      <c r="R358" s="19"/>
      <c r="S358" s="19"/>
      <c r="T358" s="19"/>
      <c r="U358" s="19"/>
    </row>
    <row r="359" spans="13:21">
      <c r="M359" s="19"/>
      <c r="N359" s="19"/>
      <c r="O359" s="27"/>
      <c r="P359" s="19"/>
      <c r="Q359" s="19"/>
      <c r="R359" s="19"/>
      <c r="S359" s="19"/>
      <c r="T359" s="19"/>
      <c r="U359" s="19"/>
    </row>
    <row r="360" spans="13:21">
      <c r="M360" s="19"/>
      <c r="N360" s="19"/>
      <c r="O360" s="27"/>
      <c r="P360" s="19"/>
      <c r="Q360" s="19"/>
      <c r="R360" s="19"/>
      <c r="S360" s="19"/>
      <c r="T360" s="19"/>
      <c r="U360" s="19"/>
    </row>
    <row r="361" spans="13:21">
      <c r="M361" s="19"/>
      <c r="N361" s="19"/>
      <c r="O361" s="27"/>
      <c r="P361" s="19"/>
      <c r="Q361" s="19"/>
      <c r="R361" s="19"/>
      <c r="S361" s="19"/>
      <c r="T361" s="19"/>
      <c r="U361" s="19"/>
    </row>
    <row r="362" spans="13:21">
      <c r="M362" s="19"/>
      <c r="N362" s="19"/>
      <c r="O362" s="27"/>
      <c r="P362" s="19"/>
      <c r="Q362" s="19"/>
      <c r="R362" s="19"/>
      <c r="S362" s="19"/>
      <c r="T362" s="19"/>
      <c r="U362" s="19"/>
    </row>
    <row r="363" spans="13:21">
      <c r="M363" s="19"/>
      <c r="N363" s="19"/>
      <c r="O363" s="27"/>
      <c r="P363" s="19"/>
      <c r="Q363" s="19"/>
      <c r="R363" s="19"/>
      <c r="S363" s="19"/>
      <c r="T363" s="19"/>
      <c r="U363" s="19"/>
    </row>
    <row r="364" spans="13:21">
      <c r="M364" s="19"/>
      <c r="N364" s="19"/>
      <c r="O364" s="27"/>
      <c r="P364" s="19"/>
      <c r="Q364" s="19"/>
      <c r="R364" s="19"/>
      <c r="S364" s="19"/>
      <c r="T364" s="19"/>
      <c r="U364" s="19"/>
    </row>
    <row r="365" spans="13:21">
      <c r="M365" s="19"/>
      <c r="N365" s="19"/>
      <c r="O365" s="27"/>
      <c r="P365" s="19"/>
      <c r="Q365" s="19"/>
      <c r="R365" s="19"/>
      <c r="S365" s="19"/>
      <c r="T365" s="19"/>
      <c r="U365" s="19"/>
    </row>
    <row r="366" spans="13:21">
      <c r="M366" s="19"/>
      <c r="N366" s="19"/>
      <c r="O366" s="27"/>
      <c r="P366" s="19"/>
      <c r="Q366" s="19"/>
      <c r="R366" s="19"/>
      <c r="S366" s="19"/>
      <c r="T366" s="19"/>
      <c r="U366" s="19"/>
    </row>
    <row r="367" spans="13:21">
      <c r="M367" s="19"/>
      <c r="N367" s="19"/>
      <c r="O367" s="27"/>
      <c r="P367" s="19"/>
      <c r="Q367" s="19"/>
      <c r="R367" s="19"/>
      <c r="S367" s="19"/>
      <c r="T367" s="19"/>
      <c r="U367" s="19"/>
    </row>
    <row r="368" spans="13:21">
      <c r="M368" s="19"/>
      <c r="N368" s="19"/>
      <c r="O368" s="27"/>
      <c r="P368" s="19"/>
      <c r="Q368" s="19"/>
      <c r="R368" s="19"/>
      <c r="S368" s="19"/>
      <c r="T368" s="19"/>
      <c r="U368" s="19"/>
    </row>
    <row r="369" spans="13:21">
      <c r="M369" s="19"/>
      <c r="N369" s="19"/>
      <c r="O369" s="27"/>
      <c r="P369" s="19"/>
      <c r="Q369" s="19"/>
      <c r="R369" s="19"/>
      <c r="S369" s="19"/>
      <c r="T369" s="19"/>
      <c r="U369" s="19"/>
    </row>
    <row r="370" spans="13:21">
      <c r="M370" s="19"/>
      <c r="N370" s="19"/>
      <c r="O370" s="27"/>
      <c r="P370" s="19"/>
      <c r="Q370" s="19"/>
      <c r="R370" s="19"/>
      <c r="S370" s="19"/>
      <c r="T370" s="19"/>
      <c r="U370" s="19"/>
    </row>
    <row r="371" spans="13:21">
      <c r="M371" s="19"/>
      <c r="N371" s="19"/>
      <c r="O371" s="27"/>
      <c r="P371" s="19"/>
      <c r="Q371" s="19"/>
      <c r="R371" s="19"/>
      <c r="S371" s="19"/>
      <c r="T371" s="19"/>
      <c r="U371" s="19"/>
    </row>
    <row r="372" spans="13:21">
      <c r="M372" s="19"/>
      <c r="N372" s="19"/>
      <c r="O372" s="27"/>
      <c r="P372" s="19"/>
      <c r="Q372" s="19"/>
      <c r="R372" s="19"/>
      <c r="S372" s="19"/>
      <c r="T372" s="19"/>
      <c r="U372" s="19"/>
    </row>
    <row r="373" spans="13:21">
      <c r="M373" s="19"/>
      <c r="N373" s="19"/>
      <c r="O373" s="27"/>
      <c r="P373" s="19"/>
      <c r="Q373" s="19"/>
      <c r="R373" s="19"/>
      <c r="S373" s="19"/>
      <c r="T373" s="19"/>
      <c r="U373" s="19"/>
    </row>
    <row r="374" spans="13:21">
      <c r="M374" s="19"/>
      <c r="N374" s="19"/>
      <c r="O374" s="27"/>
      <c r="P374" s="19"/>
      <c r="Q374" s="19"/>
      <c r="R374" s="19"/>
      <c r="S374" s="19"/>
      <c r="T374" s="19"/>
      <c r="U374" s="19"/>
    </row>
    <row r="375" spans="13:21">
      <c r="M375" s="19"/>
      <c r="N375" s="19"/>
      <c r="O375" s="27"/>
      <c r="P375" s="19"/>
      <c r="Q375" s="19"/>
      <c r="R375" s="19"/>
      <c r="S375" s="19"/>
      <c r="T375" s="19"/>
      <c r="U375" s="19"/>
    </row>
    <row r="376" spans="13:21">
      <c r="M376" s="19"/>
      <c r="N376" s="19"/>
      <c r="O376" s="27"/>
      <c r="P376" s="19"/>
      <c r="Q376" s="19"/>
      <c r="R376" s="19"/>
      <c r="S376" s="19"/>
      <c r="T376" s="19"/>
      <c r="U376" s="19"/>
    </row>
    <row r="377" spans="13:21">
      <c r="M377" s="19"/>
      <c r="N377" s="19"/>
      <c r="O377" s="27"/>
      <c r="P377" s="19"/>
      <c r="Q377" s="19"/>
      <c r="R377" s="19"/>
      <c r="S377" s="19"/>
      <c r="T377" s="19"/>
      <c r="U377" s="19"/>
    </row>
    <row r="378" spans="13:21">
      <c r="M378" s="19"/>
      <c r="N378" s="19"/>
      <c r="O378" s="27"/>
      <c r="P378" s="19"/>
      <c r="Q378" s="19"/>
      <c r="R378" s="19"/>
      <c r="S378" s="19"/>
      <c r="T378" s="19"/>
      <c r="U378" s="19"/>
    </row>
    <row r="379" spans="13:21">
      <c r="M379" s="19"/>
      <c r="N379" s="19"/>
      <c r="O379" s="27"/>
      <c r="P379" s="19"/>
      <c r="Q379" s="19"/>
      <c r="R379" s="19"/>
      <c r="S379" s="19"/>
      <c r="T379" s="19"/>
      <c r="U379" s="19"/>
    </row>
    <row r="380" spans="13:21">
      <c r="M380" s="19"/>
      <c r="N380" s="19"/>
      <c r="O380" s="27"/>
      <c r="P380" s="19"/>
      <c r="Q380" s="19"/>
      <c r="R380" s="19"/>
      <c r="S380" s="19"/>
      <c r="T380" s="19"/>
      <c r="U380" s="19"/>
    </row>
    <row r="381" spans="13:21">
      <c r="M381" s="19"/>
      <c r="N381" s="19"/>
      <c r="O381" s="27"/>
      <c r="P381" s="19"/>
      <c r="Q381" s="19"/>
      <c r="R381" s="19"/>
      <c r="S381" s="19"/>
      <c r="T381" s="19"/>
      <c r="U381" s="19"/>
    </row>
    <row r="382" spans="13:21">
      <c r="M382" s="19"/>
      <c r="N382" s="19"/>
      <c r="O382" s="27"/>
      <c r="P382" s="19"/>
      <c r="Q382" s="19"/>
      <c r="R382" s="19"/>
      <c r="S382" s="19"/>
      <c r="T382" s="19"/>
      <c r="U382" s="19"/>
    </row>
    <row r="383" spans="13:21">
      <c r="M383" s="19"/>
      <c r="N383" s="19"/>
      <c r="O383" s="27"/>
      <c r="P383" s="19"/>
      <c r="Q383" s="19"/>
      <c r="R383" s="19"/>
      <c r="S383" s="19"/>
      <c r="T383" s="19"/>
      <c r="U383" s="19"/>
    </row>
    <row r="384" spans="13:21">
      <c r="M384" s="19"/>
      <c r="N384" s="19"/>
      <c r="O384" s="27"/>
      <c r="P384" s="19"/>
      <c r="Q384" s="19"/>
      <c r="R384" s="19"/>
      <c r="S384" s="19"/>
      <c r="T384" s="19"/>
      <c r="U384" s="19"/>
    </row>
    <row r="385" spans="13:21">
      <c r="M385" s="19"/>
      <c r="N385" s="19"/>
      <c r="O385" s="27"/>
      <c r="P385" s="19"/>
      <c r="Q385" s="19"/>
      <c r="R385" s="19"/>
      <c r="S385" s="19"/>
      <c r="T385" s="19"/>
      <c r="U385" s="19"/>
    </row>
    <row r="386" spans="13:21">
      <c r="M386" s="19"/>
      <c r="N386" s="19"/>
      <c r="O386" s="27"/>
      <c r="P386" s="19"/>
      <c r="Q386" s="19"/>
      <c r="R386" s="19"/>
      <c r="S386" s="19"/>
      <c r="T386" s="19"/>
      <c r="U386" s="19"/>
    </row>
    <row r="387" spans="13:21">
      <c r="M387" s="19"/>
      <c r="N387" s="19"/>
      <c r="O387" s="27"/>
      <c r="P387" s="19"/>
      <c r="Q387" s="19"/>
      <c r="R387" s="19"/>
      <c r="S387" s="19"/>
      <c r="T387" s="19"/>
      <c r="U387" s="19"/>
    </row>
    <row r="388" spans="13:21">
      <c r="M388" s="19"/>
      <c r="N388" s="19"/>
      <c r="O388" s="27"/>
      <c r="P388" s="19"/>
      <c r="Q388" s="19"/>
      <c r="R388" s="19"/>
      <c r="S388" s="19"/>
      <c r="T388" s="19"/>
      <c r="U388" s="19"/>
    </row>
    <row r="389" spans="13:21">
      <c r="M389" s="19"/>
      <c r="N389" s="19"/>
      <c r="O389" s="27"/>
      <c r="P389" s="19"/>
      <c r="Q389" s="19"/>
      <c r="R389" s="19"/>
      <c r="S389" s="19"/>
      <c r="T389" s="19"/>
      <c r="U389" s="19"/>
    </row>
    <row r="390" spans="13:21">
      <c r="M390" s="19"/>
      <c r="N390" s="19"/>
      <c r="O390" s="27"/>
      <c r="P390" s="19"/>
      <c r="Q390" s="19"/>
      <c r="R390" s="19"/>
      <c r="S390" s="19"/>
      <c r="T390" s="19"/>
      <c r="U390" s="19"/>
    </row>
    <row r="391" spans="13:21">
      <c r="M391" s="19"/>
      <c r="N391" s="19"/>
      <c r="O391" s="27"/>
      <c r="P391" s="19"/>
      <c r="Q391" s="19"/>
      <c r="R391" s="19"/>
      <c r="S391" s="19"/>
      <c r="T391" s="19"/>
      <c r="U391" s="19"/>
    </row>
    <row r="392" spans="13:21">
      <c r="M392" s="19"/>
      <c r="N392" s="19"/>
      <c r="O392" s="27"/>
      <c r="P392" s="19"/>
      <c r="Q392" s="19"/>
      <c r="R392" s="19"/>
      <c r="S392" s="19"/>
      <c r="T392" s="19"/>
      <c r="U392" s="19"/>
    </row>
    <row r="393" spans="13:21">
      <c r="M393" s="19"/>
      <c r="N393" s="19"/>
      <c r="O393" s="27"/>
      <c r="P393" s="19"/>
      <c r="Q393" s="19"/>
      <c r="R393" s="19"/>
      <c r="S393" s="19"/>
      <c r="T393" s="19"/>
      <c r="U393" s="19"/>
    </row>
    <row r="394" spans="13:21">
      <c r="M394" s="19"/>
      <c r="N394" s="19"/>
      <c r="O394" s="27"/>
      <c r="P394" s="19"/>
      <c r="Q394" s="19"/>
      <c r="R394" s="19"/>
      <c r="S394" s="19"/>
      <c r="T394" s="19"/>
      <c r="U394" s="19"/>
    </row>
    <row r="395" spans="13:21">
      <c r="M395" s="19"/>
      <c r="N395" s="19"/>
      <c r="O395" s="27"/>
      <c r="P395" s="19"/>
      <c r="Q395" s="19"/>
      <c r="R395" s="19"/>
      <c r="S395" s="19"/>
      <c r="T395" s="19"/>
      <c r="U395" s="19"/>
    </row>
    <row r="396" spans="13:21">
      <c r="M396" s="19"/>
      <c r="N396" s="19"/>
      <c r="O396" s="27"/>
      <c r="P396" s="19"/>
      <c r="Q396" s="19"/>
      <c r="R396" s="19"/>
      <c r="S396" s="19"/>
      <c r="T396" s="19"/>
      <c r="U396" s="19"/>
    </row>
    <row r="397" spans="13:21">
      <c r="M397" s="19"/>
      <c r="N397" s="19"/>
      <c r="O397" s="27"/>
      <c r="P397" s="19"/>
      <c r="Q397" s="19"/>
      <c r="R397" s="19"/>
      <c r="S397" s="19"/>
      <c r="T397" s="19"/>
      <c r="U397" s="19"/>
    </row>
    <row r="398" spans="13:21">
      <c r="M398" s="19"/>
      <c r="N398" s="19"/>
      <c r="O398" s="27"/>
      <c r="P398" s="19"/>
      <c r="Q398" s="19"/>
      <c r="R398" s="19"/>
      <c r="S398" s="19"/>
      <c r="T398" s="19"/>
      <c r="U398" s="19"/>
    </row>
    <row r="399" spans="13:21">
      <c r="M399" s="19"/>
      <c r="N399" s="19"/>
      <c r="O399" s="27"/>
      <c r="P399" s="19"/>
      <c r="Q399" s="19"/>
      <c r="R399" s="19"/>
      <c r="S399" s="19"/>
      <c r="T399" s="19"/>
      <c r="U399" s="19"/>
    </row>
    <row r="400" spans="13:21">
      <c r="M400" s="19"/>
      <c r="N400" s="19"/>
      <c r="O400" s="27"/>
      <c r="P400" s="19"/>
      <c r="Q400" s="19"/>
      <c r="R400" s="19"/>
      <c r="S400" s="19"/>
      <c r="T400" s="19"/>
      <c r="U400" s="19"/>
    </row>
    <row r="401" spans="13:21">
      <c r="M401" s="19"/>
      <c r="N401" s="19"/>
      <c r="O401" s="27"/>
      <c r="P401" s="19"/>
      <c r="Q401" s="19"/>
      <c r="R401" s="19"/>
      <c r="S401" s="19"/>
      <c r="T401" s="19"/>
      <c r="U401" s="19"/>
    </row>
    <row r="402" spans="13:21">
      <c r="M402" s="19"/>
      <c r="N402" s="19"/>
      <c r="O402" s="27"/>
      <c r="P402" s="19"/>
      <c r="Q402" s="19"/>
      <c r="R402" s="19"/>
      <c r="S402" s="19"/>
      <c r="T402" s="19"/>
      <c r="U402" s="19"/>
    </row>
    <row r="403" spans="13:21">
      <c r="M403" s="19"/>
      <c r="N403" s="19"/>
      <c r="O403" s="27"/>
      <c r="P403" s="19"/>
      <c r="Q403" s="19"/>
      <c r="R403" s="19"/>
      <c r="S403" s="19"/>
      <c r="T403" s="19"/>
      <c r="U403" s="19"/>
    </row>
    <row r="404" spans="13:21">
      <c r="M404" s="19"/>
      <c r="N404" s="19"/>
      <c r="O404" s="27"/>
      <c r="P404" s="19"/>
      <c r="Q404" s="19"/>
      <c r="R404" s="19"/>
      <c r="S404" s="19"/>
      <c r="T404" s="19"/>
      <c r="U404" s="19"/>
    </row>
    <row r="405" spans="13:21">
      <c r="M405" s="19"/>
      <c r="N405" s="19"/>
      <c r="O405" s="27"/>
      <c r="P405" s="19"/>
      <c r="Q405" s="19"/>
      <c r="R405" s="19"/>
      <c r="S405" s="19"/>
      <c r="T405" s="19"/>
      <c r="U405" s="19"/>
    </row>
    <row r="406" spans="13:21">
      <c r="M406" s="19"/>
      <c r="N406" s="19"/>
      <c r="O406" s="27"/>
      <c r="P406" s="19"/>
      <c r="Q406" s="19"/>
      <c r="R406" s="19"/>
      <c r="S406" s="19"/>
      <c r="T406" s="19"/>
      <c r="U406" s="19"/>
    </row>
    <row r="407" spans="13:21">
      <c r="M407" s="19"/>
      <c r="N407" s="19"/>
      <c r="O407" s="27"/>
      <c r="P407" s="19"/>
      <c r="Q407" s="19"/>
      <c r="R407" s="19"/>
      <c r="S407" s="19"/>
      <c r="T407" s="19"/>
      <c r="U407" s="19"/>
    </row>
    <row r="408" spans="13:21">
      <c r="M408" s="19"/>
      <c r="N408" s="19"/>
      <c r="O408" s="27"/>
      <c r="P408" s="19"/>
      <c r="Q408" s="19"/>
      <c r="R408" s="19"/>
      <c r="S408" s="19"/>
      <c r="T408" s="19"/>
      <c r="U408" s="19"/>
    </row>
    <row r="409" spans="13:21">
      <c r="M409" s="19"/>
      <c r="N409" s="19"/>
      <c r="O409" s="27"/>
      <c r="P409" s="19"/>
      <c r="Q409" s="19"/>
      <c r="R409" s="19"/>
      <c r="S409" s="19"/>
      <c r="T409" s="19"/>
      <c r="U409" s="19"/>
    </row>
    <row r="410" spans="13:21">
      <c r="M410" s="19"/>
      <c r="N410" s="19"/>
      <c r="O410" s="27"/>
      <c r="P410" s="19"/>
      <c r="Q410" s="19"/>
      <c r="R410" s="19"/>
      <c r="S410" s="19"/>
      <c r="T410" s="19"/>
      <c r="U410" s="19"/>
    </row>
    <row r="411" spans="13:21">
      <c r="M411" s="19"/>
      <c r="N411" s="19"/>
      <c r="O411" s="27"/>
      <c r="P411" s="19"/>
      <c r="Q411" s="19"/>
      <c r="R411" s="19"/>
      <c r="S411" s="19"/>
      <c r="T411" s="19"/>
      <c r="U411" s="19"/>
    </row>
    <row r="412" spans="13:21">
      <c r="M412" s="19"/>
      <c r="N412" s="19"/>
      <c r="O412" s="27"/>
      <c r="P412" s="19"/>
      <c r="Q412" s="19"/>
      <c r="R412" s="19"/>
      <c r="S412" s="19"/>
      <c r="T412" s="19"/>
      <c r="U412" s="19"/>
    </row>
    <row r="413" spans="13:21">
      <c r="M413" s="19"/>
      <c r="N413" s="19"/>
      <c r="O413" s="27"/>
      <c r="P413" s="19"/>
      <c r="Q413" s="19"/>
      <c r="R413" s="19"/>
      <c r="S413" s="19"/>
      <c r="T413" s="19"/>
      <c r="U413" s="19"/>
    </row>
    <row r="414" spans="13:21">
      <c r="M414" s="19"/>
      <c r="N414" s="19"/>
      <c r="O414" s="27"/>
      <c r="P414" s="19"/>
      <c r="Q414" s="19"/>
      <c r="R414" s="19"/>
      <c r="S414" s="19"/>
      <c r="T414" s="19"/>
      <c r="U414" s="19"/>
    </row>
    <row r="415" spans="13:21">
      <c r="M415" s="19"/>
      <c r="N415" s="19"/>
      <c r="O415" s="27"/>
      <c r="P415" s="19"/>
      <c r="Q415" s="19"/>
      <c r="R415" s="19"/>
      <c r="S415" s="19"/>
      <c r="T415" s="19"/>
      <c r="U415" s="19"/>
    </row>
    <row r="416" spans="13:21">
      <c r="M416" s="19"/>
      <c r="N416" s="19"/>
      <c r="O416" s="27"/>
      <c r="P416" s="19"/>
      <c r="Q416" s="19"/>
      <c r="R416" s="19"/>
      <c r="S416" s="19"/>
      <c r="T416" s="19"/>
      <c r="U416" s="19"/>
    </row>
    <row r="417" spans="13:21">
      <c r="M417" s="19"/>
      <c r="N417" s="19"/>
      <c r="O417" s="27"/>
      <c r="P417" s="19"/>
      <c r="Q417" s="19"/>
      <c r="R417" s="19"/>
      <c r="S417" s="19"/>
      <c r="T417" s="19"/>
      <c r="U417" s="19"/>
    </row>
    <row r="418" spans="13:21">
      <c r="M418" s="19"/>
      <c r="N418" s="19"/>
      <c r="O418" s="27"/>
      <c r="P418" s="19"/>
      <c r="Q418" s="19"/>
      <c r="R418" s="19"/>
      <c r="S418" s="19"/>
      <c r="T418" s="19"/>
      <c r="U418" s="19"/>
    </row>
    <row r="419" spans="13:21">
      <c r="M419" s="19"/>
      <c r="N419" s="19"/>
      <c r="O419" s="27"/>
      <c r="P419" s="19"/>
      <c r="Q419" s="19"/>
      <c r="R419" s="19"/>
      <c r="S419" s="19"/>
      <c r="T419" s="19"/>
      <c r="U419" s="19"/>
    </row>
    <row r="420" spans="13:21">
      <c r="M420" s="19"/>
      <c r="N420" s="19"/>
      <c r="O420" s="27"/>
      <c r="P420" s="19"/>
      <c r="Q420" s="19"/>
      <c r="R420" s="19"/>
      <c r="S420" s="19"/>
      <c r="T420" s="19"/>
      <c r="U420" s="19"/>
    </row>
    <row r="421" spans="13:21">
      <c r="M421" s="19"/>
      <c r="N421" s="19"/>
      <c r="O421" s="27"/>
      <c r="P421" s="19"/>
      <c r="Q421" s="19"/>
      <c r="R421" s="19"/>
      <c r="S421" s="19"/>
      <c r="T421" s="19"/>
      <c r="U421" s="19"/>
    </row>
    <row r="422" spans="13:21">
      <c r="M422" s="19"/>
      <c r="N422" s="19"/>
      <c r="O422" s="27"/>
      <c r="P422" s="19"/>
      <c r="Q422" s="19"/>
      <c r="R422" s="19"/>
      <c r="S422" s="19"/>
      <c r="T422" s="19"/>
      <c r="U422" s="19"/>
    </row>
    <row r="423" spans="13:21">
      <c r="M423" s="19"/>
      <c r="N423" s="19"/>
      <c r="O423" s="27"/>
      <c r="P423" s="19"/>
      <c r="Q423" s="19"/>
      <c r="R423" s="19"/>
      <c r="S423" s="19"/>
      <c r="T423" s="19"/>
      <c r="U423" s="19"/>
    </row>
    <row r="424" spans="13:21">
      <c r="M424" s="19"/>
      <c r="N424" s="19"/>
      <c r="O424" s="27"/>
      <c r="P424" s="19"/>
      <c r="Q424" s="19"/>
      <c r="R424" s="19"/>
      <c r="S424" s="19"/>
      <c r="T424" s="19"/>
      <c r="U424" s="19"/>
    </row>
    <row r="425" spans="13:21">
      <c r="M425" s="19"/>
      <c r="N425" s="19"/>
      <c r="O425" s="27"/>
      <c r="P425" s="19"/>
      <c r="Q425" s="19"/>
      <c r="R425" s="19"/>
      <c r="S425" s="19"/>
      <c r="T425" s="19"/>
      <c r="U425" s="19"/>
    </row>
    <row r="426" spans="13:21">
      <c r="M426" s="19"/>
      <c r="N426" s="19"/>
      <c r="O426" s="27"/>
      <c r="P426" s="19"/>
      <c r="Q426" s="19"/>
      <c r="R426" s="19"/>
      <c r="S426" s="19"/>
      <c r="T426" s="19"/>
      <c r="U426" s="19"/>
    </row>
    <row r="427" spans="13:21">
      <c r="M427" s="19"/>
      <c r="N427" s="19"/>
      <c r="O427" s="27"/>
      <c r="P427" s="19"/>
      <c r="Q427" s="19"/>
      <c r="R427" s="19"/>
      <c r="S427" s="19"/>
      <c r="T427" s="19"/>
      <c r="U427" s="19"/>
    </row>
    <row r="428" spans="13:21">
      <c r="M428" s="19"/>
      <c r="N428" s="19"/>
      <c r="O428" s="27"/>
      <c r="P428" s="19"/>
      <c r="Q428" s="19"/>
      <c r="R428" s="19"/>
      <c r="S428" s="19"/>
      <c r="T428" s="19"/>
      <c r="U428" s="19"/>
    </row>
    <row r="429" spans="13:21">
      <c r="M429" s="19"/>
      <c r="N429" s="19"/>
      <c r="O429" s="27"/>
      <c r="P429" s="19"/>
      <c r="Q429" s="19"/>
      <c r="R429" s="19"/>
      <c r="S429" s="19"/>
      <c r="T429" s="19"/>
      <c r="U429" s="19"/>
    </row>
    <row r="430" spans="13:21">
      <c r="M430" s="19"/>
      <c r="N430" s="19"/>
      <c r="O430" s="27"/>
      <c r="P430" s="19"/>
      <c r="Q430" s="19"/>
      <c r="R430" s="19"/>
      <c r="S430" s="19"/>
      <c r="T430" s="19"/>
      <c r="U430" s="19"/>
    </row>
    <row r="431" spans="13:21">
      <c r="M431" s="19"/>
      <c r="N431" s="19"/>
      <c r="O431" s="27"/>
      <c r="P431" s="19"/>
      <c r="Q431" s="19"/>
      <c r="R431" s="19"/>
      <c r="S431" s="19"/>
      <c r="T431" s="19"/>
      <c r="U431" s="19"/>
    </row>
    <row r="432" spans="13:21">
      <c r="M432" s="19"/>
      <c r="N432" s="19"/>
      <c r="O432" s="27"/>
      <c r="P432" s="19"/>
      <c r="Q432" s="19"/>
      <c r="R432" s="19"/>
      <c r="S432" s="19"/>
      <c r="T432" s="19"/>
      <c r="U432" s="19"/>
    </row>
    <row r="433" spans="13:21">
      <c r="M433" s="19"/>
      <c r="N433" s="19"/>
      <c r="O433" s="27"/>
      <c r="P433" s="19"/>
      <c r="Q433" s="19"/>
      <c r="R433" s="19"/>
      <c r="S433" s="19"/>
      <c r="T433" s="19"/>
      <c r="U433" s="19"/>
    </row>
    <row r="434" spans="13:21">
      <c r="M434" s="19"/>
      <c r="N434" s="19"/>
      <c r="O434" s="27"/>
      <c r="P434" s="19"/>
      <c r="Q434" s="19"/>
      <c r="R434" s="19"/>
      <c r="S434" s="19"/>
      <c r="T434" s="19"/>
      <c r="U434" s="19"/>
    </row>
    <row r="435" spans="13:21">
      <c r="M435" s="19"/>
      <c r="N435" s="19"/>
      <c r="O435" s="27"/>
      <c r="P435" s="19"/>
      <c r="Q435" s="19"/>
      <c r="R435" s="19"/>
      <c r="S435" s="19"/>
      <c r="T435" s="19"/>
      <c r="U435" s="19"/>
    </row>
    <row r="436" spans="13:21">
      <c r="M436" s="19"/>
      <c r="N436" s="19"/>
      <c r="O436" s="27"/>
      <c r="P436" s="19"/>
      <c r="Q436" s="19"/>
      <c r="R436" s="19"/>
      <c r="S436" s="19"/>
      <c r="T436" s="19"/>
      <c r="U436" s="19"/>
    </row>
    <row r="437" spans="13:21">
      <c r="M437" s="19"/>
      <c r="N437" s="19"/>
      <c r="O437" s="27"/>
      <c r="P437" s="19"/>
      <c r="Q437" s="19"/>
      <c r="R437" s="19"/>
      <c r="S437" s="19"/>
      <c r="T437" s="19"/>
      <c r="U437" s="19"/>
    </row>
    <row r="438" spans="13:21">
      <c r="M438" s="19"/>
      <c r="N438" s="19"/>
      <c r="O438" s="27"/>
      <c r="P438" s="19"/>
      <c r="Q438" s="19"/>
      <c r="R438" s="19"/>
      <c r="S438" s="19"/>
      <c r="T438" s="19"/>
      <c r="U438" s="19"/>
    </row>
    <row r="439" spans="13:21">
      <c r="M439" s="19"/>
      <c r="N439" s="19"/>
      <c r="O439" s="27"/>
      <c r="P439" s="19"/>
      <c r="Q439" s="19"/>
      <c r="R439" s="19"/>
      <c r="S439" s="19"/>
      <c r="T439" s="19"/>
      <c r="U439" s="19"/>
    </row>
    <row r="440" spans="13:21">
      <c r="M440" s="19"/>
      <c r="N440" s="19"/>
      <c r="O440" s="27"/>
      <c r="P440" s="19"/>
      <c r="Q440" s="19"/>
      <c r="R440" s="19"/>
      <c r="S440" s="19"/>
      <c r="T440" s="19"/>
      <c r="U440" s="19"/>
    </row>
    <row r="441" spans="13:21">
      <c r="M441" s="19"/>
      <c r="N441" s="19"/>
      <c r="O441" s="27"/>
      <c r="P441" s="19"/>
      <c r="Q441" s="19"/>
      <c r="R441" s="19"/>
      <c r="S441" s="19"/>
      <c r="T441" s="19"/>
      <c r="U441" s="19"/>
    </row>
    <row r="442" spans="13:21">
      <c r="M442" s="19"/>
      <c r="N442" s="19"/>
      <c r="O442" s="27"/>
      <c r="P442" s="19"/>
      <c r="Q442" s="19"/>
      <c r="R442" s="19"/>
      <c r="S442" s="19"/>
      <c r="T442" s="19"/>
      <c r="U442" s="19"/>
    </row>
    <row r="443" spans="13:21">
      <c r="M443" s="19"/>
      <c r="N443" s="19"/>
      <c r="O443" s="27"/>
      <c r="P443" s="19"/>
      <c r="Q443" s="19"/>
      <c r="R443" s="19"/>
      <c r="S443" s="19"/>
      <c r="T443" s="19"/>
      <c r="U443" s="19"/>
    </row>
    <row r="444" spans="13:21">
      <c r="M444" s="19"/>
      <c r="N444" s="19"/>
      <c r="O444" s="27"/>
      <c r="P444" s="19"/>
      <c r="Q444" s="19"/>
      <c r="R444" s="19"/>
      <c r="S444" s="19"/>
      <c r="T444" s="19"/>
      <c r="U444" s="19"/>
    </row>
    <row r="445" spans="13:21">
      <c r="M445" s="19"/>
      <c r="N445" s="19"/>
      <c r="O445" s="27"/>
      <c r="P445" s="19"/>
      <c r="Q445" s="19"/>
      <c r="R445" s="19"/>
      <c r="S445" s="19"/>
      <c r="T445" s="19"/>
      <c r="U445" s="19"/>
    </row>
    <row r="446" spans="13:21">
      <c r="M446" s="19"/>
      <c r="N446" s="19"/>
      <c r="O446" s="27"/>
      <c r="P446" s="19"/>
      <c r="Q446" s="19"/>
      <c r="R446" s="19"/>
      <c r="S446" s="19"/>
      <c r="T446" s="19"/>
      <c r="U446" s="19"/>
    </row>
    <row r="447" spans="13:21">
      <c r="M447" s="19"/>
      <c r="N447" s="19"/>
      <c r="O447" s="27"/>
      <c r="P447" s="19"/>
      <c r="Q447" s="19"/>
      <c r="R447" s="19"/>
      <c r="S447" s="19"/>
      <c r="T447" s="19"/>
      <c r="U447" s="19"/>
    </row>
    <row r="448" spans="13:21">
      <c r="M448" s="19"/>
      <c r="N448" s="19"/>
      <c r="O448" s="27"/>
      <c r="P448" s="19"/>
      <c r="Q448" s="19"/>
      <c r="R448" s="19"/>
      <c r="S448" s="19"/>
      <c r="T448" s="19"/>
      <c r="U448" s="19"/>
    </row>
    <row r="449" spans="13:21">
      <c r="M449" s="19"/>
      <c r="N449" s="19"/>
      <c r="O449" s="27"/>
      <c r="P449" s="19"/>
      <c r="Q449" s="19"/>
      <c r="R449" s="19"/>
      <c r="S449" s="19"/>
      <c r="T449" s="19"/>
      <c r="U449" s="19"/>
    </row>
    <row r="450" spans="13:21">
      <c r="M450" s="19"/>
      <c r="N450" s="19"/>
      <c r="O450" s="27"/>
      <c r="P450" s="19"/>
      <c r="Q450" s="19"/>
      <c r="R450" s="19"/>
      <c r="S450" s="19"/>
      <c r="T450" s="19"/>
      <c r="U450" s="19"/>
    </row>
    <row r="451" spans="13:21">
      <c r="M451" s="19"/>
      <c r="N451" s="19"/>
      <c r="O451" s="27"/>
      <c r="P451" s="19"/>
      <c r="Q451" s="19"/>
      <c r="R451" s="19"/>
      <c r="S451" s="19"/>
      <c r="T451" s="19"/>
      <c r="U451" s="19"/>
    </row>
    <row r="452" spans="13:21">
      <c r="M452" s="19"/>
      <c r="N452" s="19"/>
      <c r="O452" s="27"/>
      <c r="P452" s="19"/>
      <c r="Q452" s="19"/>
      <c r="R452" s="19"/>
      <c r="S452" s="19"/>
      <c r="T452" s="19"/>
      <c r="U452" s="19"/>
    </row>
    <row r="453" spans="13:21">
      <c r="M453" s="19"/>
      <c r="N453" s="19"/>
      <c r="O453" s="27"/>
      <c r="P453" s="19"/>
      <c r="Q453" s="19"/>
      <c r="R453" s="19"/>
      <c r="S453" s="19"/>
      <c r="T453" s="19"/>
      <c r="U453" s="19"/>
    </row>
    <row r="454" spans="13:21">
      <c r="M454" s="19"/>
      <c r="N454" s="19"/>
      <c r="O454" s="27"/>
      <c r="P454" s="19"/>
      <c r="Q454" s="19"/>
      <c r="R454" s="19"/>
      <c r="S454" s="19"/>
      <c r="T454" s="19"/>
      <c r="U454" s="19"/>
    </row>
    <row r="455" spans="13:21">
      <c r="M455" s="19"/>
      <c r="N455" s="19"/>
      <c r="O455" s="27"/>
      <c r="P455" s="19"/>
      <c r="Q455" s="19"/>
      <c r="R455" s="19"/>
      <c r="S455" s="19"/>
      <c r="T455" s="19"/>
      <c r="U455" s="19"/>
    </row>
    <row r="456" spans="13:21">
      <c r="M456" s="19"/>
      <c r="N456" s="19"/>
      <c r="O456" s="27"/>
      <c r="P456" s="19"/>
      <c r="Q456" s="19"/>
      <c r="R456" s="19"/>
      <c r="S456" s="19"/>
      <c r="T456" s="19"/>
      <c r="U456" s="19"/>
    </row>
    <row r="457" spans="13:21">
      <c r="M457" s="19"/>
      <c r="N457" s="19"/>
      <c r="O457" s="27"/>
      <c r="P457" s="19"/>
      <c r="Q457" s="19"/>
      <c r="R457" s="19"/>
      <c r="S457" s="19"/>
      <c r="T457" s="19"/>
      <c r="U457" s="19"/>
    </row>
    <row r="458" spans="13:21">
      <c r="M458" s="19"/>
      <c r="N458" s="19"/>
      <c r="O458" s="27"/>
      <c r="P458" s="19"/>
      <c r="Q458" s="19"/>
      <c r="R458" s="19"/>
      <c r="S458" s="19"/>
      <c r="T458" s="19"/>
      <c r="U458" s="19"/>
    </row>
    <row r="459" spans="13:21">
      <c r="M459" s="19"/>
      <c r="N459" s="19"/>
      <c r="O459" s="27"/>
      <c r="P459" s="19"/>
      <c r="Q459" s="19"/>
      <c r="R459" s="19"/>
      <c r="S459" s="19"/>
      <c r="T459" s="19"/>
      <c r="U459" s="19"/>
    </row>
    <row r="460" spans="13:21">
      <c r="M460" s="19"/>
      <c r="N460" s="19"/>
      <c r="O460" s="27"/>
      <c r="P460" s="19"/>
      <c r="Q460" s="19"/>
      <c r="R460" s="19"/>
      <c r="S460" s="19"/>
      <c r="T460" s="19"/>
      <c r="U460" s="19"/>
    </row>
    <row r="461" spans="13:21">
      <c r="M461" s="19"/>
      <c r="N461" s="19"/>
      <c r="O461" s="27"/>
      <c r="P461" s="19"/>
      <c r="Q461" s="19"/>
      <c r="R461" s="19"/>
      <c r="S461" s="19"/>
      <c r="T461" s="19"/>
      <c r="U461" s="19"/>
    </row>
    <row r="462" spans="13:21">
      <c r="M462" s="19"/>
      <c r="N462" s="19"/>
      <c r="O462" s="27"/>
      <c r="P462" s="19"/>
      <c r="Q462" s="19"/>
      <c r="R462" s="19"/>
      <c r="S462" s="19"/>
      <c r="T462" s="19"/>
      <c r="U462" s="19"/>
    </row>
    <row r="463" spans="13:21">
      <c r="M463" s="19"/>
      <c r="N463" s="19"/>
      <c r="O463" s="27"/>
      <c r="P463" s="19"/>
      <c r="Q463" s="19"/>
      <c r="R463" s="19"/>
      <c r="S463" s="19"/>
      <c r="T463" s="19"/>
      <c r="U463" s="19"/>
    </row>
    <row r="464" spans="13:21">
      <c r="M464" s="19"/>
      <c r="N464" s="19"/>
      <c r="O464" s="27"/>
      <c r="P464" s="19"/>
      <c r="Q464" s="19"/>
      <c r="R464" s="19"/>
      <c r="S464" s="19"/>
      <c r="T464" s="19"/>
      <c r="U464" s="19"/>
    </row>
    <row r="465" spans="13:21">
      <c r="M465" s="19"/>
      <c r="N465" s="19"/>
      <c r="O465" s="27"/>
      <c r="P465" s="19"/>
      <c r="Q465" s="19"/>
      <c r="R465" s="19"/>
      <c r="S465" s="19"/>
      <c r="T465" s="19"/>
      <c r="U465" s="19"/>
    </row>
    <row r="466" spans="13:21">
      <c r="M466" s="19"/>
      <c r="N466" s="19"/>
      <c r="O466" s="27"/>
      <c r="P466" s="19"/>
      <c r="Q466" s="19"/>
      <c r="R466" s="19"/>
      <c r="S466" s="19"/>
      <c r="T466" s="19"/>
      <c r="U466" s="19"/>
    </row>
    <row r="467" spans="13:21">
      <c r="M467" s="19"/>
      <c r="N467" s="19"/>
      <c r="O467" s="27"/>
      <c r="P467" s="19"/>
      <c r="Q467" s="19"/>
      <c r="R467" s="19"/>
      <c r="S467" s="19"/>
      <c r="T467" s="19"/>
      <c r="U467" s="19"/>
    </row>
    <row r="468" spans="13:21">
      <c r="M468" s="19"/>
      <c r="N468" s="19"/>
      <c r="O468" s="27"/>
      <c r="P468" s="19"/>
      <c r="Q468" s="19"/>
      <c r="R468" s="19"/>
      <c r="S468" s="19"/>
      <c r="T468" s="19"/>
      <c r="U468" s="19"/>
    </row>
    <row r="469" spans="13:21">
      <c r="M469" s="19"/>
      <c r="N469" s="19"/>
      <c r="O469" s="27"/>
      <c r="P469" s="19"/>
      <c r="Q469" s="19"/>
      <c r="R469" s="19"/>
      <c r="S469" s="19"/>
      <c r="T469" s="19"/>
      <c r="U469" s="19"/>
    </row>
    <row r="470" spans="13:21">
      <c r="M470" s="19"/>
      <c r="N470" s="19"/>
      <c r="O470" s="27"/>
      <c r="P470" s="19"/>
      <c r="Q470" s="19"/>
      <c r="R470" s="19"/>
      <c r="S470" s="19"/>
      <c r="T470" s="19"/>
      <c r="U470" s="19"/>
    </row>
    <row r="471" spans="13:21">
      <c r="M471" s="19"/>
      <c r="N471" s="19"/>
      <c r="O471" s="27"/>
      <c r="P471" s="19"/>
      <c r="Q471" s="19"/>
      <c r="R471" s="19"/>
      <c r="S471" s="19"/>
      <c r="T471" s="19"/>
      <c r="U471" s="19"/>
    </row>
    <row r="472" spans="13:21">
      <c r="M472" s="19"/>
      <c r="N472" s="19"/>
      <c r="O472" s="27"/>
      <c r="P472" s="19"/>
      <c r="Q472" s="19"/>
      <c r="R472" s="19"/>
      <c r="S472" s="19"/>
      <c r="T472" s="19"/>
      <c r="U472" s="19"/>
    </row>
    <row r="473" spans="13:21">
      <c r="M473" s="19"/>
      <c r="N473" s="19"/>
      <c r="O473" s="27"/>
      <c r="P473" s="19"/>
      <c r="Q473" s="19"/>
      <c r="R473" s="19"/>
      <c r="S473" s="19"/>
      <c r="T473" s="19"/>
      <c r="U473" s="19"/>
    </row>
    <row r="474" spans="13:21">
      <c r="M474" s="19"/>
      <c r="N474" s="19"/>
      <c r="O474" s="27"/>
      <c r="P474" s="19"/>
      <c r="Q474" s="19"/>
      <c r="R474" s="19"/>
      <c r="S474" s="19"/>
      <c r="T474" s="19"/>
      <c r="U474" s="19"/>
    </row>
    <row r="475" spans="13:21">
      <c r="M475" s="19"/>
      <c r="N475" s="19"/>
      <c r="O475" s="27"/>
      <c r="P475" s="19"/>
      <c r="Q475" s="19"/>
      <c r="R475" s="19"/>
      <c r="S475" s="19"/>
      <c r="T475" s="19"/>
      <c r="U475" s="19"/>
    </row>
    <row r="476" spans="13:21">
      <c r="M476" s="19"/>
      <c r="N476" s="19"/>
      <c r="O476" s="27"/>
      <c r="P476" s="19"/>
      <c r="Q476" s="19"/>
      <c r="R476" s="19"/>
      <c r="S476" s="19"/>
      <c r="T476" s="19"/>
      <c r="U476" s="19"/>
    </row>
    <row r="477" spans="13:21">
      <c r="M477" s="19"/>
      <c r="N477" s="19"/>
      <c r="O477" s="27"/>
      <c r="P477" s="19"/>
      <c r="Q477" s="19"/>
      <c r="R477" s="19"/>
      <c r="S477" s="19"/>
      <c r="T477" s="19"/>
      <c r="U477" s="19"/>
    </row>
    <row r="478" spans="13:21">
      <c r="M478" s="19"/>
      <c r="N478" s="19"/>
      <c r="O478" s="27"/>
      <c r="P478" s="19"/>
      <c r="Q478" s="19"/>
      <c r="R478" s="19"/>
      <c r="S478" s="19"/>
      <c r="T478" s="19"/>
      <c r="U478" s="19"/>
    </row>
    <row r="479" spans="13:21">
      <c r="M479" s="19"/>
      <c r="N479" s="19"/>
      <c r="O479" s="27"/>
      <c r="P479" s="19"/>
      <c r="Q479" s="19"/>
      <c r="R479" s="19"/>
      <c r="S479" s="19"/>
      <c r="T479" s="19"/>
      <c r="U479" s="19"/>
    </row>
    <row r="480" spans="13:21">
      <c r="M480" s="19"/>
      <c r="N480" s="19"/>
      <c r="O480" s="27"/>
      <c r="P480" s="19"/>
      <c r="Q480" s="19"/>
      <c r="R480" s="19"/>
      <c r="S480" s="19"/>
      <c r="T480" s="19"/>
      <c r="U480" s="19"/>
    </row>
    <row r="481" spans="13:21">
      <c r="M481" s="19"/>
      <c r="N481" s="19"/>
      <c r="O481" s="27"/>
      <c r="P481" s="19"/>
      <c r="Q481" s="19"/>
      <c r="R481" s="19"/>
      <c r="S481" s="19"/>
      <c r="T481" s="19"/>
      <c r="U481" s="19"/>
    </row>
    <row r="482" spans="13:21">
      <c r="M482" s="19"/>
      <c r="N482" s="19"/>
      <c r="O482" s="27"/>
      <c r="P482" s="19"/>
      <c r="Q482" s="19"/>
      <c r="R482" s="19"/>
      <c r="S482" s="19"/>
      <c r="T482" s="19"/>
      <c r="U482" s="19"/>
    </row>
    <row r="483" spans="13:21">
      <c r="M483" s="19"/>
      <c r="N483" s="19"/>
      <c r="O483" s="27"/>
      <c r="P483" s="19"/>
      <c r="Q483" s="19"/>
      <c r="R483" s="19"/>
      <c r="S483" s="19"/>
      <c r="T483" s="19"/>
      <c r="U483" s="19"/>
    </row>
    <row r="484" spans="13:21">
      <c r="M484" s="19"/>
      <c r="N484" s="19"/>
      <c r="O484" s="27"/>
      <c r="P484" s="19"/>
      <c r="Q484" s="19"/>
      <c r="R484" s="19"/>
      <c r="S484" s="19"/>
      <c r="T484" s="19"/>
      <c r="U484" s="19"/>
    </row>
    <row r="485" spans="13:21">
      <c r="M485" s="19"/>
      <c r="N485" s="19"/>
      <c r="O485" s="27"/>
      <c r="P485" s="19"/>
      <c r="Q485" s="19"/>
      <c r="R485" s="19"/>
      <c r="S485" s="19"/>
      <c r="T485" s="19"/>
      <c r="U485" s="19"/>
    </row>
    <row r="486" spans="13:21">
      <c r="M486" s="19"/>
      <c r="N486" s="19"/>
      <c r="O486" s="27"/>
      <c r="P486" s="19"/>
      <c r="Q486" s="19"/>
      <c r="R486" s="19"/>
      <c r="S486" s="19"/>
      <c r="T486" s="19"/>
      <c r="U486" s="19"/>
    </row>
    <row r="487" spans="13:21">
      <c r="M487" s="19"/>
      <c r="N487" s="19"/>
      <c r="O487" s="27"/>
      <c r="P487" s="19"/>
      <c r="Q487" s="19"/>
      <c r="R487" s="19"/>
      <c r="S487" s="19"/>
      <c r="T487" s="19"/>
      <c r="U487" s="19"/>
    </row>
    <row r="488" spans="13:21">
      <c r="M488" s="19"/>
      <c r="N488" s="19"/>
      <c r="O488" s="27"/>
      <c r="P488" s="19"/>
      <c r="Q488" s="19"/>
      <c r="R488" s="19"/>
      <c r="S488" s="19"/>
      <c r="T488" s="19"/>
      <c r="U488" s="19"/>
    </row>
    <row r="489" spans="13:21">
      <c r="M489" s="19"/>
      <c r="N489" s="19"/>
      <c r="O489" s="27"/>
      <c r="P489" s="19"/>
      <c r="Q489" s="19"/>
      <c r="R489" s="19"/>
      <c r="S489" s="19"/>
      <c r="T489" s="19"/>
      <c r="U489" s="19"/>
    </row>
    <row r="490" spans="13:21">
      <c r="M490" s="19"/>
      <c r="N490" s="19"/>
      <c r="O490" s="27"/>
      <c r="P490" s="19"/>
      <c r="Q490" s="19"/>
      <c r="R490" s="19"/>
      <c r="S490" s="19"/>
      <c r="T490" s="19"/>
      <c r="U490" s="19"/>
    </row>
    <row r="491" spans="13:21">
      <c r="M491" s="19"/>
      <c r="N491" s="19"/>
      <c r="O491" s="27"/>
      <c r="P491" s="19"/>
      <c r="Q491" s="19"/>
      <c r="R491" s="19"/>
      <c r="S491" s="19"/>
      <c r="T491" s="19"/>
      <c r="U491" s="19"/>
    </row>
    <row r="492" spans="13:21">
      <c r="M492" s="19"/>
      <c r="N492" s="19"/>
      <c r="O492" s="27"/>
      <c r="P492" s="19"/>
      <c r="Q492" s="19"/>
      <c r="R492" s="19"/>
      <c r="S492" s="19"/>
      <c r="T492" s="19"/>
      <c r="U492" s="19"/>
    </row>
    <row r="493" spans="13:21">
      <c r="M493" s="19"/>
      <c r="N493" s="19"/>
      <c r="O493" s="27"/>
      <c r="P493" s="19"/>
      <c r="Q493" s="19"/>
      <c r="R493" s="19"/>
      <c r="S493" s="19"/>
      <c r="T493" s="19"/>
      <c r="U493" s="19"/>
    </row>
    <row r="494" spans="13:21">
      <c r="M494" s="19"/>
      <c r="N494" s="19"/>
      <c r="O494" s="27"/>
      <c r="P494" s="19"/>
      <c r="Q494" s="19"/>
      <c r="R494" s="19"/>
      <c r="S494" s="19"/>
      <c r="T494" s="19"/>
      <c r="U494" s="19"/>
    </row>
    <row r="495" spans="13:21">
      <c r="M495" s="19"/>
      <c r="N495" s="19"/>
      <c r="O495" s="27"/>
      <c r="P495" s="19"/>
      <c r="Q495" s="19"/>
      <c r="R495" s="19"/>
      <c r="S495" s="19"/>
      <c r="T495" s="19"/>
      <c r="U495" s="19"/>
    </row>
    <row r="496" spans="13:21">
      <c r="M496" s="19"/>
      <c r="N496" s="19"/>
      <c r="O496" s="27"/>
      <c r="P496" s="19"/>
      <c r="Q496" s="19"/>
      <c r="R496" s="19"/>
      <c r="S496" s="19"/>
      <c r="T496" s="19"/>
      <c r="U496" s="19"/>
    </row>
    <row r="497" spans="13:21">
      <c r="M497" s="19"/>
      <c r="N497" s="19"/>
      <c r="O497" s="27"/>
      <c r="P497" s="19"/>
      <c r="Q497" s="19"/>
      <c r="R497" s="19"/>
      <c r="S497" s="19"/>
      <c r="T497" s="19"/>
      <c r="U497" s="19"/>
    </row>
    <row r="498" spans="13:21">
      <c r="M498" s="19"/>
      <c r="N498" s="19"/>
      <c r="O498" s="27"/>
      <c r="P498" s="19"/>
      <c r="Q498" s="19"/>
      <c r="R498" s="19"/>
      <c r="S498" s="19"/>
      <c r="T498" s="19"/>
      <c r="U498" s="19"/>
    </row>
    <row r="499" spans="13:21">
      <c r="M499" s="19"/>
      <c r="N499" s="19"/>
      <c r="O499" s="27"/>
      <c r="P499" s="19"/>
      <c r="Q499" s="19"/>
      <c r="R499" s="19"/>
      <c r="S499" s="19"/>
      <c r="T499" s="19"/>
      <c r="U499" s="19"/>
    </row>
    <row r="500" spans="13:21">
      <c r="M500" s="19"/>
      <c r="N500" s="19"/>
      <c r="O500" s="27"/>
      <c r="P500" s="19"/>
      <c r="Q500" s="19"/>
      <c r="R500" s="19"/>
      <c r="S500" s="19"/>
      <c r="T500" s="19"/>
      <c r="U500" s="19"/>
    </row>
    <row r="501" spans="13:21">
      <c r="M501" s="19"/>
      <c r="N501" s="19"/>
      <c r="O501" s="27"/>
      <c r="P501" s="19"/>
      <c r="Q501" s="19"/>
      <c r="R501" s="19"/>
      <c r="S501" s="19"/>
      <c r="T501" s="19"/>
      <c r="U501" s="19"/>
    </row>
    <row r="502" spans="13:21">
      <c r="M502" s="19"/>
      <c r="N502" s="19"/>
      <c r="O502" s="27"/>
      <c r="P502" s="19"/>
      <c r="Q502" s="19"/>
      <c r="R502" s="19"/>
      <c r="S502" s="19"/>
      <c r="T502" s="19"/>
      <c r="U502" s="19"/>
    </row>
    <row r="503" spans="13:21">
      <c r="M503" s="19"/>
      <c r="N503" s="19"/>
      <c r="O503" s="27"/>
      <c r="P503" s="19"/>
      <c r="Q503" s="19"/>
      <c r="R503" s="19"/>
      <c r="S503" s="19"/>
      <c r="T503" s="19"/>
      <c r="U503" s="19"/>
    </row>
    <row r="504" spans="13:21">
      <c r="M504" s="19"/>
      <c r="N504" s="19"/>
      <c r="O504" s="27"/>
      <c r="P504" s="19"/>
      <c r="Q504" s="19"/>
      <c r="R504" s="19"/>
      <c r="S504" s="19"/>
      <c r="T504" s="19"/>
      <c r="U504" s="19"/>
    </row>
    <row r="505" spans="13:21">
      <c r="M505" s="19"/>
      <c r="N505" s="19"/>
      <c r="O505" s="27"/>
      <c r="P505" s="19"/>
      <c r="Q505" s="19"/>
      <c r="R505" s="19"/>
      <c r="S505" s="19"/>
      <c r="T505" s="19"/>
      <c r="U505" s="19"/>
    </row>
    <row r="506" spans="13:21">
      <c r="M506" s="19"/>
      <c r="N506" s="19"/>
      <c r="O506" s="27"/>
      <c r="P506" s="19"/>
      <c r="Q506" s="19"/>
      <c r="R506" s="19"/>
      <c r="S506" s="19"/>
      <c r="T506" s="19"/>
      <c r="U506" s="19"/>
    </row>
    <row r="507" spans="13:21">
      <c r="M507" s="19"/>
      <c r="N507" s="19"/>
      <c r="O507" s="27"/>
      <c r="P507" s="19"/>
      <c r="Q507" s="19"/>
      <c r="R507" s="19"/>
      <c r="S507" s="19"/>
      <c r="T507" s="19"/>
      <c r="U507" s="19"/>
    </row>
    <row r="508" spans="13:21">
      <c r="M508" s="19"/>
      <c r="N508" s="19"/>
      <c r="O508" s="27"/>
      <c r="P508" s="19"/>
      <c r="Q508" s="19"/>
      <c r="R508" s="19"/>
      <c r="S508" s="19"/>
      <c r="T508" s="19"/>
      <c r="U508" s="19"/>
    </row>
    <row r="509" spans="13:21">
      <c r="M509" s="19"/>
      <c r="N509" s="19"/>
      <c r="O509" s="27"/>
      <c r="P509" s="19"/>
      <c r="Q509" s="19"/>
      <c r="R509" s="19"/>
      <c r="S509" s="19"/>
      <c r="T509" s="19"/>
      <c r="U509" s="19"/>
    </row>
    <row r="510" spans="13:21">
      <c r="M510" s="19"/>
      <c r="N510" s="19"/>
      <c r="O510" s="27"/>
      <c r="P510" s="19"/>
      <c r="Q510" s="19"/>
      <c r="R510" s="19"/>
      <c r="S510" s="19"/>
      <c r="T510" s="19"/>
      <c r="U510" s="19"/>
    </row>
    <row r="511" spans="13:21">
      <c r="M511" s="19"/>
      <c r="N511" s="19"/>
      <c r="O511" s="27"/>
      <c r="P511" s="19"/>
      <c r="Q511" s="19"/>
      <c r="R511" s="19"/>
      <c r="S511" s="19"/>
      <c r="T511" s="19"/>
      <c r="U511" s="19"/>
    </row>
    <row r="512" spans="13:21">
      <c r="M512" s="19"/>
      <c r="N512" s="19"/>
      <c r="O512" s="27"/>
      <c r="P512" s="19"/>
      <c r="Q512" s="19"/>
      <c r="R512" s="19"/>
      <c r="S512" s="19"/>
      <c r="T512" s="19"/>
      <c r="U512" s="19"/>
    </row>
    <row r="513" spans="13:21">
      <c r="M513" s="19"/>
      <c r="N513" s="19"/>
      <c r="O513" s="27"/>
      <c r="P513" s="19"/>
      <c r="Q513" s="19"/>
      <c r="R513" s="19"/>
      <c r="S513" s="19"/>
      <c r="T513" s="19"/>
      <c r="U513" s="19"/>
    </row>
    <row r="514" spans="13:21">
      <c r="M514" s="19"/>
      <c r="N514" s="19"/>
      <c r="O514" s="27"/>
      <c r="P514" s="19"/>
      <c r="Q514" s="19"/>
      <c r="R514" s="19"/>
      <c r="S514" s="19"/>
      <c r="T514" s="19"/>
      <c r="U514" s="19"/>
    </row>
    <row r="515" spans="13:21">
      <c r="M515" s="19"/>
      <c r="N515" s="19"/>
      <c r="O515" s="27"/>
      <c r="P515" s="19"/>
      <c r="Q515" s="19"/>
      <c r="R515" s="19"/>
      <c r="S515" s="19"/>
      <c r="T515" s="19"/>
      <c r="U515" s="19"/>
    </row>
    <row r="516" spans="13:21">
      <c r="M516" s="19"/>
      <c r="N516" s="19"/>
      <c r="O516" s="27"/>
      <c r="P516" s="19"/>
      <c r="Q516" s="19"/>
      <c r="R516" s="19"/>
      <c r="S516" s="19"/>
      <c r="T516" s="19"/>
      <c r="U516" s="19"/>
    </row>
    <row r="517" spans="13:21">
      <c r="M517" s="19"/>
      <c r="N517" s="19"/>
      <c r="O517" s="27"/>
      <c r="P517" s="19"/>
      <c r="Q517" s="19"/>
      <c r="R517" s="19"/>
      <c r="S517" s="19"/>
      <c r="T517" s="19"/>
      <c r="U517" s="19"/>
    </row>
    <row r="518" spans="13:21">
      <c r="M518" s="19"/>
      <c r="N518" s="19"/>
      <c r="O518" s="27"/>
      <c r="P518" s="19"/>
      <c r="Q518" s="19"/>
      <c r="R518" s="19"/>
      <c r="S518" s="19"/>
      <c r="T518" s="19"/>
      <c r="U518" s="19"/>
    </row>
    <row r="519" spans="13:21">
      <c r="M519" s="19"/>
      <c r="N519" s="19"/>
      <c r="O519" s="27"/>
      <c r="P519" s="19"/>
      <c r="Q519" s="19"/>
      <c r="R519" s="19"/>
      <c r="S519" s="19"/>
      <c r="T519" s="19"/>
      <c r="U519" s="19"/>
    </row>
    <row r="520" spans="13:21">
      <c r="M520" s="19"/>
      <c r="N520" s="19"/>
      <c r="O520" s="27"/>
      <c r="P520" s="19"/>
      <c r="Q520" s="19"/>
      <c r="R520" s="19"/>
      <c r="S520" s="19"/>
      <c r="T520" s="19"/>
      <c r="U520" s="19"/>
    </row>
    <row r="521" spans="13:21">
      <c r="M521" s="19"/>
      <c r="N521" s="19"/>
      <c r="O521" s="27"/>
      <c r="P521" s="19"/>
      <c r="Q521" s="19"/>
      <c r="R521" s="19"/>
      <c r="S521" s="19"/>
      <c r="T521" s="19"/>
      <c r="U521" s="19"/>
    </row>
    <row r="522" spans="13:21">
      <c r="M522" s="19"/>
      <c r="N522" s="19"/>
      <c r="O522" s="27"/>
      <c r="P522" s="19"/>
      <c r="Q522" s="19"/>
      <c r="R522" s="19"/>
      <c r="S522" s="19"/>
      <c r="T522" s="19"/>
      <c r="U522" s="19"/>
    </row>
    <row r="523" spans="13:21">
      <c r="M523" s="19"/>
      <c r="N523" s="19"/>
      <c r="O523" s="27"/>
      <c r="P523" s="19"/>
      <c r="Q523" s="19"/>
      <c r="R523" s="19"/>
      <c r="S523" s="19"/>
      <c r="T523" s="19"/>
      <c r="U523" s="19"/>
    </row>
    <row r="524" spans="13:21">
      <c r="M524" s="19"/>
      <c r="N524" s="19"/>
      <c r="O524" s="27"/>
      <c r="P524" s="19"/>
      <c r="Q524" s="19"/>
      <c r="R524" s="19"/>
      <c r="S524" s="19"/>
      <c r="T524" s="19"/>
      <c r="U524" s="19"/>
    </row>
    <row r="525" spans="13:21">
      <c r="M525" s="19"/>
      <c r="N525" s="19"/>
      <c r="O525" s="27"/>
      <c r="P525" s="19"/>
      <c r="Q525" s="19"/>
      <c r="R525" s="19"/>
      <c r="S525" s="19"/>
      <c r="T525" s="19"/>
      <c r="U525" s="19"/>
    </row>
    <row r="526" spans="13:21">
      <c r="M526" s="19"/>
      <c r="N526" s="19"/>
      <c r="O526" s="27"/>
      <c r="P526" s="19"/>
      <c r="Q526" s="19"/>
      <c r="R526" s="19"/>
      <c r="S526" s="19"/>
      <c r="T526" s="19"/>
      <c r="U526" s="19"/>
    </row>
    <row r="527" spans="13:21">
      <c r="M527" s="19"/>
      <c r="N527" s="19"/>
      <c r="O527" s="27"/>
      <c r="P527" s="19"/>
      <c r="Q527" s="19"/>
      <c r="R527" s="19"/>
      <c r="S527" s="19"/>
      <c r="T527" s="19"/>
      <c r="U527" s="19"/>
    </row>
    <row r="528" spans="13:21">
      <c r="M528" s="19"/>
      <c r="N528" s="19"/>
      <c r="O528" s="27"/>
      <c r="P528" s="19"/>
      <c r="Q528" s="19"/>
      <c r="R528" s="19"/>
      <c r="S528" s="19"/>
      <c r="T528" s="19"/>
      <c r="U528" s="19"/>
    </row>
    <row r="529" spans="13:21">
      <c r="M529" s="19"/>
      <c r="N529" s="19"/>
      <c r="O529" s="27"/>
      <c r="P529" s="19"/>
      <c r="Q529" s="19"/>
      <c r="R529" s="19"/>
      <c r="S529" s="19"/>
      <c r="T529" s="19"/>
      <c r="U529" s="19"/>
    </row>
    <row r="530" spans="13:21">
      <c r="M530" s="19"/>
      <c r="N530" s="19"/>
      <c r="O530" s="27"/>
      <c r="P530" s="19"/>
      <c r="Q530" s="19"/>
      <c r="R530" s="19"/>
      <c r="S530" s="19"/>
      <c r="T530" s="19"/>
      <c r="U530" s="19"/>
    </row>
    <row r="531" spans="13:21">
      <c r="M531" s="19"/>
      <c r="N531" s="19"/>
      <c r="O531" s="27"/>
      <c r="P531" s="19"/>
      <c r="Q531" s="19"/>
      <c r="R531" s="19"/>
      <c r="S531" s="19"/>
      <c r="T531" s="19"/>
      <c r="U531" s="19"/>
    </row>
    <row r="532" spans="13:21">
      <c r="M532" s="19"/>
      <c r="N532" s="19"/>
      <c r="O532" s="27"/>
      <c r="P532" s="19"/>
      <c r="Q532" s="19"/>
      <c r="R532" s="19"/>
      <c r="S532" s="19"/>
      <c r="T532" s="19"/>
      <c r="U532" s="19"/>
    </row>
    <row r="533" spans="13:21">
      <c r="M533" s="19"/>
      <c r="N533" s="19"/>
      <c r="O533" s="27"/>
      <c r="P533" s="19"/>
      <c r="Q533" s="19"/>
      <c r="R533" s="19"/>
      <c r="S533" s="19"/>
      <c r="T533" s="19"/>
      <c r="U533" s="19"/>
    </row>
    <row r="534" spans="13:21">
      <c r="M534" s="19"/>
      <c r="N534" s="19"/>
      <c r="O534" s="27"/>
      <c r="P534" s="19"/>
      <c r="Q534" s="19"/>
      <c r="R534" s="19"/>
      <c r="S534" s="19"/>
      <c r="T534" s="19"/>
      <c r="U534" s="19"/>
    </row>
    <row r="535" spans="13:21">
      <c r="M535" s="19"/>
      <c r="N535" s="19"/>
      <c r="O535" s="27"/>
      <c r="P535" s="19"/>
      <c r="Q535" s="19"/>
      <c r="R535" s="19"/>
      <c r="S535" s="19"/>
      <c r="T535" s="19"/>
      <c r="U535" s="19"/>
    </row>
    <row r="536" spans="13:21">
      <c r="M536" s="19"/>
      <c r="N536" s="19"/>
      <c r="O536" s="27"/>
      <c r="P536" s="19"/>
      <c r="Q536" s="19"/>
      <c r="R536" s="19"/>
      <c r="S536" s="19"/>
      <c r="T536" s="19"/>
      <c r="U536" s="19"/>
    </row>
    <row r="537" spans="13:21">
      <c r="M537" s="19"/>
      <c r="N537" s="19"/>
      <c r="O537" s="27"/>
      <c r="P537" s="19"/>
      <c r="Q537" s="19"/>
      <c r="R537" s="19"/>
      <c r="S537" s="19"/>
      <c r="T537" s="19"/>
      <c r="U537" s="19"/>
    </row>
    <row r="538" spans="13:21">
      <c r="M538" s="19"/>
      <c r="N538" s="19"/>
      <c r="O538" s="27"/>
      <c r="P538" s="19"/>
      <c r="Q538" s="19"/>
      <c r="R538" s="19"/>
      <c r="S538" s="19"/>
      <c r="T538" s="19"/>
      <c r="U538" s="19"/>
    </row>
    <row r="539" spans="13:21">
      <c r="M539" s="19"/>
      <c r="N539" s="19"/>
      <c r="O539" s="27"/>
      <c r="P539" s="19"/>
      <c r="Q539" s="19"/>
      <c r="R539" s="19"/>
      <c r="S539" s="19"/>
      <c r="T539" s="19"/>
      <c r="U539" s="19"/>
    </row>
    <row r="540" spans="13:21">
      <c r="M540" s="19"/>
      <c r="N540" s="19"/>
      <c r="O540" s="27"/>
      <c r="P540" s="19"/>
      <c r="Q540" s="19"/>
      <c r="R540" s="19"/>
      <c r="S540" s="19"/>
      <c r="T540" s="19"/>
      <c r="U540" s="19"/>
    </row>
    <row r="541" spans="13:21">
      <c r="M541" s="19"/>
      <c r="N541" s="19"/>
      <c r="O541" s="27"/>
      <c r="P541" s="19"/>
      <c r="Q541" s="19"/>
      <c r="R541" s="19"/>
      <c r="S541" s="19"/>
      <c r="T541" s="19"/>
      <c r="U541" s="19"/>
    </row>
    <row r="542" spans="13:21">
      <c r="M542" s="19"/>
      <c r="N542" s="19"/>
      <c r="O542" s="27"/>
      <c r="P542" s="19"/>
      <c r="Q542" s="19"/>
      <c r="R542" s="19"/>
      <c r="S542" s="19"/>
      <c r="T542" s="19"/>
      <c r="U542" s="19"/>
    </row>
    <row r="543" spans="13:21">
      <c r="M543" s="19"/>
      <c r="N543" s="19"/>
      <c r="O543" s="27"/>
      <c r="P543" s="19"/>
      <c r="Q543" s="19"/>
      <c r="R543" s="19"/>
      <c r="S543" s="19"/>
      <c r="T543" s="19"/>
      <c r="U543" s="19"/>
    </row>
    <row r="544" spans="13:21">
      <c r="M544" s="19"/>
      <c r="N544" s="19"/>
      <c r="O544" s="27"/>
      <c r="P544" s="19"/>
      <c r="Q544" s="19"/>
      <c r="R544" s="19"/>
      <c r="S544" s="19"/>
      <c r="T544" s="19"/>
      <c r="U544" s="19"/>
    </row>
    <row r="545" spans="13:21">
      <c r="M545" s="19"/>
      <c r="N545" s="19"/>
      <c r="O545" s="27"/>
      <c r="P545" s="19"/>
      <c r="Q545" s="19"/>
      <c r="R545" s="19"/>
      <c r="S545" s="19"/>
      <c r="T545" s="19"/>
      <c r="U545" s="19"/>
    </row>
    <row r="546" spans="13:21">
      <c r="M546" s="19"/>
      <c r="N546" s="19"/>
      <c r="O546" s="27"/>
      <c r="P546" s="19"/>
      <c r="Q546" s="19"/>
      <c r="R546" s="19"/>
      <c r="S546" s="19"/>
      <c r="T546" s="19"/>
      <c r="U546" s="19"/>
    </row>
    <row r="547" spans="13:21">
      <c r="M547" s="19"/>
      <c r="N547" s="19"/>
      <c r="O547" s="27"/>
      <c r="P547" s="19"/>
      <c r="Q547" s="19"/>
      <c r="R547" s="19"/>
      <c r="S547" s="19"/>
      <c r="T547" s="19"/>
      <c r="U547" s="19"/>
    </row>
    <row r="548" spans="13:21">
      <c r="M548" s="19"/>
      <c r="N548" s="19"/>
      <c r="O548" s="27"/>
      <c r="P548" s="19"/>
      <c r="Q548" s="19"/>
      <c r="R548" s="19"/>
      <c r="S548" s="19"/>
      <c r="T548" s="19"/>
      <c r="U548" s="19"/>
    </row>
    <row r="549" spans="13:21">
      <c r="M549" s="19"/>
      <c r="N549" s="19"/>
      <c r="O549" s="27"/>
      <c r="P549" s="19"/>
      <c r="Q549" s="19"/>
      <c r="R549" s="19"/>
      <c r="S549" s="19"/>
      <c r="T549" s="19"/>
      <c r="U549" s="19"/>
    </row>
    <row r="550" spans="13:21">
      <c r="M550" s="19"/>
      <c r="N550" s="19"/>
      <c r="O550" s="27"/>
      <c r="P550" s="19"/>
      <c r="Q550" s="19"/>
      <c r="R550" s="19"/>
      <c r="S550" s="19"/>
      <c r="T550" s="19"/>
      <c r="U550" s="19"/>
    </row>
    <row r="551" spans="13:21">
      <c r="M551" s="19"/>
      <c r="N551" s="19"/>
      <c r="O551" s="27"/>
      <c r="P551" s="19"/>
      <c r="Q551" s="19"/>
      <c r="R551" s="19"/>
      <c r="S551" s="19"/>
      <c r="T551" s="19"/>
      <c r="U551" s="19"/>
    </row>
    <row r="552" spans="13:21">
      <c r="M552" s="19"/>
      <c r="N552" s="19"/>
      <c r="O552" s="27"/>
      <c r="P552" s="19"/>
      <c r="Q552" s="19"/>
      <c r="R552" s="19"/>
      <c r="S552" s="19"/>
      <c r="T552" s="19"/>
      <c r="U552" s="19"/>
    </row>
    <row r="553" spans="13:21">
      <c r="M553" s="19"/>
      <c r="N553" s="19"/>
      <c r="O553" s="27"/>
      <c r="P553" s="19"/>
      <c r="Q553" s="19"/>
      <c r="R553" s="19"/>
      <c r="S553" s="19"/>
      <c r="T553" s="19"/>
      <c r="U553" s="19"/>
    </row>
    <row r="554" spans="13:21">
      <c r="M554" s="19"/>
      <c r="N554" s="19"/>
      <c r="O554" s="27"/>
      <c r="P554" s="19"/>
      <c r="Q554" s="19"/>
      <c r="R554" s="19"/>
      <c r="S554" s="19"/>
      <c r="T554" s="19"/>
      <c r="U554" s="19"/>
    </row>
    <row r="555" spans="13:21">
      <c r="M555" s="19"/>
      <c r="N555" s="19"/>
      <c r="O555" s="27"/>
      <c r="P555" s="19"/>
      <c r="Q555" s="19"/>
      <c r="R555" s="19"/>
      <c r="S555" s="19"/>
      <c r="T555" s="19"/>
      <c r="U555" s="19"/>
    </row>
    <row r="556" spans="13:21">
      <c r="M556" s="19"/>
      <c r="N556" s="19"/>
      <c r="O556" s="27"/>
      <c r="P556" s="19"/>
      <c r="Q556" s="19"/>
      <c r="R556" s="19"/>
      <c r="S556" s="19"/>
      <c r="T556" s="19"/>
      <c r="U556" s="19"/>
    </row>
    <row r="557" spans="13:21">
      <c r="M557" s="19"/>
      <c r="N557" s="19"/>
      <c r="O557" s="27"/>
      <c r="P557" s="19"/>
      <c r="Q557" s="19"/>
      <c r="R557" s="19"/>
      <c r="S557" s="19"/>
      <c r="T557" s="19"/>
      <c r="U557" s="19"/>
    </row>
    <row r="558" spans="13:21">
      <c r="M558" s="19"/>
      <c r="N558" s="19"/>
      <c r="O558" s="27"/>
      <c r="P558" s="19"/>
      <c r="Q558" s="19"/>
      <c r="R558" s="19"/>
      <c r="S558" s="19"/>
      <c r="T558" s="19"/>
      <c r="U558" s="19"/>
    </row>
    <row r="559" spans="13:21">
      <c r="M559" s="19"/>
      <c r="N559" s="19"/>
      <c r="O559" s="27"/>
      <c r="P559" s="19"/>
      <c r="Q559" s="19"/>
      <c r="R559" s="19"/>
      <c r="S559" s="19"/>
      <c r="T559" s="19"/>
      <c r="U559" s="19"/>
    </row>
    <row r="560" spans="13:21">
      <c r="M560" s="19"/>
      <c r="N560" s="19"/>
      <c r="O560" s="27"/>
      <c r="P560" s="19"/>
      <c r="Q560" s="19"/>
      <c r="R560" s="19"/>
      <c r="S560" s="19"/>
      <c r="T560" s="19"/>
      <c r="U560" s="19"/>
    </row>
    <row r="561" spans="13:21">
      <c r="M561" s="19"/>
      <c r="N561" s="19"/>
      <c r="O561" s="27"/>
      <c r="P561" s="19"/>
      <c r="Q561" s="19"/>
      <c r="R561" s="19"/>
      <c r="S561" s="19"/>
      <c r="T561" s="19"/>
      <c r="U561" s="19"/>
    </row>
    <row r="562" spans="13:21">
      <c r="M562" s="19"/>
      <c r="N562" s="19"/>
      <c r="O562" s="27"/>
      <c r="P562" s="19"/>
      <c r="Q562" s="19"/>
      <c r="R562" s="19"/>
      <c r="S562" s="19"/>
      <c r="T562" s="19"/>
      <c r="U562" s="19"/>
    </row>
    <row r="563" spans="13:21">
      <c r="M563" s="19"/>
      <c r="N563" s="19"/>
      <c r="O563" s="27"/>
      <c r="P563" s="19"/>
      <c r="Q563" s="19"/>
      <c r="R563" s="19"/>
      <c r="S563" s="19"/>
      <c r="T563" s="19"/>
      <c r="U563" s="19"/>
    </row>
    <row r="564" spans="13:21">
      <c r="M564" s="19"/>
      <c r="N564" s="19"/>
      <c r="O564" s="27"/>
      <c r="P564" s="19"/>
      <c r="Q564" s="19"/>
      <c r="R564" s="19"/>
      <c r="S564" s="19"/>
      <c r="T564" s="19"/>
      <c r="U564" s="19"/>
    </row>
    <row r="565" spans="13:21">
      <c r="M565" s="19"/>
      <c r="N565" s="19"/>
      <c r="O565" s="27"/>
      <c r="P565" s="19"/>
      <c r="Q565" s="19"/>
      <c r="R565" s="19"/>
      <c r="S565" s="19"/>
      <c r="T565" s="19"/>
      <c r="U565" s="19"/>
    </row>
    <row r="566" spans="13:21">
      <c r="M566" s="19"/>
      <c r="N566" s="19"/>
      <c r="O566" s="27"/>
      <c r="P566" s="19"/>
      <c r="Q566" s="19"/>
      <c r="R566" s="19"/>
      <c r="S566" s="19"/>
      <c r="T566" s="19"/>
      <c r="U566" s="19"/>
    </row>
    <row r="567" spans="13:21">
      <c r="M567" s="19"/>
      <c r="N567" s="19"/>
      <c r="O567" s="27"/>
      <c r="P567" s="19"/>
      <c r="Q567" s="19"/>
      <c r="R567" s="19"/>
      <c r="S567" s="19"/>
      <c r="T567" s="19"/>
      <c r="U567" s="19"/>
    </row>
    <row r="568" spans="13:21">
      <c r="M568" s="19"/>
      <c r="N568" s="19"/>
      <c r="O568" s="27"/>
      <c r="P568" s="19"/>
      <c r="Q568" s="19"/>
      <c r="R568" s="19"/>
      <c r="S568" s="19"/>
      <c r="T568" s="19"/>
      <c r="U568" s="19"/>
    </row>
    <row r="569" spans="13:21">
      <c r="M569" s="19"/>
      <c r="N569" s="19"/>
      <c r="O569" s="27"/>
      <c r="P569" s="19"/>
      <c r="Q569" s="19"/>
      <c r="R569" s="19"/>
      <c r="S569" s="19"/>
      <c r="T569" s="19"/>
      <c r="U569" s="19"/>
    </row>
    <row r="570" spans="13:21">
      <c r="M570" s="19"/>
      <c r="N570" s="19"/>
      <c r="O570" s="27"/>
      <c r="P570" s="19"/>
      <c r="Q570" s="19"/>
      <c r="R570" s="19"/>
      <c r="S570" s="19"/>
      <c r="T570" s="19"/>
      <c r="U570" s="19"/>
    </row>
    <row r="571" spans="13:21">
      <c r="M571" s="19"/>
      <c r="N571" s="19"/>
      <c r="O571" s="27"/>
      <c r="P571" s="19"/>
      <c r="Q571" s="19"/>
      <c r="R571" s="19"/>
      <c r="S571" s="19"/>
      <c r="T571" s="19"/>
      <c r="U571" s="19"/>
    </row>
    <row r="572" spans="13:21">
      <c r="M572" s="19"/>
      <c r="N572" s="19"/>
      <c r="O572" s="27"/>
      <c r="P572" s="19"/>
      <c r="Q572" s="19"/>
      <c r="R572" s="19"/>
      <c r="S572" s="19"/>
      <c r="T572" s="19"/>
      <c r="U572" s="19"/>
    </row>
    <row r="573" spans="13:21">
      <c r="M573" s="19"/>
      <c r="N573" s="19"/>
      <c r="O573" s="27"/>
      <c r="P573" s="19"/>
      <c r="Q573" s="19"/>
      <c r="R573" s="19"/>
      <c r="S573" s="19"/>
      <c r="T573" s="19"/>
      <c r="U573" s="19"/>
    </row>
    <row r="574" spans="13:21">
      <c r="M574" s="19"/>
      <c r="N574" s="19"/>
      <c r="O574" s="27"/>
      <c r="P574" s="19"/>
      <c r="Q574" s="19"/>
      <c r="R574" s="19"/>
      <c r="S574" s="19"/>
      <c r="T574" s="19"/>
      <c r="U574" s="19"/>
    </row>
    <row r="575" spans="13:21">
      <c r="M575" s="19"/>
      <c r="N575" s="19"/>
      <c r="O575" s="27"/>
      <c r="P575" s="19"/>
      <c r="Q575" s="19"/>
      <c r="R575" s="19"/>
      <c r="S575" s="19"/>
      <c r="T575" s="19"/>
      <c r="U575" s="19"/>
    </row>
    <row r="576" spans="13:21">
      <c r="M576" s="19"/>
      <c r="N576" s="19"/>
      <c r="O576" s="27"/>
      <c r="P576" s="19"/>
      <c r="Q576" s="19"/>
      <c r="R576" s="19"/>
      <c r="S576" s="19"/>
      <c r="T576" s="19"/>
      <c r="U576" s="19"/>
    </row>
    <row r="577" spans="13:21">
      <c r="M577" s="19"/>
      <c r="N577" s="19"/>
      <c r="O577" s="27"/>
      <c r="P577" s="19"/>
      <c r="Q577" s="19"/>
      <c r="R577" s="19"/>
      <c r="S577" s="19"/>
      <c r="T577" s="19"/>
      <c r="U577" s="19"/>
    </row>
    <row r="578" spans="13:21">
      <c r="M578" s="19"/>
      <c r="N578" s="19"/>
      <c r="O578" s="27"/>
      <c r="P578" s="19"/>
      <c r="Q578" s="19"/>
      <c r="R578" s="19"/>
      <c r="S578" s="19"/>
      <c r="T578" s="19"/>
      <c r="U578" s="19"/>
    </row>
    <row r="579" spans="13:21">
      <c r="M579" s="19"/>
      <c r="N579" s="19"/>
      <c r="O579" s="27"/>
      <c r="P579" s="19"/>
      <c r="Q579" s="19"/>
      <c r="R579" s="19"/>
      <c r="S579" s="19"/>
      <c r="T579" s="19"/>
      <c r="U579" s="19"/>
    </row>
    <row r="580" spans="13:21">
      <c r="M580" s="19"/>
      <c r="N580" s="19"/>
      <c r="O580" s="27"/>
      <c r="P580" s="19"/>
      <c r="Q580" s="19"/>
      <c r="R580" s="19"/>
      <c r="S580" s="19"/>
      <c r="T580" s="19"/>
      <c r="U580" s="19"/>
    </row>
    <row r="581" spans="13:21">
      <c r="M581" s="19"/>
      <c r="N581" s="19"/>
      <c r="O581" s="27"/>
      <c r="P581" s="19"/>
      <c r="Q581" s="19"/>
      <c r="R581" s="19"/>
      <c r="S581" s="19"/>
      <c r="T581" s="19"/>
      <c r="U581" s="19"/>
    </row>
    <row r="582" spans="13:21">
      <c r="M582" s="19"/>
      <c r="N582" s="19"/>
      <c r="O582" s="27"/>
      <c r="P582" s="19"/>
      <c r="Q582" s="19"/>
      <c r="R582" s="19"/>
      <c r="S582" s="19"/>
      <c r="T582" s="19"/>
      <c r="U582" s="19"/>
    </row>
    <row r="583" spans="13:21">
      <c r="M583" s="19"/>
      <c r="N583" s="19"/>
      <c r="O583" s="27"/>
      <c r="P583" s="19"/>
      <c r="Q583" s="19"/>
      <c r="R583" s="19"/>
      <c r="S583" s="19"/>
      <c r="T583" s="19"/>
      <c r="U583" s="19"/>
    </row>
    <row r="584" spans="13:21">
      <c r="M584" s="19"/>
      <c r="N584" s="19"/>
      <c r="O584" s="27"/>
      <c r="P584" s="19"/>
      <c r="Q584" s="19"/>
      <c r="R584" s="19"/>
      <c r="S584" s="19"/>
      <c r="T584" s="19"/>
      <c r="U584" s="19"/>
    </row>
    <row r="585" spans="13:21">
      <c r="M585" s="19"/>
      <c r="N585" s="19"/>
      <c r="O585" s="27"/>
      <c r="P585" s="19"/>
      <c r="Q585" s="19"/>
      <c r="R585" s="19"/>
      <c r="S585" s="19"/>
      <c r="T585" s="19"/>
      <c r="U585" s="19"/>
    </row>
    <row r="586" spans="13:21">
      <c r="M586" s="19"/>
      <c r="N586" s="19"/>
      <c r="O586" s="27"/>
      <c r="P586" s="19"/>
      <c r="Q586" s="19"/>
      <c r="R586" s="19"/>
      <c r="S586" s="19"/>
      <c r="T586" s="19"/>
      <c r="U586" s="19"/>
    </row>
    <row r="587" spans="13:21">
      <c r="M587" s="19"/>
      <c r="N587" s="19"/>
      <c r="O587" s="27"/>
      <c r="P587" s="19"/>
      <c r="Q587" s="19"/>
      <c r="R587" s="19"/>
      <c r="S587" s="19"/>
      <c r="T587" s="19"/>
      <c r="U587" s="19"/>
    </row>
    <row r="588" spans="13:21">
      <c r="M588" s="19"/>
      <c r="N588" s="19"/>
      <c r="O588" s="27"/>
      <c r="P588" s="19"/>
      <c r="Q588" s="19"/>
      <c r="R588" s="19"/>
      <c r="S588" s="19"/>
      <c r="T588" s="19"/>
      <c r="U588" s="19"/>
    </row>
    <row r="589" spans="13:21">
      <c r="M589" s="19"/>
      <c r="N589" s="19"/>
      <c r="O589" s="27"/>
      <c r="P589" s="19"/>
      <c r="Q589" s="19"/>
      <c r="R589" s="19"/>
      <c r="S589" s="19"/>
      <c r="T589" s="19"/>
      <c r="U589" s="19"/>
    </row>
    <row r="590" spans="13:21">
      <c r="M590" s="19"/>
      <c r="N590" s="19"/>
      <c r="O590" s="27"/>
      <c r="P590" s="19"/>
      <c r="Q590" s="19"/>
      <c r="R590" s="19"/>
      <c r="S590" s="19"/>
      <c r="T590" s="19"/>
      <c r="U590" s="19"/>
    </row>
    <row r="591" spans="13:21">
      <c r="M591" s="19"/>
      <c r="N591" s="19"/>
      <c r="O591" s="27"/>
      <c r="P591" s="19"/>
      <c r="Q591" s="19"/>
      <c r="R591" s="19"/>
      <c r="S591" s="19"/>
      <c r="T591" s="19"/>
      <c r="U591" s="19"/>
    </row>
    <row r="592" spans="13:21">
      <c r="M592" s="19"/>
      <c r="N592" s="19"/>
      <c r="O592" s="27"/>
      <c r="P592" s="19"/>
      <c r="Q592" s="19"/>
      <c r="R592" s="19"/>
      <c r="S592" s="19"/>
      <c r="T592" s="19"/>
      <c r="U592" s="19"/>
    </row>
    <row r="593" spans="13:21">
      <c r="M593" s="19"/>
      <c r="N593" s="19"/>
      <c r="O593" s="27"/>
      <c r="P593" s="19"/>
      <c r="Q593" s="19"/>
      <c r="R593" s="19"/>
      <c r="S593" s="19"/>
      <c r="T593" s="19"/>
      <c r="U593" s="19"/>
    </row>
    <row r="594" spans="13:21">
      <c r="M594" s="19"/>
      <c r="N594" s="19"/>
      <c r="O594" s="27"/>
      <c r="P594" s="19"/>
      <c r="Q594" s="19"/>
      <c r="R594" s="19"/>
      <c r="S594" s="19"/>
      <c r="T594" s="19"/>
      <c r="U594" s="19"/>
    </row>
    <row r="595" spans="13:21">
      <c r="M595" s="19"/>
      <c r="N595" s="19"/>
      <c r="O595" s="27"/>
      <c r="P595" s="19"/>
      <c r="Q595" s="19"/>
      <c r="R595" s="19"/>
      <c r="S595" s="19"/>
      <c r="T595" s="19"/>
      <c r="U595" s="19"/>
    </row>
    <row r="596" spans="13:21">
      <c r="M596" s="19"/>
      <c r="N596" s="19"/>
      <c r="O596" s="27"/>
      <c r="P596" s="19"/>
      <c r="Q596" s="19"/>
      <c r="R596" s="19"/>
      <c r="S596" s="19"/>
      <c r="T596" s="19"/>
      <c r="U596" s="19"/>
    </row>
    <row r="597" spans="13:21">
      <c r="M597" s="19"/>
      <c r="N597" s="19"/>
      <c r="O597" s="27"/>
      <c r="P597" s="19"/>
      <c r="Q597" s="19"/>
      <c r="R597" s="19"/>
      <c r="S597" s="19"/>
      <c r="T597" s="19"/>
      <c r="U597" s="19"/>
    </row>
    <row r="598" spans="13:21">
      <c r="M598" s="19"/>
      <c r="N598" s="19"/>
      <c r="O598" s="27"/>
      <c r="P598" s="19"/>
      <c r="Q598" s="19"/>
      <c r="R598" s="19"/>
      <c r="S598" s="19"/>
      <c r="T598" s="19"/>
      <c r="U598" s="19"/>
    </row>
    <row r="599" spans="13:21">
      <c r="M599" s="19"/>
      <c r="N599" s="19"/>
      <c r="O599" s="27"/>
      <c r="P599" s="19"/>
      <c r="Q599" s="19"/>
      <c r="R599" s="19"/>
      <c r="S599" s="19"/>
      <c r="T599" s="19"/>
      <c r="U599" s="19"/>
    </row>
    <row r="600" spans="13:21">
      <c r="M600" s="19"/>
      <c r="N600" s="19"/>
      <c r="O600" s="27"/>
      <c r="P600" s="19"/>
      <c r="Q600" s="19"/>
      <c r="R600" s="19"/>
      <c r="S600" s="19"/>
      <c r="T600" s="19"/>
      <c r="U600" s="19"/>
    </row>
    <row r="601" spans="13:21">
      <c r="M601" s="19"/>
      <c r="N601" s="19"/>
      <c r="O601" s="27"/>
      <c r="P601" s="19"/>
      <c r="Q601" s="19"/>
      <c r="R601" s="19"/>
      <c r="S601" s="19"/>
      <c r="T601" s="19"/>
      <c r="U601" s="19"/>
    </row>
    <row r="602" spans="13:21">
      <c r="M602" s="19"/>
      <c r="N602" s="19"/>
      <c r="O602" s="27"/>
      <c r="P602" s="19"/>
      <c r="Q602" s="19"/>
      <c r="R602" s="19"/>
      <c r="S602" s="19"/>
      <c r="T602" s="19"/>
      <c r="U602" s="19"/>
    </row>
    <row r="603" spans="13:21">
      <c r="M603" s="19"/>
      <c r="N603" s="19"/>
      <c r="O603" s="27"/>
      <c r="P603" s="19"/>
      <c r="Q603" s="19"/>
      <c r="R603" s="19"/>
      <c r="S603" s="19"/>
      <c r="T603" s="19"/>
      <c r="U603" s="19"/>
    </row>
    <row r="604" spans="13:21">
      <c r="M604" s="19"/>
      <c r="N604" s="19"/>
      <c r="O604" s="27"/>
      <c r="P604" s="19"/>
      <c r="Q604" s="19"/>
      <c r="R604" s="19"/>
      <c r="S604" s="19"/>
      <c r="T604" s="19"/>
      <c r="U604" s="19"/>
    </row>
    <row r="605" spans="13:21">
      <c r="M605" s="19"/>
      <c r="N605" s="19"/>
      <c r="O605" s="27"/>
      <c r="P605" s="19"/>
      <c r="Q605" s="19"/>
      <c r="R605" s="19"/>
      <c r="S605" s="19"/>
      <c r="T605" s="19"/>
      <c r="U605" s="19"/>
    </row>
    <row r="606" spans="13:21">
      <c r="M606" s="19"/>
      <c r="N606" s="19"/>
      <c r="O606" s="27"/>
      <c r="P606" s="19"/>
      <c r="Q606" s="19"/>
      <c r="R606" s="19"/>
      <c r="S606" s="19"/>
      <c r="T606" s="19"/>
      <c r="U606" s="19"/>
    </row>
    <row r="607" spans="13:21">
      <c r="M607" s="19"/>
      <c r="N607" s="19"/>
      <c r="O607" s="27"/>
      <c r="P607" s="19"/>
      <c r="Q607" s="19"/>
      <c r="R607" s="19"/>
      <c r="S607" s="19"/>
      <c r="T607" s="19"/>
      <c r="U607" s="19"/>
    </row>
    <row r="608" spans="13:21">
      <c r="M608" s="19"/>
      <c r="N608" s="19"/>
      <c r="O608" s="27"/>
      <c r="P608" s="19"/>
      <c r="Q608" s="19"/>
      <c r="R608" s="19"/>
      <c r="S608" s="19"/>
      <c r="T608" s="19"/>
      <c r="U608" s="19"/>
    </row>
    <row r="609" spans="13:21">
      <c r="M609" s="19"/>
      <c r="N609" s="19"/>
      <c r="O609" s="27"/>
      <c r="P609" s="19"/>
      <c r="Q609" s="19"/>
      <c r="R609" s="19"/>
      <c r="S609" s="19"/>
      <c r="T609" s="19"/>
      <c r="U609" s="19"/>
    </row>
    <row r="610" spans="13:21">
      <c r="M610" s="19"/>
      <c r="N610" s="19"/>
      <c r="O610" s="27"/>
      <c r="P610" s="19"/>
      <c r="Q610" s="19"/>
      <c r="R610" s="19"/>
      <c r="S610" s="19"/>
      <c r="T610" s="19"/>
      <c r="U610" s="19"/>
    </row>
    <row r="611" spans="13:21">
      <c r="M611" s="19"/>
      <c r="N611" s="19"/>
      <c r="O611" s="27"/>
      <c r="P611" s="19"/>
      <c r="Q611" s="19"/>
      <c r="R611" s="19"/>
      <c r="S611" s="19"/>
      <c r="T611" s="19"/>
      <c r="U611" s="19"/>
    </row>
    <row r="612" spans="13:21">
      <c r="M612" s="19"/>
      <c r="N612" s="19"/>
      <c r="O612" s="27"/>
      <c r="P612" s="19"/>
      <c r="Q612" s="19"/>
      <c r="R612" s="19"/>
      <c r="S612" s="19"/>
      <c r="T612" s="19"/>
      <c r="U612" s="19"/>
    </row>
    <row r="613" spans="13:21">
      <c r="M613" s="19"/>
      <c r="N613" s="19"/>
      <c r="O613" s="27"/>
      <c r="P613" s="19"/>
      <c r="Q613" s="19"/>
      <c r="R613" s="19"/>
      <c r="S613" s="19"/>
      <c r="T613" s="19"/>
      <c r="U613" s="19"/>
    </row>
    <row r="614" spans="13:21">
      <c r="M614" s="19"/>
      <c r="N614" s="19"/>
      <c r="O614" s="27"/>
      <c r="P614" s="19"/>
      <c r="Q614" s="19"/>
      <c r="R614" s="19"/>
      <c r="S614" s="19"/>
      <c r="T614" s="19"/>
      <c r="U614" s="19"/>
    </row>
    <row r="615" spans="13:21">
      <c r="M615" s="19"/>
      <c r="N615" s="19"/>
      <c r="O615" s="27"/>
      <c r="P615" s="19"/>
      <c r="Q615" s="19"/>
      <c r="R615" s="19"/>
      <c r="S615" s="19"/>
      <c r="T615" s="19"/>
      <c r="U615" s="19"/>
    </row>
    <row r="616" spans="13:21">
      <c r="M616" s="19"/>
      <c r="N616" s="19"/>
      <c r="O616" s="27"/>
      <c r="P616" s="19"/>
      <c r="Q616" s="19"/>
      <c r="R616" s="19"/>
      <c r="S616" s="19"/>
      <c r="T616" s="19"/>
      <c r="U616" s="19"/>
    </row>
    <row r="617" spans="13:21">
      <c r="M617" s="19"/>
      <c r="N617" s="19"/>
      <c r="O617" s="27"/>
      <c r="P617" s="19"/>
      <c r="Q617" s="19"/>
      <c r="R617" s="19"/>
      <c r="S617" s="19"/>
      <c r="T617" s="19"/>
      <c r="U617" s="19"/>
    </row>
    <row r="618" spans="13:21">
      <c r="M618" s="19"/>
      <c r="N618" s="19"/>
      <c r="O618" s="27"/>
      <c r="P618" s="19"/>
      <c r="Q618" s="19"/>
      <c r="R618" s="19"/>
      <c r="S618" s="19"/>
      <c r="T618" s="19"/>
      <c r="U618" s="19"/>
    </row>
    <row r="619" spans="13:21">
      <c r="M619" s="19"/>
      <c r="N619" s="19"/>
      <c r="O619" s="27"/>
      <c r="P619" s="19"/>
      <c r="Q619" s="19"/>
      <c r="R619" s="19"/>
      <c r="S619" s="19"/>
      <c r="T619" s="19"/>
      <c r="U619" s="19"/>
    </row>
    <row r="620" spans="13:21">
      <c r="M620" s="19"/>
      <c r="N620" s="19"/>
      <c r="O620" s="27"/>
      <c r="P620" s="19"/>
      <c r="Q620" s="19"/>
      <c r="R620" s="19"/>
      <c r="S620" s="19"/>
      <c r="T620" s="19"/>
      <c r="U620" s="19"/>
    </row>
    <row r="621" spans="13:21">
      <c r="M621" s="19"/>
      <c r="N621" s="19"/>
      <c r="O621" s="27"/>
      <c r="P621" s="19"/>
      <c r="Q621" s="19"/>
      <c r="R621" s="19"/>
      <c r="S621" s="19"/>
      <c r="T621" s="19"/>
      <c r="U621" s="19"/>
    </row>
    <row r="622" spans="13:21">
      <c r="M622" s="19"/>
      <c r="N622" s="19"/>
      <c r="O622" s="27"/>
      <c r="P622" s="19"/>
      <c r="Q622" s="19"/>
      <c r="R622" s="19"/>
      <c r="S622" s="19"/>
      <c r="T622" s="19"/>
      <c r="U622" s="19"/>
    </row>
    <row r="623" spans="13:21">
      <c r="M623" s="19"/>
      <c r="N623" s="19"/>
      <c r="O623" s="27"/>
      <c r="P623" s="19"/>
      <c r="Q623" s="19"/>
      <c r="R623" s="19"/>
      <c r="S623" s="19"/>
      <c r="T623" s="19"/>
      <c r="U623" s="19"/>
    </row>
    <row r="624" spans="13:21">
      <c r="M624" s="19"/>
      <c r="N624" s="19"/>
      <c r="O624" s="27"/>
      <c r="P624" s="19"/>
      <c r="Q624" s="19"/>
      <c r="R624" s="19"/>
      <c r="S624" s="19"/>
      <c r="T624" s="19"/>
      <c r="U624" s="19"/>
    </row>
    <row r="625" spans="13:21">
      <c r="M625" s="19"/>
      <c r="N625" s="19"/>
      <c r="O625" s="27"/>
      <c r="P625" s="19"/>
      <c r="Q625" s="19"/>
      <c r="R625" s="19"/>
      <c r="S625" s="19"/>
      <c r="T625" s="19"/>
      <c r="U625" s="19"/>
    </row>
    <row r="626" spans="13:21">
      <c r="M626" s="19"/>
      <c r="N626" s="19"/>
      <c r="O626" s="27"/>
      <c r="P626" s="19"/>
      <c r="Q626" s="19"/>
      <c r="R626" s="19"/>
      <c r="S626" s="19"/>
      <c r="T626" s="19"/>
      <c r="U626" s="19"/>
    </row>
    <row r="627" spans="13:21">
      <c r="M627" s="19"/>
      <c r="N627" s="19"/>
      <c r="O627" s="27"/>
      <c r="P627" s="19"/>
      <c r="Q627" s="19"/>
      <c r="R627" s="19"/>
      <c r="S627" s="19"/>
      <c r="T627" s="19"/>
      <c r="U627" s="19"/>
    </row>
    <row r="628" spans="13:21">
      <c r="M628" s="19"/>
      <c r="N628" s="19"/>
      <c r="O628" s="27"/>
      <c r="P628" s="19"/>
      <c r="Q628" s="19"/>
      <c r="R628" s="19"/>
      <c r="S628" s="19"/>
      <c r="T628" s="19"/>
      <c r="U628" s="19"/>
    </row>
    <row r="629" spans="13:21">
      <c r="M629" s="19"/>
      <c r="N629" s="19"/>
      <c r="O629" s="27"/>
      <c r="P629" s="19"/>
      <c r="Q629" s="19"/>
      <c r="R629" s="19"/>
      <c r="S629" s="19"/>
      <c r="T629" s="19"/>
      <c r="U629" s="19"/>
    </row>
    <row r="630" spans="13:21">
      <c r="M630" s="19"/>
      <c r="N630" s="19"/>
      <c r="O630" s="27"/>
      <c r="P630" s="19"/>
      <c r="Q630" s="19"/>
      <c r="R630" s="19"/>
      <c r="S630" s="19"/>
      <c r="T630" s="19"/>
      <c r="U630" s="19"/>
    </row>
    <row r="631" spans="13:21">
      <c r="M631" s="19"/>
      <c r="N631" s="19"/>
      <c r="O631" s="27"/>
      <c r="P631" s="19"/>
      <c r="Q631" s="19"/>
      <c r="R631" s="19"/>
      <c r="S631" s="19"/>
      <c r="T631" s="19"/>
      <c r="U631" s="19"/>
    </row>
    <row r="632" spans="13:21">
      <c r="M632" s="19"/>
      <c r="N632" s="19"/>
      <c r="O632" s="27"/>
      <c r="P632" s="19"/>
      <c r="Q632" s="19"/>
      <c r="R632" s="19"/>
      <c r="S632" s="19"/>
      <c r="T632" s="19"/>
      <c r="U632" s="19"/>
    </row>
    <row r="633" spans="13:21">
      <c r="M633" s="19"/>
      <c r="N633" s="19"/>
      <c r="O633" s="27"/>
      <c r="P633" s="19"/>
      <c r="Q633" s="19"/>
      <c r="R633" s="19"/>
      <c r="S633" s="19"/>
      <c r="T633" s="19"/>
      <c r="U633" s="19"/>
    </row>
    <row r="634" spans="13:21">
      <c r="M634" s="19"/>
      <c r="N634" s="19"/>
      <c r="O634" s="27"/>
      <c r="P634" s="19"/>
      <c r="Q634" s="19"/>
      <c r="R634" s="19"/>
      <c r="S634" s="19"/>
      <c r="T634" s="19"/>
      <c r="U634" s="19"/>
    </row>
    <row r="635" spans="13:21">
      <c r="M635" s="19"/>
      <c r="N635" s="19"/>
      <c r="O635" s="27"/>
      <c r="P635" s="19"/>
      <c r="Q635" s="19"/>
      <c r="R635" s="19"/>
      <c r="S635" s="19"/>
      <c r="T635" s="19"/>
      <c r="U635" s="19"/>
    </row>
    <row r="636" spans="13:21">
      <c r="M636" s="19"/>
      <c r="N636" s="19"/>
      <c r="O636" s="27"/>
      <c r="P636" s="19"/>
      <c r="Q636" s="19"/>
      <c r="R636" s="19"/>
      <c r="S636" s="19"/>
      <c r="T636" s="19"/>
      <c r="U636" s="19"/>
    </row>
    <row r="637" spans="13:21">
      <c r="M637" s="19"/>
      <c r="N637" s="19"/>
      <c r="O637" s="27"/>
      <c r="P637" s="19"/>
      <c r="Q637" s="19"/>
      <c r="R637" s="19"/>
      <c r="S637" s="19"/>
      <c r="T637" s="19"/>
      <c r="U637" s="19"/>
    </row>
    <row r="638" spans="13:21">
      <c r="M638" s="19"/>
      <c r="N638" s="19"/>
      <c r="O638" s="27"/>
      <c r="P638" s="19"/>
      <c r="Q638" s="19"/>
      <c r="R638" s="19"/>
      <c r="S638" s="19"/>
      <c r="T638" s="19"/>
      <c r="U638" s="19"/>
    </row>
    <row r="639" spans="13:21">
      <c r="M639" s="19"/>
      <c r="N639" s="19"/>
      <c r="O639" s="27"/>
      <c r="P639" s="19"/>
      <c r="Q639" s="19"/>
      <c r="R639" s="19"/>
      <c r="S639" s="19"/>
      <c r="T639" s="19"/>
      <c r="U639" s="19"/>
    </row>
    <row r="640" spans="13:21">
      <c r="M640" s="19"/>
      <c r="N640" s="19"/>
      <c r="O640" s="27"/>
      <c r="P640" s="19"/>
      <c r="Q640" s="19"/>
      <c r="R640" s="19"/>
      <c r="S640" s="19"/>
      <c r="T640" s="19"/>
      <c r="U640" s="19"/>
    </row>
    <row r="641" spans="13:21">
      <c r="M641" s="19"/>
      <c r="N641" s="19"/>
      <c r="O641" s="27"/>
      <c r="P641" s="19"/>
      <c r="Q641" s="19"/>
      <c r="R641" s="19"/>
      <c r="S641" s="19"/>
      <c r="T641" s="19"/>
      <c r="U641" s="19"/>
    </row>
    <row r="642" spans="13:21">
      <c r="M642" s="19"/>
      <c r="N642" s="19"/>
      <c r="O642" s="27"/>
      <c r="P642" s="19"/>
      <c r="Q642" s="19"/>
      <c r="R642" s="19"/>
      <c r="S642" s="19"/>
      <c r="T642" s="19"/>
      <c r="U642" s="19"/>
    </row>
    <row r="643" spans="13:21">
      <c r="M643" s="19"/>
      <c r="N643" s="19"/>
      <c r="O643" s="27"/>
      <c r="P643" s="19"/>
      <c r="Q643" s="19"/>
      <c r="R643" s="19"/>
      <c r="S643" s="19"/>
      <c r="T643" s="19"/>
      <c r="U643" s="19"/>
    </row>
    <row r="644" spans="13:21">
      <c r="M644" s="19"/>
      <c r="N644" s="19"/>
      <c r="O644" s="27"/>
      <c r="P644" s="19"/>
      <c r="Q644" s="19"/>
      <c r="R644" s="19"/>
      <c r="S644" s="19"/>
      <c r="T644" s="19"/>
      <c r="U644" s="19"/>
    </row>
    <row r="645" spans="13:21">
      <c r="M645" s="19"/>
      <c r="N645" s="19"/>
      <c r="O645" s="27"/>
      <c r="P645" s="19"/>
      <c r="Q645" s="19"/>
      <c r="R645" s="19"/>
      <c r="S645" s="19"/>
      <c r="T645" s="19"/>
      <c r="U645" s="19"/>
    </row>
    <row r="646" spans="13:21">
      <c r="M646" s="19"/>
      <c r="N646" s="19"/>
      <c r="O646" s="27"/>
      <c r="P646" s="19"/>
      <c r="Q646" s="19"/>
      <c r="R646" s="19"/>
      <c r="S646" s="19"/>
      <c r="T646" s="19"/>
      <c r="U646" s="19"/>
    </row>
    <row r="647" spans="13:21">
      <c r="M647" s="19"/>
      <c r="N647" s="19"/>
      <c r="O647" s="27"/>
      <c r="P647" s="19"/>
      <c r="Q647" s="19"/>
      <c r="R647" s="19"/>
      <c r="S647" s="19"/>
      <c r="T647" s="19"/>
      <c r="U647" s="19"/>
    </row>
    <row r="648" spans="13:21">
      <c r="M648" s="19"/>
      <c r="N648" s="19"/>
      <c r="O648" s="27"/>
      <c r="P648" s="19"/>
      <c r="Q648" s="19"/>
      <c r="R648" s="19"/>
      <c r="S648" s="19"/>
      <c r="T648" s="19"/>
      <c r="U648" s="19"/>
    </row>
    <row r="649" spans="13:21">
      <c r="M649" s="19"/>
      <c r="N649" s="19"/>
      <c r="O649" s="27"/>
      <c r="P649" s="19"/>
      <c r="Q649" s="19"/>
      <c r="R649" s="19"/>
      <c r="S649" s="19"/>
      <c r="T649" s="19"/>
      <c r="U649" s="19"/>
    </row>
    <row r="650" spans="13:21">
      <c r="M650" s="19"/>
      <c r="N650" s="19"/>
      <c r="O650" s="27"/>
      <c r="P650" s="19"/>
      <c r="Q650" s="19"/>
      <c r="R650" s="19"/>
      <c r="S650" s="19"/>
      <c r="T650" s="19"/>
      <c r="U650" s="19"/>
    </row>
    <row r="651" spans="13:21">
      <c r="M651" s="19"/>
      <c r="N651" s="19"/>
      <c r="O651" s="27"/>
      <c r="P651" s="19"/>
      <c r="Q651" s="19"/>
      <c r="R651" s="19"/>
      <c r="S651" s="19"/>
      <c r="T651" s="19"/>
      <c r="U651" s="19"/>
    </row>
    <row r="652" spans="13:21">
      <c r="M652" s="19"/>
      <c r="N652" s="19"/>
      <c r="O652" s="27"/>
      <c r="P652" s="19"/>
      <c r="Q652" s="19"/>
      <c r="R652" s="19"/>
      <c r="S652" s="19"/>
      <c r="T652" s="19"/>
      <c r="U652" s="19"/>
    </row>
    <row r="653" spans="13:21">
      <c r="M653" s="19"/>
      <c r="N653" s="19"/>
      <c r="O653" s="27"/>
      <c r="P653" s="19"/>
      <c r="Q653" s="19"/>
      <c r="R653" s="19"/>
      <c r="S653" s="19"/>
      <c r="T653" s="19"/>
      <c r="U653" s="19"/>
    </row>
    <row r="654" spans="13:21">
      <c r="M654" s="19"/>
      <c r="N654" s="19"/>
      <c r="O654" s="27"/>
      <c r="P654" s="19"/>
      <c r="Q654" s="19"/>
      <c r="R654" s="19"/>
      <c r="S654" s="19"/>
      <c r="T654" s="19"/>
      <c r="U654" s="19"/>
    </row>
    <row r="655" spans="13:21">
      <c r="M655" s="19"/>
      <c r="N655" s="19"/>
      <c r="O655" s="27"/>
      <c r="P655" s="19"/>
      <c r="Q655" s="19"/>
      <c r="R655" s="19"/>
      <c r="S655" s="19"/>
      <c r="T655" s="19"/>
      <c r="U655" s="19"/>
    </row>
    <row r="656" spans="13:21">
      <c r="M656" s="19"/>
      <c r="N656" s="19"/>
      <c r="O656" s="27"/>
      <c r="P656" s="19"/>
      <c r="Q656" s="19"/>
      <c r="R656" s="19"/>
      <c r="S656" s="19"/>
      <c r="T656" s="19"/>
      <c r="U656" s="19"/>
    </row>
    <row r="657" spans="13:21">
      <c r="M657" s="19"/>
      <c r="N657" s="19"/>
      <c r="O657" s="27"/>
      <c r="P657" s="19"/>
      <c r="Q657" s="19"/>
      <c r="R657" s="19"/>
      <c r="S657" s="19"/>
      <c r="T657" s="19"/>
      <c r="U657" s="19"/>
    </row>
    <row r="658" spans="13:21">
      <c r="M658" s="19"/>
      <c r="N658" s="19"/>
      <c r="O658" s="27"/>
      <c r="P658" s="19"/>
      <c r="Q658" s="19"/>
      <c r="R658" s="19"/>
      <c r="S658" s="19"/>
      <c r="T658" s="19"/>
      <c r="U658" s="19"/>
    </row>
    <row r="659" spans="13:21">
      <c r="M659" s="19"/>
      <c r="N659" s="19"/>
      <c r="O659" s="27"/>
      <c r="P659" s="19"/>
      <c r="Q659" s="19"/>
      <c r="R659" s="19"/>
      <c r="S659" s="19"/>
      <c r="T659" s="19"/>
      <c r="U659" s="19"/>
    </row>
    <row r="660" spans="13:21">
      <c r="M660" s="19"/>
      <c r="N660" s="19"/>
      <c r="O660" s="27"/>
      <c r="P660" s="19"/>
      <c r="Q660" s="19"/>
      <c r="R660" s="19"/>
      <c r="S660" s="19"/>
      <c r="T660" s="19"/>
      <c r="U660" s="19"/>
    </row>
    <row r="661" spans="13:21">
      <c r="M661" s="19"/>
      <c r="N661" s="19"/>
      <c r="O661" s="27"/>
      <c r="P661" s="19"/>
      <c r="Q661" s="19"/>
      <c r="R661" s="19"/>
      <c r="S661" s="19"/>
      <c r="T661" s="19"/>
      <c r="U661" s="19"/>
    </row>
    <row r="662" spans="13:21">
      <c r="M662" s="19"/>
      <c r="N662" s="19"/>
      <c r="O662" s="27"/>
      <c r="P662" s="19"/>
      <c r="Q662" s="19"/>
      <c r="R662" s="19"/>
      <c r="S662" s="19"/>
      <c r="T662" s="19"/>
      <c r="U662" s="19"/>
    </row>
    <row r="663" spans="13:21">
      <c r="M663" s="19"/>
      <c r="N663" s="19"/>
      <c r="O663" s="27"/>
      <c r="P663" s="19"/>
      <c r="Q663" s="19"/>
      <c r="R663" s="19"/>
      <c r="S663" s="19"/>
      <c r="T663" s="19"/>
      <c r="U663" s="19"/>
    </row>
    <row r="664" spans="13:21">
      <c r="M664" s="19"/>
      <c r="N664" s="19"/>
      <c r="O664" s="27"/>
      <c r="P664" s="19"/>
      <c r="Q664" s="19"/>
      <c r="R664" s="19"/>
      <c r="S664" s="19"/>
      <c r="T664" s="19"/>
      <c r="U664" s="19"/>
    </row>
    <row r="665" spans="13:21">
      <c r="M665" s="19"/>
      <c r="N665" s="19"/>
      <c r="O665" s="27"/>
      <c r="P665" s="19"/>
      <c r="Q665" s="19"/>
      <c r="R665" s="19"/>
      <c r="S665" s="19"/>
      <c r="T665" s="19"/>
      <c r="U665" s="19"/>
    </row>
    <row r="666" spans="13:21">
      <c r="M666" s="19"/>
      <c r="N666" s="19"/>
      <c r="O666" s="27"/>
      <c r="P666" s="19"/>
      <c r="Q666" s="19"/>
      <c r="R666" s="19"/>
      <c r="S666" s="19"/>
      <c r="T666" s="19"/>
      <c r="U666" s="19"/>
    </row>
    <row r="667" spans="13:21">
      <c r="M667" s="19"/>
      <c r="N667" s="19"/>
      <c r="O667" s="27"/>
      <c r="P667" s="19"/>
      <c r="Q667" s="19"/>
      <c r="R667" s="19"/>
      <c r="S667" s="19"/>
      <c r="T667" s="19"/>
      <c r="U667" s="19"/>
    </row>
    <row r="668" spans="13:21">
      <c r="M668" s="19"/>
      <c r="N668" s="19"/>
      <c r="O668" s="27"/>
      <c r="P668" s="19"/>
      <c r="Q668" s="19"/>
      <c r="R668" s="19"/>
      <c r="S668" s="19"/>
      <c r="T668" s="19"/>
      <c r="U668" s="19"/>
    </row>
    <row r="669" spans="13:21">
      <c r="M669" s="19"/>
      <c r="N669" s="19"/>
      <c r="O669" s="27"/>
      <c r="P669" s="19"/>
      <c r="Q669" s="19"/>
      <c r="R669" s="19"/>
      <c r="S669" s="19"/>
      <c r="T669" s="19"/>
      <c r="U669" s="19"/>
    </row>
    <row r="670" spans="13:21">
      <c r="M670" s="19"/>
      <c r="N670" s="19"/>
      <c r="O670" s="27"/>
      <c r="P670" s="19"/>
      <c r="Q670" s="19"/>
      <c r="R670" s="19"/>
      <c r="S670" s="19"/>
      <c r="T670" s="19"/>
      <c r="U670" s="19"/>
    </row>
    <row r="671" spans="13:21">
      <c r="M671" s="19"/>
      <c r="N671" s="19"/>
      <c r="O671" s="27"/>
      <c r="P671" s="19"/>
      <c r="Q671" s="19"/>
      <c r="R671" s="19"/>
      <c r="S671" s="19"/>
      <c r="T671" s="19"/>
      <c r="U671" s="19"/>
    </row>
    <row r="672" spans="13:21">
      <c r="M672" s="19"/>
      <c r="N672" s="19"/>
      <c r="O672" s="27"/>
      <c r="P672" s="19"/>
      <c r="Q672" s="19"/>
      <c r="R672" s="19"/>
      <c r="S672" s="19"/>
      <c r="T672" s="19"/>
      <c r="U672" s="19"/>
    </row>
    <row r="673" spans="13:21">
      <c r="M673" s="19"/>
      <c r="N673" s="19"/>
      <c r="O673" s="27"/>
      <c r="P673" s="19"/>
      <c r="Q673" s="19"/>
      <c r="R673" s="19"/>
      <c r="S673" s="19"/>
      <c r="T673" s="19"/>
      <c r="U673" s="19"/>
    </row>
    <row r="674" spans="13:21">
      <c r="M674" s="19"/>
      <c r="N674" s="19"/>
      <c r="O674" s="27"/>
      <c r="P674" s="19"/>
      <c r="Q674" s="19"/>
      <c r="R674" s="19"/>
      <c r="S674" s="19"/>
      <c r="T674" s="19"/>
      <c r="U674" s="19"/>
    </row>
    <row r="675" spans="13:21">
      <c r="M675" s="19"/>
      <c r="N675" s="19"/>
      <c r="O675" s="27"/>
      <c r="P675" s="19"/>
      <c r="Q675" s="19"/>
      <c r="R675" s="19"/>
      <c r="S675" s="19"/>
      <c r="T675" s="19"/>
      <c r="U675" s="19"/>
    </row>
    <row r="676" spans="13:21">
      <c r="M676" s="19"/>
      <c r="N676" s="19"/>
      <c r="O676" s="27"/>
      <c r="P676" s="19"/>
      <c r="Q676" s="19"/>
      <c r="R676" s="19"/>
      <c r="S676" s="19"/>
      <c r="T676" s="19"/>
      <c r="U676" s="19"/>
    </row>
    <row r="677" spans="13:21">
      <c r="M677" s="19"/>
      <c r="N677" s="19"/>
      <c r="O677" s="27"/>
      <c r="P677" s="19"/>
      <c r="Q677" s="19"/>
      <c r="R677" s="19"/>
      <c r="S677" s="19"/>
      <c r="T677" s="19"/>
      <c r="U677" s="19"/>
    </row>
    <row r="678" spans="13:21">
      <c r="M678" s="19"/>
      <c r="N678" s="19"/>
      <c r="O678" s="27"/>
      <c r="P678" s="19"/>
      <c r="Q678" s="19"/>
      <c r="R678" s="19"/>
      <c r="S678" s="19"/>
      <c r="T678" s="19"/>
      <c r="U678" s="19"/>
    </row>
    <row r="679" spans="13:21">
      <c r="M679" s="19"/>
      <c r="N679" s="19"/>
      <c r="O679" s="27"/>
      <c r="P679" s="19"/>
      <c r="Q679" s="19"/>
      <c r="R679" s="19"/>
      <c r="S679" s="19"/>
      <c r="T679" s="19"/>
      <c r="U679" s="19"/>
    </row>
    <row r="680" spans="13:21">
      <c r="M680" s="19"/>
      <c r="N680" s="19"/>
      <c r="O680" s="27"/>
      <c r="P680" s="19"/>
      <c r="Q680" s="19"/>
      <c r="R680" s="19"/>
      <c r="S680" s="19"/>
      <c r="T680" s="19"/>
      <c r="U680" s="19"/>
    </row>
    <row r="681" spans="13:21">
      <c r="M681" s="19"/>
      <c r="N681" s="19"/>
      <c r="O681" s="27"/>
      <c r="P681" s="19"/>
      <c r="Q681" s="19"/>
      <c r="R681" s="19"/>
      <c r="S681" s="19"/>
      <c r="T681" s="19"/>
      <c r="U681" s="19"/>
    </row>
    <row r="682" spans="13:21">
      <c r="M682" s="19"/>
      <c r="N682" s="19"/>
      <c r="O682" s="27"/>
      <c r="P682" s="19"/>
      <c r="Q682" s="19"/>
      <c r="R682" s="19"/>
      <c r="S682" s="19"/>
      <c r="T682" s="19"/>
      <c r="U682" s="19"/>
    </row>
    <row r="683" spans="13:21">
      <c r="M683" s="19"/>
      <c r="N683" s="19"/>
      <c r="O683" s="27"/>
      <c r="P683" s="19"/>
      <c r="Q683" s="19"/>
      <c r="R683" s="19"/>
      <c r="S683" s="19"/>
      <c r="T683" s="19"/>
      <c r="U683" s="19"/>
    </row>
    <row r="684" spans="13:21">
      <c r="M684" s="19"/>
      <c r="N684" s="19"/>
      <c r="O684" s="27"/>
      <c r="P684" s="19"/>
      <c r="Q684" s="19"/>
      <c r="R684" s="19"/>
      <c r="S684" s="19"/>
      <c r="T684" s="19"/>
      <c r="U684" s="19"/>
    </row>
    <row r="685" spans="13:21">
      <c r="M685" s="19"/>
      <c r="N685" s="19"/>
      <c r="O685" s="27"/>
      <c r="P685" s="19"/>
      <c r="Q685" s="19"/>
      <c r="R685" s="19"/>
      <c r="S685" s="19"/>
      <c r="T685" s="19"/>
      <c r="U685" s="19"/>
    </row>
    <row r="686" spans="13:21">
      <c r="M686" s="19"/>
      <c r="N686" s="19"/>
      <c r="O686" s="27"/>
      <c r="P686" s="19"/>
      <c r="Q686" s="19"/>
      <c r="R686" s="19"/>
      <c r="S686" s="19"/>
      <c r="T686" s="19"/>
      <c r="U686" s="19"/>
    </row>
    <row r="687" spans="13:21">
      <c r="M687" s="19"/>
      <c r="N687" s="19"/>
      <c r="O687" s="27"/>
      <c r="P687" s="19"/>
      <c r="Q687" s="19"/>
      <c r="R687" s="19"/>
      <c r="S687" s="19"/>
      <c r="T687" s="19"/>
      <c r="U687" s="19"/>
    </row>
    <row r="688" spans="13:21">
      <c r="M688" s="19"/>
      <c r="N688" s="19"/>
      <c r="O688" s="27"/>
      <c r="P688" s="19"/>
      <c r="Q688" s="19"/>
      <c r="R688" s="19"/>
      <c r="S688" s="19"/>
      <c r="T688" s="19"/>
      <c r="U688" s="19"/>
    </row>
    <row r="689" spans="13:21">
      <c r="M689" s="19"/>
      <c r="N689" s="19"/>
      <c r="O689" s="27"/>
      <c r="P689" s="19"/>
      <c r="Q689" s="19"/>
      <c r="R689" s="19"/>
      <c r="S689" s="19"/>
      <c r="T689" s="19"/>
      <c r="U689" s="19"/>
    </row>
    <row r="690" spans="13:21">
      <c r="M690" s="19"/>
      <c r="N690" s="19"/>
      <c r="O690" s="27"/>
      <c r="P690" s="19"/>
      <c r="Q690" s="19"/>
      <c r="R690" s="19"/>
      <c r="S690" s="19"/>
      <c r="T690" s="19"/>
      <c r="U690" s="19"/>
    </row>
    <row r="691" spans="13:21">
      <c r="M691" s="19"/>
      <c r="N691" s="19"/>
      <c r="O691" s="27"/>
      <c r="P691" s="19"/>
      <c r="Q691" s="19"/>
      <c r="R691" s="19"/>
      <c r="S691" s="19"/>
      <c r="T691" s="19"/>
      <c r="U691" s="19"/>
    </row>
    <row r="692" spans="13:21">
      <c r="M692" s="19"/>
      <c r="N692" s="19"/>
      <c r="O692" s="27"/>
      <c r="P692" s="19"/>
      <c r="Q692" s="19"/>
      <c r="R692" s="19"/>
      <c r="S692" s="19"/>
      <c r="T692" s="19"/>
      <c r="U692" s="19"/>
    </row>
    <row r="693" spans="13:21">
      <c r="M693" s="19"/>
      <c r="N693" s="19"/>
      <c r="O693" s="27"/>
      <c r="P693" s="19"/>
      <c r="Q693" s="19"/>
      <c r="R693" s="19"/>
      <c r="S693" s="19"/>
      <c r="T693" s="19"/>
      <c r="U693" s="19"/>
    </row>
    <row r="694" spans="13:21">
      <c r="M694" s="19"/>
      <c r="N694" s="19"/>
      <c r="O694" s="27"/>
      <c r="P694" s="19"/>
      <c r="Q694" s="19"/>
      <c r="R694" s="19"/>
      <c r="S694" s="19"/>
      <c r="T694" s="19"/>
      <c r="U694" s="19"/>
    </row>
    <row r="695" spans="13:21">
      <c r="M695" s="19"/>
      <c r="N695" s="19"/>
      <c r="O695" s="27"/>
      <c r="P695" s="19"/>
      <c r="Q695" s="19"/>
      <c r="R695" s="19"/>
      <c r="S695" s="19"/>
      <c r="T695" s="19"/>
      <c r="U695" s="19"/>
    </row>
    <row r="696" spans="13:21">
      <c r="M696" s="19"/>
      <c r="N696" s="19"/>
      <c r="O696" s="27"/>
      <c r="P696" s="19"/>
      <c r="Q696" s="19"/>
      <c r="R696" s="19"/>
      <c r="S696" s="19"/>
      <c r="T696" s="19"/>
      <c r="U696" s="19"/>
    </row>
    <row r="697" spans="13:21">
      <c r="M697" s="19"/>
      <c r="N697" s="19"/>
      <c r="O697" s="27"/>
      <c r="P697" s="19"/>
      <c r="Q697" s="19"/>
      <c r="R697" s="19"/>
      <c r="S697" s="19"/>
      <c r="T697" s="19"/>
      <c r="U697" s="19"/>
    </row>
    <row r="698" spans="13:21">
      <c r="M698" s="19"/>
      <c r="N698" s="19"/>
      <c r="O698" s="27"/>
      <c r="P698" s="19"/>
      <c r="Q698" s="19"/>
      <c r="R698" s="19"/>
      <c r="S698" s="19"/>
      <c r="T698" s="19"/>
      <c r="U698" s="19"/>
    </row>
    <row r="699" spans="13:21">
      <c r="M699" s="19"/>
      <c r="N699" s="19"/>
      <c r="O699" s="27"/>
      <c r="P699" s="19"/>
      <c r="Q699" s="19"/>
      <c r="R699" s="19"/>
      <c r="S699" s="19"/>
      <c r="T699" s="19"/>
      <c r="U699" s="19"/>
    </row>
    <row r="700" spans="13:21">
      <c r="M700" s="19"/>
      <c r="N700" s="19"/>
      <c r="O700" s="27"/>
      <c r="P700" s="19"/>
      <c r="Q700" s="19"/>
      <c r="R700" s="19"/>
      <c r="S700" s="19"/>
      <c r="T700" s="19"/>
      <c r="U700" s="19"/>
    </row>
    <row r="701" spans="13:21">
      <c r="M701" s="19"/>
      <c r="N701" s="19"/>
      <c r="O701" s="27"/>
      <c r="P701" s="19"/>
      <c r="Q701" s="19"/>
      <c r="R701" s="19"/>
      <c r="S701" s="19"/>
      <c r="T701" s="19"/>
      <c r="U701" s="19"/>
    </row>
    <row r="702" spans="13:21">
      <c r="M702" s="19"/>
      <c r="N702" s="19"/>
      <c r="O702" s="27"/>
      <c r="P702" s="19"/>
      <c r="Q702" s="19"/>
      <c r="R702" s="19"/>
      <c r="S702" s="19"/>
      <c r="T702" s="19"/>
      <c r="U702" s="19"/>
    </row>
    <row r="703" spans="13:21">
      <c r="M703" s="19"/>
      <c r="N703" s="19"/>
      <c r="O703" s="27"/>
      <c r="P703" s="19"/>
      <c r="Q703" s="19"/>
      <c r="R703" s="19"/>
      <c r="S703" s="19"/>
      <c r="T703" s="19"/>
      <c r="U703" s="19"/>
    </row>
    <row r="704" spans="13:21">
      <c r="M704" s="19"/>
      <c r="N704" s="19"/>
      <c r="O704" s="27"/>
      <c r="P704" s="19"/>
      <c r="Q704" s="19"/>
      <c r="R704" s="19"/>
      <c r="S704" s="19"/>
      <c r="T704" s="19"/>
      <c r="U704" s="19"/>
    </row>
    <row r="705" spans="13:21">
      <c r="M705" s="19"/>
      <c r="N705" s="19"/>
      <c r="O705" s="27"/>
      <c r="P705" s="19"/>
      <c r="Q705" s="19"/>
      <c r="R705" s="19"/>
      <c r="S705" s="19"/>
      <c r="T705" s="19"/>
      <c r="U705" s="19"/>
    </row>
    <row r="706" spans="13:21">
      <c r="M706" s="19"/>
      <c r="N706" s="19"/>
      <c r="O706" s="27"/>
      <c r="P706" s="19"/>
      <c r="Q706" s="19"/>
      <c r="R706" s="19"/>
      <c r="S706" s="19"/>
      <c r="T706" s="19"/>
      <c r="U706" s="19"/>
    </row>
    <row r="707" spans="13:21">
      <c r="M707" s="19"/>
      <c r="N707" s="19"/>
      <c r="O707" s="27"/>
      <c r="P707" s="19"/>
      <c r="Q707" s="19"/>
      <c r="R707" s="19"/>
      <c r="S707" s="19"/>
      <c r="T707" s="19"/>
      <c r="U707" s="19"/>
    </row>
    <row r="708" spans="13:21">
      <c r="M708" s="19"/>
      <c r="N708" s="19"/>
      <c r="O708" s="27"/>
      <c r="P708" s="19"/>
      <c r="Q708" s="19"/>
      <c r="R708" s="19"/>
      <c r="S708" s="19"/>
      <c r="T708" s="19"/>
      <c r="U708" s="19"/>
    </row>
    <row r="709" spans="13:21">
      <c r="M709" s="19"/>
      <c r="N709" s="19"/>
      <c r="O709" s="27"/>
      <c r="P709" s="19"/>
      <c r="Q709" s="19"/>
      <c r="R709" s="19"/>
      <c r="S709" s="19"/>
      <c r="T709" s="19"/>
      <c r="U709" s="19"/>
    </row>
    <row r="710" spans="13:21">
      <c r="M710" s="19"/>
      <c r="N710" s="19"/>
      <c r="O710" s="27"/>
      <c r="P710" s="19"/>
      <c r="Q710" s="19"/>
      <c r="R710" s="19"/>
      <c r="S710" s="19"/>
      <c r="T710" s="19"/>
      <c r="U710" s="19"/>
    </row>
    <row r="711" spans="13:21">
      <c r="M711" s="19"/>
      <c r="N711" s="19"/>
      <c r="O711" s="27"/>
      <c r="P711" s="19"/>
      <c r="Q711" s="19"/>
      <c r="R711" s="19"/>
      <c r="S711" s="19"/>
      <c r="T711" s="19"/>
      <c r="U711" s="19"/>
    </row>
    <row r="712" spans="13:21">
      <c r="M712" s="19"/>
      <c r="N712" s="19"/>
      <c r="O712" s="27"/>
      <c r="P712" s="19"/>
      <c r="Q712" s="19"/>
      <c r="R712" s="19"/>
      <c r="S712" s="19"/>
      <c r="T712" s="19"/>
      <c r="U712" s="19"/>
    </row>
    <row r="713" spans="13:21">
      <c r="M713" s="19"/>
      <c r="N713" s="19"/>
      <c r="O713" s="27"/>
      <c r="P713" s="19"/>
      <c r="Q713" s="19"/>
      <c r="R713" s="19"/>
      <c r="S713" s="19"/>
      <c r="T713" s="19"/>
      <c r="U713" s="19"/>
    </row>
    <row r="714" spans="13:21">
      <c r="M714" s="19"/>
      <c r="N714" s="19"/>
      <c r="O714" s="27"/>
      <c r="P714" s="19"/>
      <c r="Q714" s="19"/>
      <c r="R714" s="19"/>
      <c r="S714" s="19"/>
      <c r="T714" s="19"/>
      <c r="U714" s="19"/>
    </row>
    <row r="715" spans="13:21">
      <c r="M715" s="19"/>
      <c r="N715" s="19"/>
      <c r="O715" s="27"/>
      <c r="P715" s="19"/>
      <c r="Q715" s="19"/>
      <c r="R715" s="19"/>
      <c r="S715" s="19"/>
      <c r="T715" s="19"/>
      <c r="U715" s="19"/>
    </row>
    <row r="716" spans="13:21">
      <c r="M716" s="19"/>
      <c r="N716" s="19"/>
      <c r="O716" s="27"/>
      <c r="P716" s="19"/>
      <c r="Q716" s="19"/>
      <c r="R716" s="19"/>
      <c r="S716" s="19"/>
      <c r="T716" s="19"/>
      <c r="U716" s="19"/>
    </row>
    <row r="717" spans="13:21">
      <c r="M717" s="19"/>
      <c r="N717" s="19"/>
      <c r="O717" s="27"/>
      <c r="P717" s="19"/>
      <c r="Q717" s="19"/>
      <c r="R717" s="19"/>
      <c r="S717" s="19"/>
      <c r="T717" s="19"/>
      <c r="U717" s="19"/>
    </row>
    <row r="718" spans="13:21">
      <c r="M718" s="19"/>
      <c r="N718" s="19"/>
      <c r="O718" s="27"/>
      <c r="P718" s="19"/>
      <c r="Q718" s="19"/>
      <c r="R718" s="19"/>
      <c r="S718" s="19"/>
      <c r="T718" s="19"/>
      <c r="U718" s="19"/>
    </row>
    <row r="719" spans="13:21">
      <c r="M719" s="19"/>
      <c r="N719" s="19"/>
      <c r="O719" s="27"/>
      <c r="P719" s="19"/>
      <c r="Q719" s="19"/>
      <c r="R719" s="19"/>
      <c r="S719" s="19"/>
      <c r="T719" s="19"/>
      <c r="U719" s="19"/>
    </row>
    <row r="720" spans="13:21">
      <c r="M720" s="19"/>
      <c r="N720" s="19"/>
      <c r="O720" s="27"/>
      <c r="P720" s="19"/>
      <c r="Q720" s="19"/>
      <c r="R720" s="19"/>
      <c r="S720" s="19"/>
      <c r="T720" s="19"/>
      <c r="U720" s="19"/>
    </row>
    <row r="721" spans="13:21">
      <c r="M721" s="19"/>
      <c r="N721" s="19"/>
      <c r="O721" s="27"/>
      <c r="P721" s="19"/>
      <c r="Q721" s="19"/>
      <c r="R721" s="19"/>
      <c r="S721" s="19"/>
      <c r="T721" s="19"/>
      <c r="U721" s="19"/>
    </row>
    <row r="722" spans="13:21">
      <c r="M722" s="19"/>
      <c r="N722" s="19"/>
      <c r="O722" s="27"/>
      <c r="P722" s="19"/>
      <c r="Q722" s="19"/>
      <c r="R722" s="19"/>
      <c r="S722" s="19"/>
      <c r="T722" s="19"/>
      <c r="U722" s="19"/>
    </row>
    <row r="723" spans="13:21">
      <c r="M723" s="19"/>
      <c r="N723" s="19"/>
      <c r="O723" s="27"/>
      <c r="P723" s="19"/>
      <c r="Q723" s="19"/>
      <c r="R723" s="19"/>
      <c r="S723" s="19"/>
      <c r="T723" s="19"/>
      <c r="U723" s="19"/>
    </row>
    <row r="724" spans="13:21">
      <c r="M724" s="19"/>
      <c r="N724" s="19"/>
      <c r="O724" s="27"/>
      <c r="P724" s="19"/>
      <c r="Q724" s="19"/>
      <c r="R724" s="19"/>
      <c r="S724" s="19"/>
      <c r="T724" s="19"/>
      <c r="U724" s="19"/>
    </row>
    <row r="725" spans="13:21">
      <c r="M725" s="19"/>
      <c r="N725" s="19"/>
      <c r="O725" s="27"/>
      <c r="P725" s="19"/>
      <c r="Q725" s="19"/>
      <c r="R725" s="19"/>
      <c r="S725" s="19"/>
      <c r="T725" s="19"/>
      <c r="U725" s="19"/>
    </row>
    <row r="726" spans="13:21">
      <c r="M726" s="19"/>
      <c r="N726" s="19"/>
      <c r="O726" s="27"/>
      <c r="P726" s="19"/>
      <c r="Q726" s="19"/>
      <c r="R726" s="19"/>
      <c r="S726" s="19"/>
      <c r="T726" s="19"/>
      <c r="U726" s="19"/>
    </row>
    <row r="727" spans="13:21">
      <c r="M727" s="19"/>
      <c r="N727" s="19"/>
      <c r="O727" s="27"/>
      <c r="P727" s="19"/>
      <c r="Q727" s="19"/>
      <c r="R727" s="19"/>
      <c r="S727" s="19"/>
      <c r="T727" s="19"/>
      <c r="U727" s="19"/>
    </row>
    <row r="728" spans="13:21">
      <c r="M728" s="19"/>
      <c r="N728" s="19"/>
      <c r="O728" s="27"/>
      <c r="P728" s="19"/>
      <c r="Q728" s="19"/>
      <c r="R728" s="19"/>
      <c r="S728" s="19"/>
      <c r="T728" s="19"/>
      <c r="U728" s="19"/>
    </row>
    <row r="729" spans="13:21">
      <c r="M729" s="19"/>
      <c r="N729" s="19"/>
      <c r="O729" s="27"/>
      <c r="P729" s="19"/>
      <c r="Q729" s="19"/>
      <c r="R729" s="19"/>
      <c r="S729" s="19"/>
      <c r="T729" s="19"/>
      <c r="U729" s="19"/>
    </row>
    <row r="730" spans="13:21">
      <c r="M730" s="19"/>
      <c r="N730" s="19"/>
      <c r="O730" s="27"/>
      <c r="P730" s="19"/>
      <c r="Q730" s="19"/>
      <c r="R730" s="19"/>
      <c r="S730" s="19"/>
      <c r="T730" s="19"/>
      <c r="U730" s="19"/>
    </row>
    <row r="731" spans="13:21">
      <c r="M731" s="19"/>
      <c r="N731" s="19"/>
      <c r="O731" s="27"/>
      <c r="P731" s="19"/>
      <c r="Q731" s="19"/>
      <c r="R731" s="19"/>
      <c r="S731" s="19"/>
      <c r="T731" s="19"/>
      <c r="U731" s="19"/>
    </row>
    <row r="732" spans="13:21">
      <c r="M732" s="19"/>
      <c r="N732" s="19"/>
      <c r="O732" s="27"/>
      <c r="P732" s="19"/>
      <c r="Q732" s="19"/>
      <c r="R732" s="19"/>
      <c r="S732" s="19"/>
      <c r="T732" s="19"/>
      <c r="U732" s="19"/>
    </row>
    <row r="733" spans="13:21">
      <c r="M733" s="19"/>
      <c r="N733" s="19"/>
      <c r="O733" s="27"/>
      <c r="P733" s="19"/>
      <c r="Q733" s="19"/>
      <c r="R733" s="19"/>
      <c r="S733" s="19"/>
      <c r="T733" s="19"/>
      <c r="U733" s="19"/>
    </row>
    <row r="734" spans="13:21">
      <c r="M734" s="19"/>
      <c r="N734" s="19"/>
      <c r="O734" s="27"/>
      <c r="P734" s="19"/>
      <c r="Q734" s="19"/>
      <c r="R734" s="19"/>
      <c r="S734" s="19"/>
      <c r="T734" s="19"/>
      <c r="U734" s="19"/>
    </row>
    <row r="735" spans="13:21">
      <c r="M735" s="19"/>
      <c r="N735" s="19"/>
      <c r="O735" s="27"/>
      <c r="P735" s="19"/>
      <c r="Q735" s="19"/>
      <c r="R735" s="19"/>
      <c r="S735" s="19"/>
      <c r="T735" s="19"/>
      <c r="U735" s="19"/>
    </row>
    <row r="736" spans="13:21">
      <c r="M736" s="19"/>
      <c r="N736" s="19"/>
      <c r="O736" s="27"/>
      <c r="P736" s="19"/>
      <c r="Q736" s="19"/>
      <c r="R736" s="19"/>
      <c r="S736" s="19"/>
      <c r="T736" s="19"/>
      <c r="U736" s="19"/>
    </row>
    <row r="737" spans="13:21">
      <c r="M737" s="19"/>
      <c r="N737" s="19"/>
      <c r="O737" s="27"/>
      <c r="P737" s="19"/>
      <c r="Q737" s="19"/>
      <c r="R737" s="19"/>
      <c r="S737" s="19"/>
      <c r="T737" s="19"/>
      <c r="U737" s="19"/>
    </row>
    <row r="738" spans="13:21">
      <c r="M738" s="19"/>
      <c r="N738" s="19"/>
      <c r="O738" s="27"/>
      <c r="P738" s="19"/>
      <c r="Q738" s="19"/>
      <c r="R738" s="19"/>
      <c r="S738" s="19"/>
      <c r="T738" s="19"/>
      <c r="U738" s="19"/>
    </row>
    <row r="739" spans="13:21">
      <c r="M739" s="19"/>
      <c r="N739" s="19"/>
      <c r="O739" s="27"/>
      <c r="P739" s="19"/>
      <c r="Q739" s="19"/>
      <c r="R739" s="19"/>
      <c r="S739" s="19"/>
      <c r="T739" s="19"/>
      <c r="U739" s="19"/>
    </row>
    <row r="740" spans="13:21">
      <c r="M740" s="19"/>
      <c r="N740" s="19"/>
      <c r="O740" s="27"/>
      <c r="P740" s="19"/>
      <c r="Q740" s="19"/>
      <c r="R740" s="19"/>
      <c r="S740" s="19"/>
      <c r="T740" s="19"/>
      <c r="U740" s="19"/>
    </row>
    <row r="741" spans="13:21">
      <c r="M741" s="19"/>
      <c r="N741" s="19"/>
      <c r="O741" s="27"/>
      <c r="P741" s="19"/>
      <c r="Q741" s="19"/>
      <c r="R741" s="19"/>
      <c r="S741" s="19"/>
      <c r="T741" s="19"/>
      <c r="U741" s="19"/>
    </row>
    <row r="742" spans="13:21">
      <c r="M742" s="19"/>
      <c r="N742" s="19"/>
      <c r="O742" s="27"/>
      <c r="P742" s="19"/>
      <c r="Q742" s="19"/>
      <c r="R742" s="19"/>
      <c r="S742" s="19"/>
      <c r="T742" s="19"/>
      <c r="U742" s="19"/>
    </row>
    <row r="743" spans="13:21">
      <c r="M743" s="19"/>
      <c r="N743" s="19"/>
      <c r="O743" s="27"/>
      <c r="P743" s="19"/>
      <c r="Q743" s="19"/>
      <c r="R743" s="19"/>
      <c r="S743" s="19"/>
      <c r="T743" s="19"/>
      <c r="U743" s="19"/>
    </row>
    <row r="744" spans="13:21">
      <c r="M744" s="19"/>
      <c r="N744" s="19"/>
      <c r="O744" s="27"/>
      <c r="P744" s="19"/>
      <c r="Q744" s="19"/>
      <c r="R744" s="19"/>
      <c r="S744" s="19"/>
      <c r="T744" s="19"/>
      <c r="U744" s="19"/>
    </row>
    <row r="745" spans="13:21">
      <c r="M745" s="19"/>
      <c r="N745" s="19"/>
      <c r="O745" s="27"/>
      <c r="P745" s="19"/>
      <c r="Q745" s="19"/>
      <c r="R745" s="19"/>
      <c r="S745" s="19"/>
      <c r="T745" s="19"/>
      <c r="U745" s="19"/>
    </row>
    <row r="746" spans="13:21">
      <c r="M746" s="19"/>
      <c r="N746" s="19"/>
      <c r="O746" s="27"/>
      <c r="P746" s="19"/>
      <c r="Q746" s="19"/>
      <c r="R746" s="19"/>
      <c r="S746" s="19"/>
      <c r="T746" s="19"/>
      <c r="U746" s="19"/>
    </row>
    <row r="747" spans="13:21">
      <c r="M747" s="19"/>
      <c r="N747" s="19"/>
      <c r="O747" s="27"/>
      <c r="P747" s="19"/>
      <c r="Q747" s="19"/>
      <c r="R747" s="19"/>
      <c r="S747" s="19"/>
      <c r="T747" s="19"/>
      <c r="U747" s="19"/>
    </row>
    <row r="748" spans="13:21">
      <c r="M748" s="19"/>
      <c r="N748" s="19"/>
      <c r="O748" s="27"/>
      <c r="P748" s="19"/>
      <c r="Q748" s="19"/>
      <c r="R748" s="19"/>
      <c r="S748" s="19"/>
      <c r="T748" s="19"/>
      <c r="U748" s="19"/>
    </row>
    <row r="749" spans="13:21">
      <c r="M749" s="19"/>
      <c r="N749" s="19"/>
      <c r="O749" s="27"/>
      <c r="P749" s="19"/>
      <c r="Q749" s="19"/>
      <c r="R749" s="19"/>
      <c r="S749" s="19"/>
      <c r="T749" s="19"/>
      <c r="U749" s="19"/>
    </row>
    <row r="750" spans="13:21">
      <c r="M750" s="19"/>
      <c r="N750" s="19"/>
      <c r="O750" s="27"/>
      <c r="P750" s="19"/>
      <c r="Q750" s="19"/>
      <c r="R750" s="19"/>
      <c r="S750" s="19"/>
      <c r="T750" s="19"/>
      <c r="U750" s="19"/>
    </row>
    <row r="751" spans="13:21">
      <c r="M751" s="19"/>
      <c r="N751" s="19"/>
      <c r="O751" s="27"/>
      <c r="P751" s="19"/>
      <c r="Q751" s="19"/>
      <c r="R751" s="19"/>
      <c r="S751" s="19"/>
      <c r="T751" s="19"/>
      <c r="U751" s="19"/>
    </row>
    <row r="752" spans="13:21">
      <c r="M752" s="19"/>
      <c r="N752" s="19"/>
      <c r="O752" s="27"/>
      <c r="P752" s="19"/>
      <c r="Q752" s="19"/>
      <c r="R752" s="19"/>
      <c r="S752" s="19"/>
      <c r="T752" s="19"/>
      <c r="U752" s="19"/>
    </row>
    <row r="753" spans="13:21">
      <c r="M753" s="19"/>
      <c r="N753" s="19"/>
      <c r="O753" s="27"/>
      <c r="P753" s="19"/>
      <c r="Q753" s="19"/>
      <c r="R753" s="19"/>
      <c r="S753" s="19"/>
      <c r="T753" s="19"/>
      <c r="U753" s="19"/>
    </row>
    <row r="754" spans="13:21">
      <c r="M754" s="19"/>
      <c r="N754" s="19"/>
      <c r="O754" s="27"/>
      <c r="P754" s="19"/>
      <c r="Q754" s="19"/>
      <c r="R754" s="19"/>
      <c r="S754" s="19"/>
      <c r="T754" s="19"/>
      <c r="U754" s="19"/>
    </row>
    <row r="755" spans="13:21">
      <c r="M755" s="19"/>
      <c r="N755" s="19"/>
      <c r="O755" s="27"/>
      <c r="P755" s="19"/>
      <c r="Q755" s="19"/>
      <c r="R755" s="19"/>
      <c r="S755" s="19"/>
      <c r="T755" s="19"/>
      <c r="U755" s="19"/>
    </row>
    <row r="756" spans="13:21">
      <c r="M756" s="19"/>
      <c r="N756" s="19"/>
      <c r="O756" s="27"/>
      <c r="P756" s="19"/>
      <c r="Q756" s="19"/>
      <c r="R756" s="19"/>
      <c r="S756" s="19"/>
      <c r="T756" s="19"/>
      <c r="U756" s="19"/>
    </row>
    <row r="757" spans="13:21">
      <c r="M757" s="19"/>
      <c r="N757" s="19"/>
      <c r="O757" s="27"/>
      <c r="P757" s="19"/>
      <c r="Q757" s="19"/>
      <c r="R757" s="19"/>
      <c r="S757" s="19"/>
      <c r="T757" s="19"/>
      <c r="U757" s="19"/>
    </row>
    <row r="758" spans="13:21">
      <c r="M758" s="19"/>
      <c r="N758" s="19"/>
      <c r="O758" s="27"/>
      <c r="P758" s="19"/>
      <c r="Q758" s="19"/>
      <c r="R758" s="19"/>
      <c r="S758" s="19"/>
      <c r="T758" s="19"/>
      <c r="U758" s="19"/>
    </row>
    <row r="759" spans="13:21">
      <c r="M759" s="19"/>
      <c r="N759" s="19"/>
      <c r="O759" s="27"/>
      <c r="P759" s="19"/>
      <c r="Q759" s="19"/>
      <c r="R759" s="19"/>
      <c r="S759" s="19"/>
      <c r="T759" s="19"/>
      <c r="U759" s="19"/>
    </row>
    <row r="760" spans="13:21">
      <c r="M760" s="19"/>
      <c r="N760" s="19"/>
      <c r="O760" s="27"/>
      <c r="P760" s="19"/>
      <c r="Q760" s="19"/>
      <c r="R760" s="19"/>
      <c r="S760" s="19"/>
      <c r="T760" s="19"/>
      <c r="U760" s="19"/>
    </row>
    <row r="761" spans="13:21">
      <c r="M761" s="19"/>
      <c r="N761" s="19"/>
      <c r="O761" s="27"/>
      <c r="P761" s="19"/>
      <c r="Q761" s="19"/>
      <c r="R761" s="19"/>
      <c r="S761" s="19"/>
      <c r="T761" s="19"/>
      <c r="U761" s="19"/>
    </row>
    <row r="762" spans="13:21">
      <c r="M762" s="19"/>
      <c r="N762" s="19"/>
      <c r="O762" s="27"/>
      <c r="P762" s="19"/>
      <c r="Q762" s="19"/>
      <c r="R762" s="19"/>
      <c r="S762" s="19"/>
      <c r="T762" s="19"/>
      <c r="U762" s="19"/>
    </row>
    <row r="763" spans="13:21">
      <c r="M763" s="19"/>
      <c r="N763" s="19"/>
      <c r="O763" s="27"/>
      <c r="P763" s="19"/>
      <c r="Q763" s="19"/>
      <c r="R763" s="19"/>
      <c r="S763" s="19"/>
      <c r="T763" s="19"/>
      <c r="U763" s="19"/>
    </row>
    <row r="764" spans="13:21">
      <c r="M764" s="19"/>
      <c r="N764" s="19"/>
      <c r="O764" s="27"/>
      <c r="P764" s="19"/>
      <c r="Q764" s="19"/>
      <c r="R764" s="19"/>
      <c r="S764" s="19"/>
      <c r="T764" s="19"/>
      <c r="U764" s="19"/>
    </row>
    <row r="765" spans="13:21">
      <c r="M765" s="19"/>
      <c r="N765" s="19"/>
      <c r="O765" s="27"/>
      <c r="P765" s="19"/>
      <c r="Q765" s="19"/>
      <c r="R765" s="19"/>
      <c r="S765" s="19"/>
      <c r="T765" s="19"/>
      <c r="U765" s="19"/>
    </row>
    <row r="766" spans="13:21">
      <c r="M766" s="19"/>
      <c r="N766" s="19"/>
      <c r="O766" s="27"/>
      <c r="P766" s="19"/>
      <c r="Q766" s="19"/>
      <c r="R766" s="19"/>
      <c r="S766" s="19"/>
      <c r="T766" s="19"/>
      <c r="U766" s="19"/>
    </row>
    <row r="767" spans="13:21">
      <c r="M767" s="19"/>
      <c r="N767" s="19"/>
      <c r="O767" s="27"/>
      <c r="P767" s="19"/>
      <c r="Q767" s="19"/>
      <c r="R767" s="19"/>
      <c r="S767" s="19"/>
      <c r="T767" s="19"/>
      <c r="U767" s="19"/>
    </row>
    <row r="768" spans="13:21">
      <c r="M768" s="19"/>
      <c r="N768" s="19"/>
      <c r="O768" s="27"/>
      <c r="P768" s="19"/>
      <c r="Q768" s="19"/>
      <c r="R768" s="19"/>
      <c r="S768" s="19"/>
      <c r="T768" s="19"/>
      <c r="U768" s="19"/>
    </row>
    <row r="769" spans="13:21">
      <c r="M769" s="19"/>
      <c r="N769" s="19"/>
      <c r="O769" s="27"/>
      <c r="P769" s="19"/>
      <c r="Q769" s="19"/>
      <c r="R769" s="19"/>
      <c r="S769" s="19"/>
      <c r="T769" s="19"/>
      <c r="U769" s="19"/>
    </row>
    <row r="770" spans="13:21">
      <c r="M770" s="19"/>
      <c r="N770" s="19"/>
      <c r="O770" s="27"/>
      <c r="P770" s="19"/>
      <c r="Q770" s="19"/>
      <c r="R770" s="19"/>
      <c r="S770" s="19"/>
      <c r="T770" s="19"/>
      <c r="U770" s="19"/>
    </row>
    <row r="771" spans="13:21">
      <c r="M771" s="19"/>
      <c r="N771" s="19"/>
      <c r="O771" s="27"/>
      <c r="P771" s="19"/>
      <c r="Q771" s="19"/>
      <c r="R771" s="19"/>
      <c r="S771" s="19"/>
      <c r="T771" s="19"/>
      <c r="U771" s="19"/>
    </row>
    <row r="772" spans="13:21">
      <c r="M772" s="19"/>
      <c r="N772" s="19"/>
      <c r="O772" s="27"/>
      <c r="P772" s="19"/>
      <c r="Q772" s="19"/>
      <c r="R772" s="19"/>
      <c r="S772" s="19"/>
      <c r="T772" s="19"/>
      <c r="U772" s="19"/>
    </row>
    <row r="773" spans="13:21">
      <c r="M773" s="19"/>
      <c r="N773" s="19"/>
      <c r="O773" s="27"/>
      <c r="P773" s="19"/>
      <c r="Q773" s="19"/>
      <c r="R773" s="19"/>
      <c r="S773" s="19"/>
      <c r="T773" s="19"/>
      <c r="U773" s="19"/>
    </row>
    <row r="774" spans="13:21">
      <c r="M774" s="19"/>
      <c r="N774" s="19"/>
      <c r="O774" s="27"/>
      <c r="P774" s="19"/>
      <c r="Q774" s="19"/>
      <c r="R774" s="19"/>
      <c r="S774" s="19"/>
      <c r="T774" s="19"/>
      <c r="U774" s="19"/>
    </row>
    <row r="775" spans="13:21">
      <c r="M775" s="19"/>
      <c r="N775" s="19"/>
      <c r="O775" s="27"/>
      <c r="P775" s="19"/>
      <c r="Q775" s="19"/>
      <c r="R775" s="19"/>
      <c r="S775" s="19"/>
      <c r="T775" s="19"/>
      <c r="U775" s="19"/>
    </row>
    <row r="776" spans="13:21">
      <c r="M776" s="19"/>
      <c r="N776" s="19"/>
      <c r="O776" s="27"/>
      <c r="P776" s="19"/>
      <c r="Q776" s="19"/>
      <c r="R776" s="19"/>
      <c r="S776" s="19"/>
      <c r="T776" s="19"/>
      <c r="U776" s="19"/>
    </row>
    <row r="777" spans="13:21">
      <c r="M777" s="19"/>
      <c r="N777" s="19"/>
      <c r="O777" s="27"/>
      <c r="P777" s="19"/>
      <c r="Q777" s="19"/>
      <c r="R777" s="19"/>
      <c r="S777" s="19"/>
      <c r="T777" s="19"/>
      <c r="U777" s="19"/>
    </row>
    <row r="778" spans="13:21">
      <c r="M778" s="19"/>
      <c r="N778" s="19"/>
      <c r="O778" s="27"/>
      <c r="P778" s="19"/>
      <c r="Q778" s="19"/>
      <c r="R778" s="19"/>
      <c r="S778" s="19"/>
      <c r="T778" s="19"/>
      <c r="U778" s="19"/>
    </row>
    <row r="779" spans="13:21">
      <c r="M779" s="19"/>
      <c r="N779" s="19"/>
      <c r="O779" s="27"/>
      <c r="P779" s="19"/>
      <c r="Q779" s="19"/>
      <c r="R779" s="19"/>
      <c r="S779" s="19"/>
      <c r="T779" s="19"/>
      <c r="U779" s="19"/>
    </row>
    <row r="780" spans="13:21">
      <c r="M780" s="19"/>
      <c r="N780" s="19"/>
      <c r="O780" s="27"/>
      <c r="P780" s="19"/>
      <c r="Q780" s="19"/>
      <c r="R780" s="19"/>
      <c r="S780" s="19"/>
      <c r="T780" s="19"/>
      <c r="U780" s="19"/>
    </row>
    <row r="781" spans="13:21">
      <c r="M781" s="19"/>
      <c r="N781" s="19"/>
      <c r="O781" s="27"/>
      <c r="P781" s="19"/>
      <c r="Q781" s="19"/>
      <c r="R781" s="19"/>
      <c r="S781" s="19"/>
      <c r="T781" s="19"/>
      <c r="U781" s="19"/>
    </row>
    <row r="782" spans="13:21">
      <c r="M782" s="19"/>
      <c r="N782" s="19"/>
      <c r="O782" s="27"/>
      <c r="P782" s="19"/>
      <c r="Q782" s="19"/>
      <c r="R782" s="19"/>
      <c r="S782" s="19"/>
      <c r="T782" s="19"/>
      <c r="U782" s="19"/>
    </row>
    <row r="783" spans="13:21">
      <c r="M783" s="19"/>
      <c r="N783" s="19"/>
      <c r="O783" s="27"/>
      <c r="P783" s="19"/>
      <c r="Q783" s="19"/>
      <c r="R783" s="19"/>
      <c r="S783" s="19"/>
      <c r="T783" s="19"/>
      <c r="U783" s="19"/>
    </row>
    <row r="784" spans="13:21">
      <c r="M784" s="19"/>
      <c r="N784" s="19"/>
      <c r="O784" s="27"/>
      <c r="P784" s="19"/>
      <c r="Q784" s="19"/>
      <c r="R784" s="19"/>
      <c r="S784" s="19"/>
      <c r="T784" s="19"/>
      <c r="U784" s="19"/>
    </row>
    <row r="785" spans="13:21">
      <c r="M785" s="19"/>
      <c r="N785" s="19"/>
      <c r="O785" s="27"/>
      <c r="P785" s="19"/>
      <c r="Q785" s="19"/>
      <c r="R785" s="19"/>
      <c r="S785" s="19"/>
      <c r="T785" s="19"/>
      <c r="U785" s="19"/>
    </row>
    <row r="786" spans="13:21">
      <c r="M786" s="19"/>
      <c r="N786" s="19"/>
      <c r="O786" s="27"/>
      <c r="P786" s="19"/>
      <c r="Q786" s="19"/>
      <c r="R786" s="19"/>
      <c r="S786" s="19"/>
      <c r="T786" s="19"/>
      <c r="U786" s="19"/>
    </row>
    <row r="787" spans="13:21">
      <c r="M787" s="19"/>
      <c r="N787" s="19"/>
      <c r="O787" s="27"/>
      <c r="P787" s="19"/>
      <c r="Q787" s="19"/>
      <c r="R787" s="19"/>
      <c r="S787" s="19"/>
      <c r="T787" s="19"/>
      <c r="U787" s="19"/>
    </row>
    <row r="788" spans="13:21">
      <c r="M788" s="19"/>
      <c r="N788" s="19"/>
      <c r="O788" s="27"/>
      <c r="P788" s="19"/>
      <c r="Q788" s="19"/>
      <c r="R788" s="19"/>
      <c r="S788" s="19"/>
      <c r="T788" s="19"/>
      <c r="U788" s="19"/>
    </row>
    <row r="789" spans="13:21">
      <c r="M789" s="19"/>
      <c r="N789" s="19"/>
      <c r="O789" s="27"/>
      <c r="P789" s="19"/>
      <c r="Q789" s="19"/>
      <c r="R789" s="19"/>
      <c r="S789" s="19"/>
      <c r="T789" s="19"/>
      <c r="U789" s="19"/>
    </row>
    <row r="790" spans="13:21">
      <c r="M790" s="19"/>
      <c r="N790" s="19"/>
      <c r="O790" s="27"/>
      <c r="P790" s="19"/>
      <c r="Q790" s="19"/>
      <c r="R790" s="19"/>
      <c r="S790" s="19"/>
      <c r="T790" s="19"/>
      <c r="U790" s="19"/>
    </row>
    <row r="791" spans="13:21">
      <c r="M791" s="19"/>
      <c r="N791" s="19"/>
      <c r="O791" s="27"/>
      <c r="P791" s="19"/>
      <c r="Q791" s="19"/>
      <c r="R791" s="19"/>
      <c r="S791" s="19"/>
      <c r="T791" s="19"/>
      <c r="U791" s="19"/>
    </row>
    <row r="792" spans="13:21">
      <c r="M792" s="19"/>
      <c r="N792" s="19"/>
      <c r="O792" s="27"/>
      <c r="P792" s="19"/>
      <c r="Q792" s="19"/>
      <c r="R792" s="19"/>
      <c r="S792" s="19"/>
      <c r="T792" s="19"/>
      <c r="U792" s="19"/>
    </row>
    <row r="793" spans="13:21">
      <c r="M793" s="19"/>
      <c r="N793" s="19"/>
      <c r="O793" s="27"/>
      <c r="P793" s="19"/>
      <c r="Q793" s="19"/>
      <c r="R793" s="19"/>
      <c r="S793" s="19"/>
      <c r="T793" s="19"/>
      <c r="U793" s="19"/>
    </row>
    <row r="794" spans="13:21">
      <c r="M794" s="19"/>
      <c r="N794" s="19"/>
      <c r="O794" s="27"/>
      <c r="P794" s="19"/>
      <c r="Q794" s="19"/>
      <c r="R794" s="19"/>
      <c r="S794" s="19"/>
      <c r="T794" s="19"/>
      <c r="U794" s="19"/>
    </row>
    <row r="795" spans="13:21">
      <c r="M795" s="19"/>
      <c r="N795" s="19"/>
      <c r="O795" s="27"/>
      <c r="P795" s="19"/>
      <c r="Q795" s="19"/>
      <c r="R795" s="19"/>
      <c r="S795" s="19"/>
      <c r="T795" s="19"/>
      <c r="U795" s="19"/>
    </row>
    <row r="796" spans="13:21">
      <c r="M796" s="19"/>
      <c r="N796" s="19"/>
      <c r="O796" s="27"/>
      <c r="P796" s="19"/>
      <c r="Q796" s="19"/>
      <c r="R796" s="19"/>
      <c r="S796" s="19"/>
      <c r="T796" s="19"/>
      <c r="U796" s="19"/>
    </row>
    <row r="797" spans="13:21">
      <c r="M797" s="19"/>
      <c r="N797" s="19"/>
      <c r="O797" s="27"/>
      <c r="P797" s="19"/>
      <c r="Q797" s="19"/>
      <c r="R797" s="19"/>
      <c r="S797" s="19"/>
      <c r="T797" s="19"/>
      <c r="U797" s="19"/>
    </row>
    <row r="798" spans="13:21">
      <c r="M798" s="19"/>
      <c r="N798" s="19"/>
      <c r="O798" s="27"/>
      <c r="P798" s="19"/>
      <c r="Q798" s="19"/>
      <c r="R798" s="19"/>
      <c r="S798" s="19"/>
      <c r="T798" s="19"/>
      <c r="U798" s="19"/>
    </row>
    <row r="799" spans="13:21">
      <c r="M799" s="19"/>
      <c r="N799" s="19"/>
      <c r="O799" s="27"/>
      <c r="P799" s="19"/>
      <c r="Q799" s="19"/>
      <c r="R799" s="19"/>
      <c r="S799" s="19"/>
      <c r="T799" s="19"/>
      <c r="U799" s="19"/>
    </row>
    <row r="800" spans="13:21">
      <c r="M800" s="19"/>
      <c r="N800" s="19"/>
      <c r="O800" s="27"/>
      <c r="P800" s="19"/>
      <c r="Q800" s="19"/>
      <c r="R800" s="19"/>
      <c r="S800" s="19"/>
      <c r="T800" s="19"/>
      <c r="U800" s="19"/>
    </row>
    <row r="801" spans="13:21">
      <c r="M801" s="19"/>
      <c r="N801" s="19"/>
      <c r="O801" s="27"/>
      <c r="P801" s="19"/>
      <c r="Q801" s="19"/>
      <c r="R801" s="19"/>
      <c r="S801" s="19"/>
      <c r="T801" s="19"/>
      <c r="U801" s="19"/>
    </row>
    <row r="802" spans="13:21">
      <c r="M802" s="19"/>
      <c r="N802" s="19"/>
      <c r="O802" s="27"/>
      <c r="P802" s="19"/>
      <c r="Q802" s="19"/>
      <c r="R802" s="19"/>
      <c r="S802" s="19"/>
      <c r="T802" s="19"/>
      <c r="U802" s="19"/>
    </row>
    <row r="803" spans="13:21">
      <c r="M803" s="19"/>
      <c r="N803" s="19"/>
      <c r="O803" s="27"/>
      <c r="P803" s="19"/>
      <c r="Q803" s="19"/>
      <c r="R803" s="19"/>
      <c r="S803" s="19"/>
      <c r="T803" s="19"/>
      <c r="U803" s="19"/>
    </row>
    <row r="804" spans="13:21">
      <c r="M804" s="19"/>
      <c r="N804" s="19"/>
      <c r="O804" s="27"/>
      <c r="P804" s="19"/>
      <c r="Q804" s="19"/>
      <c r="R804" s="19"/>
      <c r="S804" s="19"/>
      <c r="T804" s="19"/>
      <c r="U804" s="19"/>
    </row>
    <row r="805" spans="13:21">
      <c r="M805" s="19"/>
      <c r="N805" s="19"/>
      <c r="O805" s="27"/>
      <c r="P805" s="19"/>
      <c r="Q805" s="19"/>
      <c r="R805" s="19"/>
      <c r="S805" s="19"/>
      <c r="T805" s="19"/>
      <c r="U805" s="19"/>
    </row>
    <row r="806" spans="13:21">
      <c r="M806" s="19"/>
      <c r="N806" s="19"/>
      <c r="O806" s="27"/>
      <c r="P806" s="19"/>
      <c r="Q806" s="19"/>
      <c r="R806" s="19"/>
      <c r="S806" s="19"/>
      <c r="T806" s="19"/>
      <c r="U806" s="19"/>
    </row>
    <row r="807" spans="13:21">
      <c r="M807" s="19"/>
      <c r="N807" s="19"/>
      <c r="O807" s="27"/>
      <c r="P807" s="19"/>
      <c r="Q807" s="19"/>
      <c r="R807" s="19"/>
      <c r="S807" s="19"/>
      <c r="T807" s="19"/>
      <c r="U807" s="19"/>
    </row>
    <row r="808" spans="13:21">
      <c r="M808" s="19"/>
      <c r="N808" s="19"/>
      <c r="O808" s="27"/>
      <c r="P808" s="19"/>
      <c r="Q808" s="19"/>
      <c r="R808" s="19"/>
      <c r="S808" s="19"/>
      <c r="T808" s="19"/>
      <c r="U808" s="19"/>
    </row>
    <row r="809" spans="13:21">
      <c r="M809" s="19"/>
      <c r="N809" s="19"/>
      <c r="O809" s="27"/>
      <c r="P809" s="19"/>
      <c r="Q809" s="19"/>
      <c r="R809" s="19"/>
      <c r="S809" s="19"/>
      <c r="T809" s="19"/>
      <c r="U809" s="19"/>
    </row>
  </sheetData>
  <sheetProtection formatRows="0"/>
  <mergeCells count="22">
    <mergeCell ref="T2:T3"/>
    <mergeCell ref="U2:U3"/>
    <mergeCell ref="K2:K3"/>
    <mergeCell ref="L2:L3"/>
    <mergeCell ref="M2:M3"/>
    <mergeCell ref="Q2:Q3"/>
    <mergeCell ref="A1:K1"/>
    <mergeCell ref="N2:P2"/>
    <mergeCell ref="M1:Q1"/>
    <mergeCell ref="R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R2:R3"/>
    <mergeCell ref="S2:S3"/>
  </mergeCells>
  <pageMargins left="0.70866141732283472" right="0.70866141732283472" top="0.74803149606299213" bottom="0.74803149606299213" header="0.31496062992125984" footer="0.31496062992125984"/>
  <pageSetup paperSize="8" scale="50" fitToHeight="2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Parametri!$B$16:$B$20</xm:f>
          </x14:formula1>
          <xm:sqref>O4:O60</xm:sqref>
        </x14:dataValidation>
        <x14:dataValidation type="list" allowBlank="1" showInputMessage="1" showErrorMessage="1">
          <x14:formula1>
            <xm:f>Parametri!$D$16:$D$17</xm:f>
          </x14:formula1>
          <xm:sqref>N4:N60</xm:sqref>
        </x14:dataValidation>
        <x14:dataValidation type="list" allowBlank="1" showInputMessage="1" showErrorMessage="1">
          <x14:formula1>
            <xm:f>Parametri!$B$23:$B$25</xm:f>
          </x14:formula1>
          <xm:sqref>P4:P60</xm:sqref>
        </x14:dataValidation>
        <x14:dataValidation type="list" allowBlank="1" showInputMessage="1" showErrorMessage="1">
          <x14:formula1>
            <xm:f>[2]Parametri!#REF!</xm:f>
          </x14:formula1>
          <xm:sqref>I4:K60 D4:D60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2:H125"/>
  <sheetViews>
    <sheetView workbookViewId="0">
      <selection activeCell="D17" sqref="D17"/>
    </sheetView>
  </sheetViews>
  <sheetFormatPr defaultRowHeight="15"/>
  <cols>
    <col min="2" max="2" width="14.140625" customWidth="1"/>
    <col min="3" max="3" width="12.42578125" customWidth="1"/>
    <col min="4" max="4" width="21" customWidth="1"/>
    <col min="5" max="5" width="16" customWidth="1"/>
    <col min="6" max="6" width="16.140625" customWidth="1"/>
    <col min="7" max="7" width="14.85546875" customWidth="1"/>
  </cols>
  <sheetData>
    <row r="2" spans="1:5">
      <c r="A2" s="7" t="s">
        <v>86</v>
      </c>
      <c r="B2" s="2"/>
      <c r="C2" s="2"/>
      <c r="D2" s="2"/>
      <c r="E2" s="2"/>
    </row>
    <row r="3" spans="1:5" ht="18.75">
      <c r="A3" s="2"/>
      <c r="B3" s="16" t="s">
        <v>87</v>
      </c>
      <c r="C3" s="2"/>
      <c r="D3" s="2"/>
      <c r="E3" s="2"/>
    </row>
    <row r="4" spans="1:5" ht="18.75">
      <c r="A4" s="2"/>
      <c r="B4" s="16" t="s">
        <v>88</v>
      </c>
      <c r="C4" s="2"/>
      <c r="D4" s="2"/>
      <c r="E4" s="2"/>
    </row>
    <row r="5" spans="1:5" ht="18.75">
      <c r="A5" s="2"/>
      <c r="B5" s="16" t="s">
        <v>89</v>
      </c>
      <c r="C5" s="2"/>
      <c r="D5" s="2"/>
      <c r="E5" s="2"/>
    </row>
    <row r="6" spans="1:5" ht="18.75">
      <c r="A6" s="2"/>
      <c r="B6" s="16" t="s">
        <v>90</v>
      </c>
      <c r="C6" s="2"/>
      <c r="D6" s="2"/>
      <c r="E6" s="2"/>
    </row>
    <row r="7" spans="1:5" ht="18.75">
      <c r="A7" s="2"/>
      <c r="B7" s="16" t="s">
        <v>91</v>
      </c>
      <c r="C7" s="2"/>
      <c r="D7" s="2"/>
      <c r="E7" s="2"/>
    </row>
    <row r="8" spans="1:5" s="2" customFormat="1" ht="18.75">
      <c r="B8" s="16"/>
    </row>
    <row r="9" spans="1:5">
      <c r="A9" s="7" t="s">
        <v>92</v>
      </c>
      <c r="B9" s="2"/>
      <c r="C9" s="96" t="s">
        <v>93</v>
      </c>
      <c r="D9" s="96"/>
      <c r="E9" s="2"/>
    </row>
    <row r="10" spans="1:5">
      <c r="A10" s="2"/>
      <c r="B10" s="2" t="s">
        <v>94</v>
      </c>
      <c r="C10" s="2"/>
      <c r="D10" s="2" t="s">
        <v>95</v>
      </c>
      <c r="E10" s="2"/>
    </row>
    <row r="11" spans="1:5">
      <c r="A11" s="2"/>
      <c r="B11" s="2" t="s">
        <v>96</v>
      </c>
      <c r="C11" s="2"/>
      <c r="D11" s="2" t="s">
        <v>97</v>
      </c>
      <c r="E11" s="2"/>
    </row>
    <row r="12" spans="1:5">
      <c r="A12" s="2"/>
      <c r="B12" s="2"/>
      <c r="C12" s="2"/>
      <c r="D12" s="2" t="s">
        <v>98</v>
      </c>
      <c r="E12" s="2"/>
    </row>
    <row r="16" spans="1:5">
      <c r="B16" t="s">
        <v>106</v>
      </c>
      <c r="D16" t="s">
        <v>114</v>
      </c>
    </row>
    <row r="17" spans="2:8">
      <c r="B17" t="s">
        <v>105</v>
      </c>
      <c r="D17" t="s">
        <v>104</v>
      </c>
    </row>
    <row r="18" spans="2:8">
      <c r="B18" t="s">
        <v>107</v>
      </c>
    </row>
    <row r="19" spans="2:8">
      <c r="B19" t="s">
        <v>108</v>
      </c>
    </row>
    <row r="20" spans="2:8">
      <c r="B20" t="s">
        <v>111</v>
      </c>
    </row>
    <row r="22" spans="2:8">
      <c r="D22" t="s">
        <v>109</v>
      </c>
      <c r="E22" s="2" t="s">
        <v>109</v>
      </c>
      <c r="F22" s="2" t="s">
        <v>109</v>
      </c>
      <c r="G22" t="s">
        <v>110</v>
      </c>
    </row>
    <row r="23" spans="2:8">
      <c r="B23" t="s">
        <v>114</v>
      </c>
      <c r="C23" s="2">
        <f>'Mappatura processi Ufficio'!O4</f>
        <v>0</v>
      </c>
      <c r="D23" s="2" t="str">
        <f>IF(OR(C23 = "Media", C23="Alta",C23="Altissima"),"Altissimo","")</f>
        <v/>
      </c>
      <c r="E23" s="2" t="str">
        <f>IF(C23="Bassa","Alto","")</f>
        <v/>
      </c>
      <c r="F23" s="2" t="str">
        <f>IF(C23="Molto bassa","Medio","")</f>
        <v/>
      </c>
      <c r="G23" t="str">
        <f>CONCATENATE(D23,E23,F23)</f>
        <v/>
      </c>
    </row>
    <row r="24" spans="2:8">
      <c r="B24" s="2" t="s">
        <v>115</v>
      </c>
      <c r="C24" s="2">
        <f>'Mappatura processi Ufficio'!O5</f>
        <v>0</v>
      </c>
      <c r="D24" s="2" t="str">
        <f t="shared" ref="D24:D87" si="0">IF(OR(C24 = "Media", C24="Alta",C24="Altissima"),"Altissimo","")</f>
        <v/>
      </c>
      <c r="E24" s="2" t="str">
        <f t="shared" ref="E24:E87" si="1">IF(C24="Bassa","Alto","")</f>
        <v/>
      </c>
      <c r="F24" s="2" t="str">
        <f t="shared" ref="F24:F87" si="2">IF(C24="Molto bassa","Medio","")</f>
        <v/>
      </c>
      <c r="G24" s="2" t="str">
        <f t="shared" ref="G24:G87" si="3">CONCATENATE(D24,E24,F24)</f>
        <v/>
      </c>
    </row>
    <row r="25" spans="2:8">
      <c r="B25" s="2" t="s">
        <v>116</v>
      </c>
      <c r="C25" s="2">
        <f>'Mappatura processi Ufficio'!O6</f>
        <v>0</v>
      </c>
      <c r="D25" s="2" t="str">
        <f t="shared" si="0"/>
        <v/>
      </c>
      <c r="E25" s="2" t="str">
        <f t="shared" si="1"/>
        <v/>
      </c>
      <c r="F25" s="2" t="str">
        <f t="shared" si="2"/>
        <v/>
      </c>
      <c r="G25" s="2" t="str">
        <f t="shared" si="3"/>
        <v/>
      </c>
    </row>
    <row r="26" spans="2:8">
      <c r="B26" s="2"/>
      <c r="C26" s="2">
        <f>'Mappatura processi Ufficio'!O7</f>
        <v>0</v>
      </c>
      <c r="D26" s="2" t="str">
        <f t="shared" si="0"/>
        <v/>
      </c>
      <c r="E26" s="2" t="str">
        <f t="shared" si="1"/>
        <v/>
      </c>
      <c r="F26" s="2" t="str">
        <f t="shared" si="2"/>
        <v/>
      </c>
      <c r="G26" s="2" t="str">
        <f t="shared" si="3"/>
        <v/>
      </c>
    </row>
    <row r="27" spans="2:8">
      <c r="B27" s="2"/>
      <c r="C27" s="2">
        <f>'Mappatura processi Ufficio'!O8</f>
        <v>0</v>
      </c>
      <c r="D27" s="2" t="str">
        <f t="shared" si="0"/>
        <v/>
      </c>
      <c r="E27" s="2" t="str">
        <f t="shared" si="1"/>
        <v/>
      </c>
      <c r="F27" s="2" t="str">
        <f t="shared" si="2"/>
        <v/>
      </c>
      <c r="G27" s="2" t="str">
        <f t="shared" si="3"/>
        <v/>
      </c>
    </row>
    <row r="28" spans="2:8">
      <c r="C28" s="2">
        <f>'Mappatura processi Ufficio'!O9</f>
        <v>0</v>
      </c>
      <c r="D28" s="2" t="str">
        <f t="shared" si="0"/>
        <v/>
      </c>
      <c r="E28" s="2" t="str">
        <f t="shared" si="1"/>
        <v/>
      </c>
      <c r="F28" s="2" t="str">
        <f t="shared" si="2"/>
        <v/>
      </c>
      <c r="G28" s="2" t="str">
        <f t="shared" si="3"/>
        <v/>
      </c>
    </row>
    <row r="29" spans="2:8">
      <c r="C29" s="2">
        <f>'Mappatura processi Ufficio'!O10</f>
        <v>0</v>
      </c>
      <c r="D29" s="2" t="str">
        <f t="shared" si="0"/>
        <v/>
      </c>
      <c r="E29" s="2" t="str">
        <f t="shared" si="1"/>
        <v/>
      </c>
      <c r="F29" s="2" t="str">
        <f t="shared" si="2"/>
        <v/>
      </c>
      <c r="G29" s="2" t="str">
        <f t="shared" si="3"/>
        <v/>
      </c>
    </row>
    <row r="30" spans="2:8">
      <c r="C30" s="2">
        <f>'Mappatura processi Ufficio'!O11</f>
        <v>0</v>
      </c>
      <c r="D30" s="2" t="str">
        <f t="shared" si="0"/>
        <v/>
      </c>
      <c r="E30" s="2" t="str">
        <f t="shared" si="1"/>
        <v/>
      </c>
      <c r="F30" s="2" t="str">
        <f t="shared" si="2"/>
        <v/>
      </c>
      <c r="G30" s="2" t="str">
        <f t="shared" si="3"/>
        <v/>
      </c>
    </row>
    <row r="31" spans="2:8">
      <c r="C31" s="2">
        <f>'Mappatura processi Ufficio'!O12</f>
        <v>0</v>
      </c>
      <c r="D31" s="2" t="str">
        <f t="shared" si="0"/>
        <v/>
      </c>
      <c r="E31" s="2" t="str">
        <f t="shared" si="1"/>
        <v/>
      </c>
      <c r="F31" s="2" t="str">
        <f t="shared" si="2"/>
        <v/>
      </c>
      <c r="G31" s="2" t="str">
        <f t="shared" si="3"/>
        <v/>
      </c>
      <c r="H31" s="2"/>
    </row>
    <row r="32" spans="2:8">
      <c r="C32" s="2" t="str">
        <f>'Mappatura processi Ufficio'!O13</f>
        <v>Molto bassa</v>
      </c>
      <c r="D32" s="2" t="str">
        <f t="shared" si="0"/>
        <v/>
      </c>
      <c r="E32" s="2" t="str">
        <f t="shared" si="1"/>
        <v/>
      </c>
      <c r="F32" s="2" t="str">
        <f t="shared" si="2"/>
        <v>Medio</v>
      </c>
      <c r="G32" s="2" t="str">
        <f t="shared" si="3"/>
        <v>Medio</v>
      </c>
      <c r="H32" s="2"/>
    </row>
    <row r="33" spans="3:7">
      <c r="C33" s="2">
        <f>'Mappatura processi Ufficio'!O14</f>
        <v>0</v>
      </c>
      <c r="D33" s="2" t="str">
        <f t="shared" si="0"/>
        <v/>
      </c>
      <c r="E33" s="2" t="str">
        <f t="shared" si="1"/>
        <v/>
      </c>
      <c r="F33" s="2" t="str">
        <f t="shared" si="2"/>
        <v/>
      </c>
      <c r="G33" s="2" t="str">
        <f t="shared" si="3"/>
        <v/>
      </c>
    </row>
    <row r="34" spans="3:7">
      <c r="C34" s="2" t="str">
        <f>'Mappatura processi Ufficio'!O15</f>
        <v>Molto bassa</v>
      </c>
      <c r="D34" s="2" t="str">
        <f t="shared" si="0"/>
        <v/>
      </c>
      <c r="E34" s="2" t="str">
        <f t="shared" si="1"/>
        <v/>
      </c>
      <c r="F34" s="2" t="str">
        <f t="shared" si="2"/>
        <v>Medio</v>
      </c>
      <c r="G34" s="2" t="str">
        <f t="shared" si="3"/>
        <v>Medio</v>
      </c>
    </row>
    <row r="35" spans="3:7">
      <c r="C35" s="2">
        <f>'Mappatura processi Ufficio'!O16</f>
        <v>0</v>
      </c>
      <c r="D35" s="2" t="str">
        <f t="shared" si="0"/>
        <v/>
      </c>
      <c r="E35" s="2" t="str">
        <f t="shared" si="1"/>
        <v/>
      </c>
      <c r="F35" s="2" t="str">
        <f t="shared" si="2"/>
        <v/>
      </c>
      <c r="G35" s="2" t="str">
        <f t="shared" si="3"/>
        <v/>
      </c>
    </row>
    <row r="36" spans="3:7">
      <c r="C36" s="2">
        <f>'Mappatura processi Ufficio'!O17</f>
        <v>0</v>
      </c>
      <c r="D36" s="2" t="str">
        <f t="shared" si="0"/>
        <v/>
      </c>
      <c r="E36" s="2" t="str">
        <f t="shared" si="1"/>
        <v/>
      </c>
      <c r="F36" s="2" t="str">
        <f t="shared" si="2"/>
        <v/>
      </c>
      <c r="G36" s="2" t="str">
        <f t="shared" si="3"/>
        <v/>
      </c>
    </row>
    <row r="37" spans="3:7">
      <c r="C37" s="2">
        <f>'Mappatura processi Ufficio'!O18</f>
        <v>0</v>
      </c>
      <c r="D37" s="2" t="str">
        <f t="shared" si="0"/>
        <v/>
      </c>
      <c r="E37" s="2" t="str">
        <f t="shared" si="1"/>
        <v/>
      </c>
      <c r="F37" s="2" t="str">
        <f t="shared" si="2"/>
        <v/>
      </c>
      <c r="G37" s="2" t="str">
        <f t="shared" si="3"/>
        <v/>
      </c>
    </row>
    <row r="38" spans="3:7">
      <c r="C38" s="2">
        <f>'Mappatura processi Ufficio'!O19</f>
        <v>0</v>
      </c>
      <c r="D38" s="2" t="str">
        <f t="shared" si="0"/>
        <v/>
      </c>
      <c r="E38" s="2" t="str">
        <f t="shared" si="1"/>
        <v/>
      </c>
      <c r="F38" s="2" t="str">
        <f t="shared" si="2"/>
        <v/>
      </c>
      <c r="G38" s="2" t="str">
        <f t="shared" si="3"/>
        <v/>
      </c>
    </row>
    <row r="39" spans="3:7">
      <c r="C39" s="2">
        <f>'Mappatura processi Ufficio'!O20</f>
        <v>0</v>
      </c>
      <c r="D39" s="2" t="str">
        <f t="shared" si="0"/>
        <v/>
      </c>
      <c r="E39" s="2" t="str">
        <f t="shared" si="1"/>
        <v/>
      </c>
      <c r="F39" s="2" t="str">
        <f t="shared" si="2"/>
        <v/>
      </c>
      <c r="G39" s="2" t="str">
        <f t="shared" si="3"/>
        <v/>
      </c>
    </row>
    <row r="40" spans="3:7">
      <c r="C40" s="2">
        <f>'Mappatura processi Ufficio'!O21</f>
        <v>0</v>
      </c>
      <c r="D40" s="2" t="str">
        <f t="shared" si="0"/>
        <v/>
      </c>
      <c r="E40" s="2" t="str">
        <f t="shared" si="1"/>
        <v/>
      </c>
      <c r="F40" s="2" t="str">
        <f t="shared" si="2"/>
        <v/>
      </c>
      <c r="G40" s="2" t="str">
        <f t="shared" si="3"/>
        <v/>
      </c>
    </row>
    <row r="41" spans="3:7">
      <c r="C41" s="2">
        <f>'Mappatura processi Ufficio'!O22</f>
        <v>0</v>
      </c>
      <c r="D41" s="2" t="str">
        <f t="shared" si="0"/>
        <v/>
      </c>
      <c r="E41" s="2" t="str">
        <f t="shared" si="1"/>
        <v/>
      </c>
      <c r="F41" s="2" t="str">
        <f t="shared" si="2"/>
        <v/>
      </c>
      <c r="G41" s="2" t="str">
        <f t="shared" si="3"/>
        <v/>
      </c>
    </row>
    <row r="42" spans="3:7">
      <c r="C42" s="2">
        <f>'Mappatura processi Ufficio'!O23</f>
        <v>0</v>
      </c>
      <c r="D42" s="2" t="str">
        <f t="shared" si="0"/>
        <v/>
      </c>
      <c r="E42" s="2" t="str">
        <f t="shared" si="1"/>
        <v/>
      </c>
      <c r="F42" s="2" t="str">
        <f t="shared" si="2"/>
        <v/>
      </c>
      <c r="G42" s="2" t="str">
        <f t="shared" si="3"/>
        <v/>
      </c>
    </row>
    <row r="43" spans="3:7">
      <c r="C43" s="2">
        <f>'Mappatura processi Ufficio'!O24</f>
        <v>0</v>
      </c>
      <c r="D43" s="2" t="str">
        <f t="shared" si="0"/>
        <v/>
      </c>
      <c r="E43" s="2" t="str">
        <f t="shared" si="1"/>
        <v/>
      </c>
      <c r="F43" s="2" t="str">
        <f t="shared" si="2"/>
        <v/>
      </c>
      <c r="G43" s="2" t="str">
        <f t="shared" si="3"/>
        <v/>
      </c>
    </row>
    <row r="44" spans="3:7">
      <c r="C44" s="2">
        <f>'Mappatura processi Ufficio'!O25</f>
        <v>0</v>
      </c>
      <c r="D44" s="2" t="str">
        <f t="shared" si="0"/>
        <v/>
      </c>
      <c r="E44" s="2" t="str">
        <f t="shared" si="1"/>
        <v/>
      </c>
      <c r="F44" s="2" t="str">
        <f t="shared" si="2"/>
        <v/>
      </c>
      <c r="G44" s="2" t="str">
        <f t="shared" si="3"/>
        <v/>
      </c>
    </row>
    <row r="45" spans="3:7">
      <c r="C45" s="2">
        <f>'Mappatura processi Ufficio'!O26</f>
        <v>0</v>
      </c>
      <c r="D45" s="2" t="str">
        <f t="shared" si="0"/>
        <v/>
      </c>
      <c r="E45" s="2" t="str">
        <f t="shared" si="1"/>
        <v/>
      </c>
      <c r="F45" s="2" t="str">
        <f t="shared" si="2"/>
        <v/>
      </c>
      <c r="G45" s="2" t="str">
        <f t="shared" si="3"/>
        <v/>
      </c>
    </row>
    <row r="46" spans="3:7">
      <c r="C46" s="2">
        <f>'Mappatura processi Ufficio'!O27</f>
        <v>0</v>
      </c>
      <c r="D46" s="2" t="str">
        <f t="shared" si="0"/>
        <v/>
      </c>
      <c r="E46" s="2" t="str">
        <f t="shared" si="1"/>
        <v/>
      </c>
      <c r="F46" s="2" t="str">
        <f t="shared" si="2"/>
        <v/>
      </c>
      <c r="G46" s="2" t="str">
        <f t="shared" si="3"/>
        <v/>
      </c>
    </row>
    <row r="47" spans="3:7">
      <c r="C47" s="2" t="str">
        <f>'Mappatura processi Ufficio'!O28</f>
        <v>Bassa</v>
      </c>
      <c r="D47" s="2" t="str">
        <f t="shared" si="0"/>
        <v/>
      </c>
      <c r="E47" s="2" t="str">
        <f t="shared" si="1"/>
        <v>Alto</v>
      </c>
      <c r="F47" s="2" t="str">
        <f t="shared" si="2"/>
        <v/>
      </c>
      <c r="G47" s="2" t="str">
        <f t="shared" si="3"/>
        <v>Alto</v>
      </c>
    </row>
    <row r="48" spans="3:7">
      <c r="C48" s="2">
        <f>'Mappatura processi Ufficio'!O29</f>
        <v>0</v>
      </c>
      <c r="D48" s="2" t="str">
        <f t="shared" si="0"/>
        <v/>
      </c>
      <c r="E48" s="2" t="str">
        <f t="shared" si="1"/>
        <v/>
      </c>
      <c r="F48" s="2" t="str">
        <f t="shared" si="2"/>
        <v/>
      </c>
      <c r="G48" s="2" t="str">
        <f t="shared" si="3"/>
        <v/>
      </c>
    </row>
    <row r="49" spans="3:7">
      <c r="C49" s="2" t="str">
        <f>'Mappatura processi Ufficio'!O30</f>
        <v>Molto bassa</v>
      </c>
      <c r="D49" s="2" t="str">
        <f t="shared" si="0"/>
        <v/>
      </c>
      <c r="E49" s="2" t="str">
        <f t="shared" si="1"/>
        <v/>
      </c>
      <c r="F49" s="2" t="str">
        <f t="shared" si="2"/>
        <v>Medio</v>
      </c>
      <c r="G49" s="2" t="str">
        <f t="shared" si="3"/>
        <v>Medio</v>
      </c>
    </row>
    <row r="50" spans="3:7">
      <c r="C50" s="2" t="str">
        <f>'Mappatura processi Ufficio'!O31</f>
        <v>Molto bassa</v>
      </c>
      <c r="D50" s="2" t="str">
        <f t="shared" si="0"/>
        <v/>
      </c>
      <c r="E50" s="2" t="str">
        <f t="shared" si="1"/>
        <v/>
      </c>
      <c r="F50" s="2" t="str">
        <f t="shared" si="2"/>
        <v>Medio</v>
      </c>
      <c r="G50" s="2" t="str">
        <f t="shared" si="3"/>
        <v>Medio</v>
      </c>
    </row>
    <row r="51" spans="3:7">
      <c r="C51" s="2" t="str">
        <f>'Mappatura processi Ufficio'!O32</f>
        <v>Molto Bassa</v>
      </c>
      <c r="D51" s="2" t="str">
        <f t="shared" si="0"/>
        <v/>
      </c>
      <c r="E51" s="2" t="str">
        <f t="shared" si="1"/>
        <v/>
      </c>
      <c r="F51" s="2" t="str">
        <f t="shared" si="2"/>
        <v>Medio</v>
      </c>
      <c r="G51" s="2" t="str">
        <f t="shared" si="3"/>
        <v>Medio</v>
      </c>
    </row>
    <row r="52" spans="3:7">
      <c r="C52" s="2" t="str">
        <f>'Mappatura processi Ufficio'!O33</f>
        <v>Bassa</v>
      </c>
      <c r="D52" s="2" t="str">
        <f t="shared" si="0"/>
        <v/>
      </c>
      <c r="E52" s="2" t="str">
        <f t="shared" si="1"/>
        <v>Alto</v>
      </c>
      <c r="F52" s="2" t="str">
        <f t="shared" si="2"/>
        <v/>
      </c>
      <c r="G52" s="2" t="str">
        <f t="shared" si="3"/>
        <v>Alto</v>
      </c>
    </row>
    <row r="53" spans="3:7">
      <c r="C53" s="2" t="str">
        <f>'Mappatura processi Ufficio'!O34</f>
        <v>Bassa</v>
      </c>
      <c r="D53" s="2" t="str">
        <f t="shared" si="0"/>
        <v/>
      </c>
      <c r="E53" s="2" t="str">
        <f t="shared" si="1"/>
        <v>Alto</v>
      </c>
      <c r="F53" s="2" t="str">
        <f t="shared" si="2"/>
        <v/>
      </c>
      <c r="G53" s="2" t="str">
        <f t="shared" si="3"/>
        <v>Alto</v>
      </c>
    </row>
    <row r="54" spans="3:7">
      <c r="C54" s="2">
        <f>'Mappatura processi Ufficio'!O35</f>
        <v>0</v>
      </c>
      <c r="D54" s="2" t="str">
        <f t="shared" si="0"/>
        <v/>
      </c>
      <c r="E54" s="2" t="str">
        <f t="shared" si="1"/>
        <v/>
      </c>
      <c r="F54" s="2" t="str">
        <f t="shared" si="2"/>
        <v/>
      </c>
      <c r="G54" s="2" t="str">
        <f t="shared" si="3"/>
        <v/>
      </c>
    </row>
    <row r="55" spans="3:7">
      <c r="C55" s="2">
        <f>'Mappatura processi Ufficio'!O36</f>
        <v>0</v>
      </c>
      <c r="D55" s="2" t="str">
        <f t="shared" si="0"/>
        <v/>
      </c>
      <c r="E55" s="2" t="str">
        <f t="shared" si="1"/>
        <v/>
      </c>
      <c r="F55" s="2" t="str">
        <f t="shared" si="2"/>
        <v/>
      </c>
      <c r="G55" s="2" t="str">
        <f t="shared" si="3"/>
        <v/>
      </c>
    </row>
    <row r="56" spans="3:7">
      <c r="C56" s="2" t="str">
        <f>'Mappatura processi Ufficio'!O37</f>
        <v>Bassa</v>
      </c>
      <c r="D56" s="2" t="str">
        <f t="shared" si="0"/>
        <v/>
      </c>
      <c r="E56" s="2" t="str">
        <f t="shared" si="1"/>
        <v>Alto</v>
      </c>
      <c r="F56" s="2" t="str">
        <f t="shared" si="2"/>
        <v/>
      </c>
      <c r="G56" s="2" t="str">
        <f t="shared" si="3"/>
        <v>Alto</v>
      </c>
    </row>
    <row r="57" spans="3:7">
      <c r="C57" s="2" t="str">
        <f>'Mappatura processi Ufficio'!O38</f>
        <v>Molto bassa</v>
      </c>
      <c r="D57" s="2" t="str">
        <f t="shared" si="0"/>
        <v/>
      </c>
      <c r="E57" s="2" t="str">
        <f t="shared" si="1"/>
        <v/>
      </c>
      <c r="F57" s="2" t="str">
        <f t="shared" si="2"/>
        <v>Medio</v>
      </c>
      <c r="G57" s="2" t="str">
        <f t="shared" si="3"/>
        <v>Medio</v>
      </c>
    </row>
    <row r="58" spans="3:7">
      <c r="C58" s="2">
        <f>'Mappatura processi Ufficio'!O39</f>
        <v>0</v>
      </c>
      <c r="D58" s="2" t="str">
        <f t="shared" si="0"/>
        <v/>
      </c>
      <c r="E58" s="2" t="str">
        <f t="shared" si="1"/>
        <v/>
      </c>
      <c r="F58" s="2" t="str">
        <f t="shared" si="2"/>
        <v/>
      </c>
      <c r="G58" s="2" t="str">
        <f t="shared" si="3"/>
        <v/>
      </c>
    </row>
    <row r="59" spans="3:7">
      <c r="C59" s="2" t="str">
        <f>'Mappatura processi Ufficio'!O40</f>
        <v>Bassa</v>
      </c>
      <c r="D59" s="2" t="str">
        <f t="shared" si="0"/>
        <v/>
      </c>
      <c r="E59" s="2" t="str">
        <f t="shared" si="1"/>
        <v>Alto</v>
      </c>
      <c r="F59" s="2" t="str">
        <f t="shared" si="2"/>
        <v/>
      </c>
      <c r="G59" s="2" t="str">
        <f t="shared" si="3"/>
        <v>Alto</v>
      </c>
    </row>
    <row r="60" spans="3:7">
      <c r="C60" s="2">
        <f>'Mappatura processi Ufficio'!O41</f>
        <v>0</v>
      </c>
      <c r="D60" s="2" t="str">
        <f t="shared" si="0"/>
        <v/>
      </c>
      <c r="E60" s="2" t="str">
        <f t="shared" si="1"/>
        <v/>
      </c>
      <c r="F60" s="2" t="str">
        <f t="shared" si="2"/>
        <v/>
      </c>
      <c r="G60" s="2" t="str">
        <f t="shared" si="3"/>
        <v/>
      </c>
    </row>
    <row r="61" spans="3:7">
      <c r="C61" s="2" t="str">
        <f>'Mappatura processi Ufficio'!O42</f>
        <v>Bassa</v>
      </c>
      <c r="D61" s="2" t="str">
        <f t="shared" si="0"/>
        <v/>
      </c>
      <c r="E61" s="2" t="str">
        <f t="shared" si="1"/>
        <v>Alto</v>
      </c>
      <c r="F61" s="2" t="str">
        <f t="shared" si="2"/>
        <v/>
      </c>
      <c r="G61" s="2" t="str">
        <f t="shared" si="3"/>
        <v>Alto</v>
      </c>
    </row>
    <row r="62" spans="3:7">
      <c r="C62" s="2" t="str">
        <f>'Mappatura processi Ufficio'!O43</f>
        <v>Bassa</v>
      </c>
      <c r="D62" s="2" t="str">
        <f t="shared" si="0"/>
        <v/>
      </c>
      <c r="E62" s="2" t="str">
        <f t="shared" si="1"/>
        <v>Alto</v>
      </c>
      <c r="F62" s="2" t="str">
        <f t="shared" si="2"/>
        <v/>
      </c>
      <c r="G62" s="2" t="str">
        <f t="shared" si="3"/>
        <v>Alto</v>
      </c>
    </row>
    <row r="63" spans="3:7">
      <c r="C63" s="2">
        <f>'Mappatura processi Ufficio'!O44</f>
        <v>0</v>
      </c>
      <c r="D63" s="2" t="str">
        <f t="shared" si="0"/>
        <v/>
      </c>
      <c r="E63" s="2" t="str">
        <f t="shared" si="1"/>
        <v/>
      </c>
      <c r="F63" s="2" t="str">
        <f t="shared" si="2"/>
        <v/>
      </c>
      <c r="G63" s="2" t="str">
        <f t="shared" si="3"/>
        <v/>
      </c>
    </row>
    <row r="64" spans="3:7">
      <c r="C64" s="2">
        <f>'Mappatura processi Ufficio'!O45</f>
        <v>0</v>
      </c>
      <c r="D64" s="2" t="str">
        <f t="shared" si="0"/>
        <v/>
      </c>
      <c r="E64" s="2" t="str">
        <f t="shared" si="1"/>
        <v/>
      </c>
      <c r="F64" s="2" t="str">
        <f t="shared" si="2"/>
        <v/>
      </c>
      <c r="G64" s="2" t="str">
        <f t="shared" si="3"/>
        <v/>
      </c>
    </row>
    <row r="65" spans="3:7">
      <c r="C65" s="2">
        <f>'Mappatura processi Ufficio'!O46</f>
        <v>0</v>
      </c>
      <c r="D65" s="2" t="str">
        <f t="shared" si="0"/>
        <v/>
      </c>
      <c r="E65" s="2" t="str">
        <f t="shared" si="1"/>
        <v/>
      </c>
      <c r="F65" s="2" t="str">
        <f t="shared" si="2"/>
        <v/>
      </c>
      <c r="G65" s="2" t="str">
        <f t="shared" si="3"/>
        <v/>
      </c>
    </row>
    <row r="66" spans="3:7">
      <c r="C66" s="2">
        <f>'Mappatura processi Ufficio'!O47</f>
        <v>0</v>
      </c>
      <c r="D66" s="2" t="str">
        <f t="shared" si="0"/>
        <v/>
      </c>
      <c r="E66" s="2" t="str">
        <f t="shared" si="1"/>
        <v/>
      </c>
      <c r="F66" s="2" t="str">
        <f t="shared" si="2"/>
        <v/>
      </c>
      <c r="G66" s="2" t="str">
        <f t="shared" si="3"/>
        <v/>
      </c>
    </row>
    <row r="67" spans="3:7">
      <c r="C67" s="2" t="str">
        <f>'Mappatura processi Ufficio'!O48</f>
        <v>Molto Bassa</v>
      </c>
      <c r="D67" s="2" t="str">
        <f t="shared" si="0"/>
        <v/>
      </c>
      <c r="E67" s="2" t="str">
        <f t="shared" si="1"/>
        <v/>
      </c>
      <c r="F67" s="2" t="str">
        <f t="shared" si="2"/>
        <v>Medio</v>
      </c>
      <c r="G67" s="2" t="str">
        <f t="shared" si="3"/>
        <v>Medio</v>
      </c>
    </row>
    <row r="68" spans="3:7">
      <c r="C68" s="2">
        <f>'Mappatura processi Ufficio'!O49</f>
        <v>0</v>
      </c>
      <c r="D68" s="2" t="str">
        <f t="shared" si="0"/>
        <v/>
      </c>
      <c r="E68" s="2" t="str">
        <f t="shared" si="1"/>
        <v/>
      </c>
      <c r="F68" s="2" t="str">
        <f t="shared" si="2"/>
        <v/>
      </c>
      <c r="G68" s="2" t="str">
        <f t="shared" si="3"/>
        <v/>
      </c>
    </row>
    <row r="69" spans="3:7">
      <c r="C69" s="2">
        <f>'Mappatura processi Ufficio'!O50</f>
        <v>0</v>
      </c>
      <c r="D69" s="2" t="str">
        <f t="shared" si="0"/>
        <v/>
      </c>
      <c r="E69" s="2" t="str">
        <f t="shared" si="1"/>
        <v/>
      </c>
      <c r="F69" s="2" t="str">
        <f t="shared" si="2"/>
        <v/>
      </c>
      <c r="G69" s="2" t="str">
        <f t="shared" si="3"/>
        <v/>
      </c>
    </row>
    <row r="70" spans="3:7">
      <c r="C70" s="2" t="str">
        <f>'Mappatura processi Ufficio'!O51</f>
        <v>Molto Bassa</v>
      </c>
      <c r="D70" s="2" t="str">
        <f t="shared" si="0"/>
        <v/>
      </c>
      <c r="E70" s="2" t="str">
        <f t="shared" si="1"/>
        <v/>
      </c>
      <c r="F70" s="2" t="str">
        <f t="shared" si="2"/>
        <v>Medio</v>
      </c>
      <c r="G70" s="2" t="str">
        <f t="shared" si="3"/>
        <v>Medio</v>
      </c>
    </row>
    <row r="71" spans="3:7">
      <c r="C71" s="2">
        <f>'Mappatura processi Ufficio'!O52</f>
        <v>0</v>
      </c>
      <c r="D71" s="2" t="str">
        <f t="shared" si="0"/>
        <v/>
      </c>
      <c r="E71" s="2" t="str">
        <f t="shared" si="1"/>
        <v/>
      </c>
      <c r="F71" s="2" t="str">
        <f t="shared" si="2"/>
        <v/>
      </c>
      <c r="G71" s="2" t="str">
        <f t="shared" si="3"/>
        <v/>
      </c>
    </row>
    <row r="72" spans="3:7">
      <c r="C72" s="2">
        <f>'Mappatura processi Ufficio'!O53</f>
        <v>0</v>
      </c>
      <c r="D72" s="2" t="str">
        <f t="shared" si="0"/>
        <v/>
      </c>
      <c r="E72" s="2" t="str">
        <f t="shared" si="1"/>
        <v/>
      </c>
      <c r="F72" s="2" t="str">
        <f t="shared" si="2"/>
        <v/>
      </c>
      <c r="G72" s="2" t="str">
        <f t="shared" si="3"/>
        <v/>
      </c>
    </row>
    <row r="73" spans="3:7">
      <c r="C73" s="2">
        <f>'Mappatura processi Ufficio'!O54</f>
        <v>0</v>
      </c>
      <c r="D73" s="2" t="str">
        <f t="shared" si="0"/>
        <v/>
      </c>
      <c r="E73" s="2" t="str">
        <f t="shared" si="1"/>
        <v/>
      </c>
      <c r="F73" s="2" t="str">
        <f t="shared" si="2"/>
        <v/>
      </c>
      <c r="G73" s="2" t="str">
        <f t="shared" si="3"/>
        <v/>
      </c>
    </row>
    <row r="74" spans="3:7">
      <c r="C74" s="2" t="str">
        <f>'Mappatura processi Ufficio'!O55</f>
        <v>Molto Bassa</v>
      </c>
      <c r="D74" s="2" t="str">
        <f t="shared" si="0"/>
        <v/>
      </c>
      <c r="E74" s="2" t="str">
        <f t="shared" si="1"/>
        <v/>
      </c>
      <c r="F74" s="2" t="str">
        <f t="shared" si="2"/>
        <v>Medio</v>
      </c>
      <c r="G74" s="2" t="str">
        <f t="shared" si="3"/>
        <v>Medio</v>
      </c>
    </row>
    <row r="75" spans="3:7">
      <c r="C75" s="2" t="str">
        <f>'Mappatura processi Ufficio'!O56</f>
        <v>Molto Bassa</v>
      </c>
      <c r="D75" s="2" t="str">
        <f t="shared" si="0"/>
        <v/>
      </c>
      <c r="E75" s="2" t="str">
        <f t="shared" si="1"/>
        <v/>
      </c>
      <c r="F75" s="2" t="str">
        <f t="shared" si="2"/>
        <v>Medio</v>
      </c>
      <c r="G75" s="2" t="str">
        <f t="shared" si="3"/>
        <v>Medio</v>
      </c>
    </row>
    <row r="76" spans="3:7">
      <c r="C76" s="2">
        <f>'Mappatura processi Ufficio'!O57</f>
        <v>0</v>
      </c>
      <c r="D76" s="2" t="str">
        <f t="shared" si="0"/>
        <v/>
      </c>
      <c r="E76" s="2" t="str">
        <f t="shared" si="1"/>
        <v/>
      </c>
      <c r="F76" s="2" t="str">
        <f t="shared" si="2"/>
        <v/>
      </c>
      <c r="G76" s="2" t="str">
        <f t="shared" si="3"/>
        <v/>
      </c>
    </row>
    <row r="77" spans="3:7">
      <c r="C77" s="2" t="str">
        <f>'Mappatura processi Ufficio'!O58</f>
        <v>Bassa</v>
      </c>
      <c r="D77" s="2" t="str">
        <f t="shared" si="0"/>
        <v/>
      </c>
      <c r="E77" s="2" t="str">
        <f t="shared" si="1"/>
        <v>Alto</v>
      </c>
      <c r="F77" s="2" t="str">
        <f t="shared" si="2"/>
        <v/>
      </c>
      <c r="G77" s="2" t="str">
        <f t="shared" si="3"/>
        <v>Alto</v>
      </c>
    </row>
    <row r="78" spans="3:7">
      <c r="C78" s="2">
        <f>'Mappatura processi Ufficio'!O59</f>
        <v>0</v>
      </c>
      <c r="D78" s="2" t="str">
        <f t="shared" si="0"/>
        <v/>
      </c>
      <c r="E78" s="2" t="str">
        <f t="shared" si="1"/>
        <v/>
      </c>
      <c r="F78" s="2" t="str">
        <f t="shared" si="2"/>
        <v/>
      </c>
      <c r="G78" s="2" t="str">
        <f t="shared" si="3"/>
        <v/>
      </c>
    </row>
    <row r="79" spans="3:7">
      <c r="C79" s="2">
        <f>'Mappatura processi Ufficio'!O60</f>
        <v>0</v>
      </c>
      <c r="D79" s="2" t="str">
        <f t="shared" si="0"/>
        <v/>
      </c>
      <c r="E79" s="2" t="str">
        <f t="shared" si="1"/>
        <v/>
      </c>
      <c r="F79" s="2" t="str">
        <f t="shared" si="2"/>
        <v/>
      </c>
      <c r="G79" s="2" t="str">
        <f t="shared" si="3"/>
        <v/>
      </c>
    </row>
    <row r="80" spans="3:7">
      <c r="C80" s="2" t="e">
        <f>'Mappatura processi Ufficio'!#REF!</f>
        <v>#REF!</v>
      </c>
      <c r="D80" s="2" t="e">
        <f t="shared" si="0"/>
        <v>#REF!</v>
      </c>
      <c r="E80" s="2" t="e">
        <f t="shared" si="1"/>
        <v>#REF!</v>
      </c>
      <c r="F80" s="2" t="e">
        <f t="shared" si="2"/>
        <v>#REF!</v>
      </c>
      <c r="G80" s="2" t="e">
        <f t="shared" si="3"/>
        <v>#REF!</v>
      </c>
    </row>
    <row r="81" spans="3:7">
      <c r="C81" s="2" t="e">
        <f>'Mappatura processi Ufficio'!#REF!</f>
        <v>#REF!</v>
      </c>
      <c r="D81" s="2" t="e">
        <f t="shared" si="0"/>
        <v>#REF!</v>
      </c>
      <c r="E81" s="2" t="e">
        <f t="shared" si="1"/>
        <v>#REF!</v>
      </c>
      <c r="F81" s="2" t="e">
        <f t="shared" si="2"/>
        <v>#REF!</v>
      </c>
      <c r="G81" s="2" t="e">
        <f t="shared" si="3"/>
        <v>#REF!</v>
      </c>
    </row>
    <row r="82" spans="3:7">
      <c r="C82" s="2" t="e">
        <f>'Mappatura processi Ufficio'!#REF!</f>
        <v>#REF!</v>
      </c>
      <c r="D82" s="2" t="e">
        <f t="shared" si="0"/>
        <v>#REF!</v>
      </c>
      <c r="E82" s="2" t="e">
        <f t="shared" si="1"/>
        <v>#REF!</v>
      </c>
      <c r="F82" s="2" t="e">
        <f t="shared" si="2"/>
        <v>#REF!</v>
      </c>
      <c r="G82" s="2" t="e">
        <f t="shared" si="3"/>
        <v>#REF!</v>
      </c>
    </row>
    <row r="83" spans="3:7">
      <c r="C83" s="2" t="e">
        <f>'Mappatura processi Ufficio'!#REF!</f>
        <v>#REF!</v>
      </c>
      <c r="D83" s="2" t="e">
        <f t="shared" si="0"/>
        <v>#REF!</v>
      </c>
      <c r="E83" s="2" t="e">
        <f t="shared" si="1"/>
        <v>#REF!</v>
      </c>
      <c r="F83" s="2" t="e">
        <f t="shared" si="2"/>
        <v>#REF!</v>
      </c>
      <c r="G83" s="2" t="e">
        <f t="shared" si="3"/>
        <v>#REF!</v>
      </c>
    </row>
    <row r="84" spans="3:7">
      <c r="C84" s="2" t="e">
        <f>'Mappatura processi Ufficio'!#REF!</f>
        <v>#REF!</v>
      </c>
      <c r="D84" s="2" t="e">
        <f t="shared" si="0"/>
        <v>#REF!</v>
      </c>
      <c r="E84" s="2" t="e">
        <f t="shared" si="1"/>
        <v>#REF!</v>
      </c>
      <c r="F84" s="2" t="e">
        <f t="shared" si="2"/>
        <v>#REF!</v>
      </c>
      <c r="G84" s="2" t="e">
        <f t="shared" si="3"/>
        <v>#REF!</v>
      </c>
    </row>
    <row r="85" spans="3:7">
      <c r="C85" s="2" t="e">
        <f>'Mappatura processi Ufficio'!#REF!</f>
        <v>#REF!</v>
      </c>
      <c r="D85" s="2" t="e">
        <f t="shared" si="0"/>
        <v>#REF!</v>
      </c>
      <c r="E85" s="2" t="e">
        <f t="shared" si="1"/>
        <v>#REF!</v>
      </c>
      <c r="F85" s="2" t="e">
        <f t="shared" si="2"/>
        <v>#REF!</v>
      </c>
      <c r="G85" s="2" t="e">
        <f t="shared" si="3"/>
        <v>#REF!</v>
      </c>
    </row>
    <row r="86" spans="3:7">
      <c r="C86" s="2" t="e">
        <f>'Mappatura processi Ufficio'!#REF!</f>
        <v>#REF!</v>
      </c>
      <c r="D86" s="2" t="e">
        <f t="shared" si="0"/>
        <v>#REF!</v>
      </c>
      <c r="E86" s="2" t="e">
        <f t="shared" si="1"/>
        <v>#REF!</v>
      </c>
      <c r="F86" s="2" t="e">
        <f t="shared" si="2"/>
        <v>#REF!</v>
      </c>
      <c r="G86" s="2" t="e">
        <f t="shared" si="3"/>
        <v>#REF!</v>
      </c>
    </row>
    <row r="87" spans="3:7">
      <c r="C87" s="2" t="e">
        <f>'Mappatura processi Ufficio'!#REF!</f>
        <v>#REF!</v>
      </c>
      <c r="D87" s="2" t="e">
        <f t="shared" si="0"/>
        <v>#REF!</v>
      </c>
      <c r="E87" s="2" t="e">
        <f t="shared" si="1"/>
        <v>#REF!</v>
      </c>
      <c r="F87" s="2" t="e">
        <f t="shared" si="2"/>
        <v>#REF!</v>
      </c>
      <c r="G87" s="2" t="e">
        <f t="shared" si="3"/>
        <v>#REF!</v>
      </c>
    </row>
    <row r="88" spans="3:7">
      <c r="C88" s="2" t="e">
        <f>'Mappatura processi Ufficio'!#REF!</f>
        <v>#REF!</v>
      </c>
      <c r="D88" s="2" t="e">
        <f t="shared" ref="D88:D125" si="4">IF(OR(C88 = "Media", C88="Alta",C88="Altissima"),"Altissimo","")</f>
        <v>#REF!</v>
      </c>
      <c r="E88" s="2" t="e">
        <f t="shared" ref="E88:E125" si="5">IF(C88="Bassa","Alto","")</f>
        <v>#REF!</v>
      </c>
      <c r="F88" s="2" t="e">
        <f t="shared" ref="F88:F125" si="6">IF(C88="Molto bassa","Medio","")</f>
        <v>#REF!</v>
      </c>
      <c r="G88" s="2" t="e">
        <f t="shared" ref="G88:G125" si="7">CONCATENATE(D88,E88,F88)</f>
        <v>#REF!</v>
      </c>
    </row>
    <row r="89" spans="3:7">
      <c r="C89" s="2" t="e">
        <f>'Mappatura processi Ufficio'!#REF!</f>
        <v>#REF!</v>
      </c>
      <c r="D89" s="2" t="e">
        <f t="shared" si="4"/>
        <v>#REF!</v>
      </c>
      <c r="E89" s="2" t="e">
        <f t="shared" si="5"/>
        <v>#REF!</v>
      </c>
      <c r="F89" s="2" t="e">
        <f t="shared" si="6"/>
        <v>#REF!</v>
      </c>
      <c r="G89" s="2" t="e">
        <f t="shared" si="7"/>
        <v>#REF!</v>
      </c>
    </row>
    <row r="90" spans="3:7">
      <c r="C90" s="2" t="e">
        <f>'Mappatura processi Ufficio'!#REF!</f>
        <v>#REF!</v>
      </c>
      <c r="D90" s="2" t="e">
        <f t="shared" si="4"/>
        <v>#REF!</v>
      </c>
      <c r="E90" s="2" t="e">
        <f t="shared" si="5"/>
        <v>#REF!</v>
      </c>
      <c r="F90" s="2" t="e">
        <f t="shared" si="6"/>
        <v>#REF!</v>
      </c>
      <c r="G90" s="2" t="e">
        <f t="shared" si="7"/>
        <v>#REF!</v>
      </c>
    </row>
    <row r="91" spans="3:7">
      <c r="C91" s="2" t="e">
        <f>'Mappatura processi Ufficio'!#REF!</f>
        <v>#REF!</v>
      </c>
      <c r="D91" s="2" t="e">
        <f t="shared" si="4"/>
        <v>#REF!</v>
      </c>
      <c r="E91" s="2" t="e">
        <f t="shared" si="5"/>
        <v>#REF!</v>
      </c>
      <c r="F91" s="2" t="e">
        <f t="shared" si="6"/>
        <v>#REF!</v>
      </c>
      <c r="G91" s="2" t="e">
        <f t="shared" si="7"/>
        <v>#REF!</v>
      </c>
    </row>
    <row r="92" spans="3:7">
      <c r="C92" s="2" t="e">
        <f>'Mappatura processi Ufficio'!#REF!</f>
        <v>#REF!</v>
      </c>
      <c r="D92" s="2" t="e">
        <f t="shared" si="4"/>
        <v>#REF!</v>
      </c>
      <c r="E92" s="2" t="e">
        <f t="shared" si="5"/>
        <v>#REF!</v>
      </c>
      <c r="F92" s="2" t="e">
        <f t="shared" si="6"/>
        <v>#REF!</v>
      </c>
      <c r="G92" s="2" t="e">
        <f t="shared" si="7"/>
        <v>#REF!</v>
      </c>
    </row>
    <row r="93" spans="3:7">
      <c r="C93" s="2" t="e">
        <f>'Mappatura processi Ufficio'!#REF!</f>
        <v>#REF!</v>
      </c>
      <c r="D93" s="2" t="e">
        <f t="shared" si="4"/>
        <v>#REF!</v>
      </c>
      <c r="E93" s="2" t="e">
        <f t="shared" si="5"/>
        <v>#REF!</v>
      </c>
      <c r="F93" s="2" t="e">
        <f t="shared" si="6"/>
        <v>#REF!</v>
      </c>
      <c r="G93" s="2" t="e">
        <f t="shared" si="7"/>
        <v>#REF!</v>
      </c>
    </row>
    <row r="94" spans="3:7">
      <c r="C94" s="2" t="e">
        <f>'Mappatura processi Ufficio'!#REF!</f>
        <v>#REF!</v>
      </c>
      <c r="D94" s="2" t="e">
        <f t="shared" si="4"/>
        <v>#REF!</v>
      </c>
      <c r="E94" s="2" t="e">
        <f t="shared" si="5"/>
        <v>#REF!</v>
      </c>
      <c r="F94" s="2" t="e">
        <f t="shared" si="6"/>
        <v>#REF!</v>
      </c>
      <c r="G94" s="2" t="e">
        <f t="shared" si="7"/>
        <v>#REF!</v>
      </c>
    </row>
    <row r="95" spans="3:7">
      <c r="C95" s="2" t="e">
        <f>'Mappatura processi Ufficio'!#REF!</f>
        <v>#REF!</v>
      </c>
      <c r="D95" s="2" t="e">
        <f t="shared" si="4"/>
        <v>#REF!</v>
      </c>
      <c r="E95" s="2" t="e">
        <f t="shared" si="5"/>
        <v>#REF!</v>
      </c>
      <c r="F95" s="2" t="e">
        <f t="shared" si="6"/>
        <v>#REF!</v>
      </c>
      <c r="G95" s="2" t="e">
        <f t="shared" si="7"/>
        <v>#REF!</v>
      </c>
    </row>
    <row r="96" spans="3:7">
      <c r="C96" s="2" t="e">
        <f>'Mappatura processi Ufficio'!#REF!</f>
        <v>#REF!</v>
      </c>
      <c r="D96" s="2" t="e">
        <f t="shared" si="4"/>
        <v>#REF!</v>
      </c>
      <c r="E96" s="2" t="e">
        <f t="shared" si="5"/>
        <v>#REF!</v>
      </c>
      <c r="F96" s="2" t="e">
        <f t="shared" si="6"/>
        <v>#REF!</v>
      </c>
      <c r="G96" s="2" t="e">
        <f t="shared" si="7"/>
        <v>#REF!</v>
      </c>
    </row>
    <row r="97" spans="3:7">
      <c r="C97" s="2" t="e">
        <f>'Mappatura processi Ufficio'!#REF!</f>
        <v>#REF!</v>
      </c>
      <c r="D97" s="2" t="e">
        <f t="shared" si="4"/>
        <v>#REF!</v>
      </c>
      <c r="E97" s="2" t="e">
        <f t="shared" si="5"/>
        <v>#REF!</v>
      </c>
      <c r="F97" s="2" t="e">
        <f t="shared" si="6"/>
        <v>#REF!</v>
      </c>
      <c r="G97" s="2" t="e">
        <f t="shared" si="7"/>
        <v>#REF!</v>
      </c>
    </row>
    <row r="98" spans="3:7">
      <c r="C98" s="2" t="e">
        <f>'Mappatura processi Ufficio'!#REF!</f>
        <v>#REF!</v>
      </c>
      <c r="D98" s="2" t="e">
        <f t="shared" si="4"/>
        <v>#REF!</v>
      </c>
      <c r="E98" s="2" t="e">
        <f t="shared" si="5"/>
        <v>#REF!</v>
      </c>
      <c r="F98" s="2" t="e">
        <f t="shared" si="6"/>
        <v>#REF!</v>
      </c>
      <c r="G98" s="2" t="e">
        <f t="shared" si="7"/>
        <v>#REF!</v>
      </c>
    </row>
    <row r="99" spans="3:7">
      <c r="C99" s="2" t="e">
        <f>'Mappatura processi Ufficio'!#REF!</f>
        <v>#REF!</v>
      </c>
      <c r="D99" s="2" t="e">
        <f t="shared" si="4"/>
        <v>#REF!</v>
      </c>
      <c r="E99" s="2" t="e">
        <f t="shared" si="5"/>
        <v>#REF!</v>
      </c>
      <c r="F99" s="2" t="e">
        <f t="shared" si="6"/>
        <v>#REF!</v>
      </c>
      <c r="G99" s="2" t="e">
        <f t="shared" si="7"/>
        <v>#REF!</v>
      </c>
    </row>
    <row r="100" spans="3:7">
      <c r="C100" s="2" t="e">
        <f>'Mappatura processi Ufficio'!#REF!</f>
        <v>#REF!</v>
      </c>
      <c r="D100" s="2" t="e">
        <f t="shared" si="4"/>
        <v>#REF!</v>
      </c>
      <c r="E100" s="2" t="e">
        <f t="shared" si="5"/>
        <v>#REF!</v>
      </c>
      <c r="F100" s="2" t="e">
        <f t="shared" si="6"/>
        <v>#REF!</v>
      </c>
      <c r="G100" s="2" t="e">
        <f t="shared" si="7"/>
        <v>#REF!</v>
      </c>
    </row>
    <row r="101" spans="3:7">
      <c r="C101" s="2" t="e">
        <f>'Mappatura processi Ufficio'!#REF!</f>
        <v>#REF!</v>
      </c>
      <c r="D101" s="2" t="e">
        <f t="shared" si="4"/>
        <v>#REF!</v>
      </c>
      <c r="E101" s="2" t="e">
        <f t="shared" si="5"/>
        <v>#REF!</v>
      </c>
      <c r="F101" s="2" t="e">
        <f t="shared" si="6"/>
        <v>#REF!</v>
      </c>
      <c r="G101" s="2" t="e">
        <f t="shared" si="7"/>
        <v>#REF!</v>
      </c>
    </row>
    <row r="102" spans="3:7">
      <c r="C102" s="2" t="e">
        <f>'Mappatura processi Ufficio'!#REF!</f>
        <v>#REF!</v>
      </c>
      <c r="D102" s="2" t="e">
        <f t="shared" si="4"/>
        <v>#REF!</v>
      </c>
      <c r="E102" s="2" t="e">
        <f t="shared" si="5"/>
        <v>#REF!</v>
      </c>
      <c r="F102" s="2" t="e">
        <f t="shared" si="6"/>
        <v>#REF!</v>
      </c>
      <c r="G102" s="2" t="e">
        <f t="shared" si="7"/>
        <v>#REF!</v>
      </c>
    </row>
    <row r="103" spans="3:7">
      <c r="C103" s="2" t="e">
        <f>'Mappatura processi Ufficio'!#REF!</f>
        <v>#REF!</v>
      </c>
      <c r="D103" s="2" t="e">
        <f t="shared" si="4"/>
        <v>#REF!</v>
      </c>
      <c r="E103" s="2" t="e">
        <f t="shared" si="5"/>
        <v>#REF!</v>
      </c>
      <c r="F103" s="2" t="e">
        <f t="shared" si="6"/>
        <v>#REF!</v>
      </c>
      <c r="G103" s="2" t="e">
        <f t="shared" si="7"/>
        <v>#REF!</v>
      </c>
    </row>
    <row r="104" spans="3:7">
      <c r="C104" s="2" t="e">
        <f>'Mappatura processi Ufficio'!#REF!</f>
        <v>#REF!</v>
      </c>
      <c r="D104" s="2" t="e">
        <f t="shared" si="4"/>
        <v>#REF!</v>
      </c>
      <c r="E104" s="2" t="e">
        <f t="shared" si="5"/>
        <v>#REF!</v>
      </c>
      <c r="F104" s="2" t="e">
        <f t="shared" si="6"/>
        <v>#REF!</v>
      </c>
      <c r="G104" s="2" t="e">
        <f t="shared" si="7"/>
        <v>#REF!</v>
      </c>
    </row>
    <row r="105" spans="3:7">
      <c r="C105" s="2" t="e">
        <f>'Mappatura processi Ufficio'!#REF!</f>
        <v>#REF!</v>
      </c>
      <c r="D105" s="2" t="e">
        <f t="shared" si="4"/>
        <v>#REF!</v>
      </c>
      <c r="E105" s="2" t="e">
        <f t="shared" si="5"/>
        <v>#REF!</v>
      </c>
      <c r="F105" s="2" t="e">
        <f t="shared" si="6"/>
        <v>#REF!</v>
      </c>
      <c r="G105" s="2" t="e">
        <f t="shared" si="7"/>
        <v>#REF!</v>
      </c>
    </row>
    <row r="106" spans="3:7">
      <c r="C106" s="2" t="e">
        <f>'Mappatura processi Ufficio'!#REF!</f>
        <v>#REF!</v>
      </c>
      <c r="D106" s="2" t="e">
        <f t="shared" si="4"/>
        <v>#REF!</v>
      </c>
      <c r="E106" s="2" t="e">
        <f t="shared" si="5"/>
        <v>#REF!</v>
      </c>
      <c r="F106" s="2" t="e">
        <f t="shared" si="6"/>
        <v>#REF!</v>
      </c>
      <c r="G106" s="2" t="e">
        <f t="shared" si="7"/>
        <v>#REF!</v>
      </c>
    </row>
    <row r="107" spans="3:7">
      <c r="C107" s="2" t="e">
        <f>'Mappatura processi Ufficio'!#REF!</f>
        <v>#REF!</v>
      </c>
      <c r="D107" s="2" t="e">
        <f t="shared" si="4"/>
        <v>#REF!</v>
      </c>
      <c r="E107" s="2" t="e">
        <f t="shared" si="5"/>
        <v>#REF!</v>
      </c>
      <c r="F107" s="2" t="e">
        <f t="shared" si="6"/>
        <v>#REF!</v>
      </c>
      <c r="G107" s="2" t="e">
        <f t="shared" si="7"/>
        <v>#REF!</v>
      </c>
    </row>
    <row r="108" spans="3:7">
      <c r="C108" s="2" t="e">
        <f>'Mappatura processi Ufficio'!#REF!</f>
        <v>#REF!</v>
      </c>
      <c r="D108" s="2" t="e">
        <f t="shared" si="4"/>
        <v>#REF!</v>
      </c>
      <c r="E108" s="2" t="e">
        <f t="shared" si="5"/>
        <v>#REF!</v>
      </c>
      <c r="F108" s="2" t="e">
        <f t="shared" si="6"/>
        <v>#REF!</v>
      </c>
      <c r="G108" s="2" t="e">
        <f t="shared" si="7"/>
        <v>#REF!</v>
      </c>
    </row>
    <row r="109" spans="3:7">
      <c r="C109" s="2" t="e">
        <f>'Mappatura processi Ufficio'!#REF!</f>
        <v>#REF!</v>
      </c>
      <c r="D109" s="2" t="e">
        <f t="shared" si="4"/>
        <v>#REF!</v>
      </c>
      <c r="E109" s="2" t="e">
        <f t="shared" si="5"/>
        <v>#REF!</v>
      </c>
      <c r="F109" s="2" t="e">
        <f t="shared" si="6"/>
        <v>#REF!</v>
      </c>
      <c r="G109" s="2" t="e">
        <f t="shared" si="7"/>
        <v>#REF!</v>
      </c>
    </row>
    <row r="110" spans="3:7">
      <c r="C110" s="2" t="e">
        <f>'Mappatura processi Ufficio'!#REF!</f>
        <v>#REF!</v>
      </c>
      <c r="D110" s="2" t="e">
        <f t="shared" si="4"/>
        <v>#REF!</v>
      </c>
      <c r="E110" s="2" t="e">
        <f t="shared" si="5"/>
        <v>#REF!</v>
      </c>
      <c r="F110" s="2" t="e">
        <f t="shared" si="6"/>
        <v>#REF!</v>
      </c>
      <c r="G110" s="2" t="e">
        <f t="shared" si="7"/>
        <v>#REF!</v>
      </c>
    </row>
    <row r="111" spans="3:7">
      <c r="C111" s="2" t="e">
        <f>'Mappatura processi Ufficio'!#REF!</f>
        <v>#REF!</v>
      </c>
      <c r="D111" s="2" t="e">
        <f t="shared" si="4"/>
        <v>#REF!</v>
      </c>
      <c r="E111" s="2" t="e">
        <f t="shared" si="5"/>
        <v>#REF!</v>
      </c>
      <c r="F111" s="2" t="e">
        <f t="shared" si="6"/>
        <v>#REF!</v>
      </c>
      <c r="G111" s="2" t="e">
        <f t="shared" si="7"/>
        <v>#REF!</v>
      </c>
    </row>
    <row r="112" spans="3:7">
      <c r="C112" s="2" t="e">
        <f>'Mappatura processi Ufficio'!#REF!</f>
        <v>#REF!</v>
      </c>
      <c r="D112" s="2" t="e">
        <f t="shared" si="4"/>
        <v>#REF!</v>
      </c>
      <c r="E112" s="2" t="e">
        <f t="shared" si="5"/>
        <v>#REF!</v>
      </c>
      <c r="F112" s="2" t="e">
        <f t="shared" si="6"/>
        <v>#REF!</v>
      </c>
      <c r="G112" s="2" t="e">
        <f t="shared" si="7"/>
        <v>#REF!</v>
      </c>
    </row>
    <row r="113" spans="3:7">
      <c r="C113" s="2" t="e">
        <f>'Mappatura processi Ufficio'!#REF!</f>
        <v>#REF!</v>
      </c>
      <c r="D113" s="2" t="e">
        <f t="shared" si="4"/>
        <v>#REF!</v>
      </c>
      <c r="E113" s="2" t="e">
        <f t="shared" si="5"/>
        <v>#REF!</v>
      </c>
      <c r="F113" s="2" t="e">
        <f t="shared" si="6"/>
        <v>#REF!</v>
      </c>
      <c r="G113" s="2" t="e">
        <f t="shared" si="7"/>
        <v>#REF!</v>
      </c>
    </row>
    <row r="114" spans="3:7">
      <c r="C114" s="2" t="e">
        <f>'Mappatura processi Ufficio'!#REF!</f>
        <v>#REF!</v>
      </c>
      <c r="D114" s="2" t="e">
        <f t="shared" si="4"/>
        <v>#REF!</v>
      </c>
      <c r="E114" s="2" t="e">
        <f t="shared" si="5"/>
        <v>#REF!</v>
      </c>
      <c r="F114" s="2" t="e">
        <f t="shared" si="6"/>
        <v>#REF!</v>
      </c>
      <c r="G114" s="2" t="e">
        <f t="shared" si="7"/>
        <v>#REF!</v>
      </c>
    </row>
    <row r="115" spans="3:7">
      <c r="C115" s="2" t="e">
        <f>'Mappatura processi Ufficio'!#REF!</f>
        <v>#REF!</v>
      </c>
      <c r="D115" s="2" t="e">
        <f t="shared" si="4"/>
        <v>#REF!</v>
      </c>
      <c r="E115" s="2" t="e">
        <f t="shared" si="5"/>
        <v>#REF!</v>
      </c>
      <c r="F115" s="2" t="e">
        <f t="shared" si="6"/>
        <v>#REF!</v>
      </c>
      <c r="G115" s="2" t="e">
        <f t="shared" si="7"/>
        <v>#REF!</v>
      </c>
    </row>
    <row r="116" spans="3:7">
      <c r="C116" s="2" t="e">
        <f>'Mappatura processi Ufficio'!#REF!</f>
        <v>#REF!</v>
      </c>
      <c r="D116" s="2" t="e">
        <f t="shared" si="4"/>
        <v>#REF!</v>
      </c>
      <c r="E116" s="2" t="e">
        <f t="shared" si="5"/>
        <v>#REF!</v>
      </c>
      <c r="F116" s="2" t="e">
        <f t="shared" si="6"/>
        <v>#REF!</v>
      </c>
      <c r="G116" s="2" t="e">
        <f t="shared" si="7"/>
        <v>#REF!</v>
      </c>
    </row>
    <row r="117" spans="3:7">
      <c r="C117" s="2" t="e">
        <f>'Mappatura processi Ufficio'!#REF!</f>
        <v>#REF!</v>
      </c>
      <c r="D117" s="2" t="e">
        <f t="shared" si="4"/>
        <v>#REF!</v>
      </c>
      <c r="E117" s="2" t="e">
        <f t="shared" si="5"/>
        <v>#REF!</v>
      </c>
      <c r="F117" s="2" t="e">
        <f t="shared" si="6"/>
        <v>#REF!</v>
      </c>
      <c r="G117" s="2" t="e">
        <f t="shared" si="7"/>
        <v>#REF!</v>
      </c>
    </row>
    <row r="118" spans="3:7">
      <c r="C118" s="2" t="e">
        <f>'Mappatura processi Ufficio'!#REF!</f>
        <v>#REF!</v>
      </c>
      <c r="D118" s="2" t="e">
        <f t="shared" si="4"/>
        <v>#REF!</v>
      </c>
      <c r="E118" s="2" t="e">
        <f t="shared" si="5"/>
        <v>#REF!</v>
      </c>
      <c r="F118" s="2" t="e">
        <f t="shared" si="6"/>
        <v>#REF!</v>
      </c>
      <c r="G118" s="2" t="e">
        <f t="shared" si="7"/>
        <v>#REF!</v>
      </c>
    </row>
    <row r="119" spans="3:7">
      <c r="C119" s="2" t="e">
        <f>'Mappatura processi Ufficio'!#REF!</f>
        <v>#REF!</v>
      </c>
      <c r="D119" s="2" t="e">
        <f t="shared" si="4"/>
        <v>#REF!</v>
      </c>
      <c r="E119" s="2" t="e">
        <f t="shared" si="5"/>
        <v>#REF!</v>
      </c>
      <c r="F119" s="2" t="e">
        <f t="shared" si="6"/>
        <v>#REF!</v>
      </c>
      <c r="G119" s="2" t="e">
        <f t="shared" si="7"/>
        <v>#REF!</v>
      </c>
    </row>
    <row r="120" spans="3:7">
      <c r="C120" s="2" t="e">
        <f>'Mappatura processi Ufficio'!#REF!</f>
        <v>#REF!</v>
      </c>
      <c r="D120" s="2" t="e">
        <f t="shared" si="4"/>
        <v>#REF!</v>
      </c>
      <c r="E120" s="2" t="e">
        <f t="shared" si="5"/>
        <v>#REF!</v>
      </c>
      <c r="F120" s="2" t="e">
        <f t="shared" si="6"/>
        <v>#REF!</v>
      </c>
      <c r="G120" s="2" t="e">
        <f t="shared" si="7"/>
        <v>#REF!</v>
      </c>
    </row>
    <row r="121" spans="3:7">
      <c r="C121" s="2" t="e">
        <f>'Mappatura processi Ufficio'!#REF!</f>
        <v>#REF!</v>
      </c>
      <c r="D121" s="2" t="e">
        <f t="shared" si="4"/>
        <v>#REF!</v>
      </c>
      <c r="E121" s="2" t="e">
        <f t="shared" si="5"/>
        <v>#REF!</v>
      </c>
      <c r="F121" s="2" t="e">
        <f t="shared" si="6"/>
        <v>#REF!</v>
      </c>
      <c r="G121" s="2" t="e">
        <f t="shared" si="7"/>
        <v>#REF!</v>
      </c>
    </row>
    <row r="122" spans="3:7">
      <c r="C122" s="2" t="e">
        <f>'Mappatura processi Ufficio'!#REF!</f>
        <v>#REF!</v>
      </c>
      <c r="D122" s="2" t="e">
        <f t="shared" si="4"/>
        <v>#REF!</v>
      </c>
      <c r="E122" s="2" t="e">
        <f t="shared" si="5"/>
        <v>#REF!</v>
      </c>
      <c r="F122" s="2" t="e">
        <f t="shared" si="6"/>
        <v>#REF!</v>
      </c>
      <c r="G122" s="2" t="e">
        <f t="shared" si="7"/>
        <v>#REF!</v>
      </c>
    </row>
    <row r="123" spans="3:7">
      <c r="C123" s="2">
        <f>'Mappatura processi Ufficio'!O61</f>
        <v>0</v>
      </c>
      <c r="D123" s="2" t="str">
        <f t="shared" si="4"/>
        <v/>
      </c>
      <c r="E123" s="2" t="str">
        <f t="shared" si="5"/>
        <v/>
      </c>
      <c r="F123" s="2" t="str">
        <f t="shared" si="6"/>
        <v/>
      </c>
      <c r="G123" s="2" t="str">
        <f t="shared" si="7"/>
        <v/>
      </c>
    </row>
    <row r="124" spans="3:7">
      <c r="C124" s="2">
        <f>'Mappatura processi Ufficio'!O62</f>
        <v>0</v>
      </c>
      <c r="D124" s="2" t="str">
        <f t="shared" si="4"/>
        <v/>
      </c>
      <c r="E124" s="2" t="str">
        <f t="shared" si="5"/>
        <v/>
      </c>
      <c r="F124" s="2" t="str">
        <f t="shared" si="6"/>
        <v/>
      </c>
      <c r="G124" s="2" t="str">
        <f t="shared" si="7"/>
        <v/>
      </c>
    </row>
    <row r="125" spans="3:7">
      <c r="C125" s="2">
        <f>'Mappatura processi Ufficio'!O63</f>
        <v>0</v>
      </c>
      <c r="D125" s="2" t="str">
        <f t="shared" si="4"/>
        <v/>
      </c>
      <c r="E125" s="2" t="str">
        <f t="shared" si="5"/>
        <v/>
      </c>
      <c r="F125" s="2" t="str">
        <f t="shared" si="6"/>
        <v/>
      </c>
      <c r="G125" s="2" t="str">
        <f t="shared" si="7"/>
        <v/>
      </c>
    </row>
  </sheetData>
  <mergeCells count="1">
    <mergeCell ref="C9:D9"/>
  </mergeCell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Sezione generale_old</vt:lpstr>
      <vt:lpstr>Sezione generale</vt:lpstr>
      <vt:lpstr>Mappatura processi Ufficio</vt:lpstr>
      <vt:lpstr>Parametri</vt:lpstr>
      <vt:lpstr>Altissimo</vt:lpstr>
      <vt:lpstr>Alto</vt:lpstr>
      <vt:lpstr>'Mappatura processi Ufficio'!Area_stampa</vt:lpstr>
      <vt:lpstr>Medio</vt:lpstr>
      <vt:lpstr>'Mappatura processi Ufficio'!Titoli_stampa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Carrozzi Luigi</cp:lastModifiedBy>
  <cp:lastPrinted>2017-01-05T16:49:16Z</cp:lastPrinted>
  <dcterms:created xsi:type="dcterms:W3CDTF">2014-07-11T10:05:14Z</dcterms:created>
  <dcterms:modified xsi:type="dcterms:W3CDTF">2017-01-16T08:33:38Z</dcterms:modified>
</cp:coreProperties>
</file>