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2\MONITORAGGIO SEMESTRALE\revisione semestrale mappature\"/>
    </mc:Choice>
  </mc:AlternateContent>
  <bookViews>
    <workbookView xWindow="-105" yWindow="-105" windowWidth="23250" windowHeight="1257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competenze!$B$1:$D$1</definedName>
    <definedName name="_xlnm.Print_Area" localSheetId="2">Mappatura_processi!$A$2:$U$23</definedName>
    <definedName name="Direzione">!#REF!</definedName>
    <definedName name="impatto">Parametri!$D$16:$D$17</definedName>
    <definedName name="Medio">Parametri!$B$27:$C$27</definedName>
    <definedName name="probabilita">Parametri!$B$16:$B$20</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Parametri!$J$2:$J$12</definedName>
    <definedName name="Struttura">!#REF!</definedName>
    <definedName name="Tipo_relazione">!#REF!</definedName>
    <definedName name="tipologiaattivita">Parametri!$J$15:$J$21</definedName>
    <definedName name="_xlnm.Print_Titles" localSheetId="2">Mappatura_processi!$1:$2</definedName>
    <definedName name="ufficio">!#REF!</definedName>
    <definedName name="ufficio_di_destinazione">[2]parametri!$A$2:$A$34</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25" i="5" l="1"/>
  <c r="F125" i="5" s="1"/>
  <c r="C124" i="5"/>
  <c r="E124" i="5" s="1"/>
  <c r="C123" i="5"/>
  <c r="C122" i="5"/>
  <c r="C121" i="5"/>
  <c r="F121" i="5" s="1"/>
  <c r="C120" i="5"/>
  <c r="F120" i="5" s="1"/>
  <c r="C119" i="5"/>
  <c r="F119" i="5" s="1"/>
  <c r="C118" i="5"/>
  <c r="F118" i="5" s="1"/>
  <c r="C117" i="5"/>
  <c r="F117" i="5" s="1"/>
  <c r="C116" i="5"/>
  <c r="D116" i="5" s="1"/>
  <c r="C115" i="5"/>
  <c r="C114" i="5"/>
  <c r="C113" i="5"/>
  <c r="F113" i="5" s="1"/>
  <c r="C112" i="5"/>
  <c r="F112" i="5" s="1"/>
  <c r="C111" i="5"/>
  <c r="F111" i="5" s="1"/>
  <c r="C110" i="5"/>
  <c r="D110" i="5" s="1"/>
  <c r="C109" i="5"/>
  <c r="D109" i="5" s="1"/>
  <c r="C108" i="5"/>
  <c r="F108" i="5" s="1"/>
  <c r="C107" i="5"/>
  <c r="C106" i="5"/>
  <c r="C105" i="5"/>
  <c r="E105" i="5" s="1"/>
  <c r="C104" i="5"/>
  <c r="D104" i="5" s="1"/>
  <c r="C103" i="5"/>
  <c r="F103" i="5" s="1"/>
  <c r="C102" i="5"/>
  <c r="E102" i="5" s="1"/>
  <c r="C101" i="5"/>
  <c r="F101" i="5" s="1"/>
  <c r="C100" i="5"/>
  <c r="D100" i="5" s="1"/>
  <c r="C99" i="5"/>
  <c r="C98" i="5"/>
  <c r="C97" i="5"/>
  <c r="D97" i="5" s="1"/>
  <c r="C96" i="5"/>
  <c r="F96" i="5" s="1"/>
  <c r="C95" i="5"/>
  <c r="F95" i="5" s="1"/>
  <c r="C94" i="5"/>
  <c r="F94" i="5" s="1"/>
  <c r="C93" i="5"/>
  <c r="F93" i="5" s="1"/>
  <c r="C92" i="5"/>
  <c r="E92" i="5" s="1"/>
  <c r="C91" i="5"/>
  <c r="C90" i="5"/>
  <c r="C89" i="5"/>
  <c r="F89" i="5" s="1"/>
  <c r="C88" i="5"/>
  <c r="F88" i="5" s="1"/>
  <c r="C87" i="5"/>
  <c r="F87" i="5" s="1"/>
  <c r="C86" i="5"/>
  <c r="D86" i="5" s="1"/>
  <c r="C85" i="5"/>
  <c r="D85" i="5" s="1"/>
  <c r="C84" i="5"/>
  <c r="F84" i="5" s="1"/>
  <c r="C83" i="5"/>
  <c r="C82" i="5"/>
  <c r="C81" i="5"/>
  <c r="E81" i="5" s="1"/>
  <c r="C80" i="5"/>
  <c r="F80" i="5" s="1"/>
  <c r="C79" i="5"/>
  <c r="F79" i="5" s="1"/>
  <c r="C78" i="5"/>
  <c r="F78" i="5" s="1"/>
  <c r="C77" i="5"/>
  <c r="E77" i="5" s="1"/>
  <c r="C76" i="5"/>
  <c r="F76" i="5" s="1"/>
  <c r="C75" i="5"/>
  <c r="C74" i="5"/>
  <c r="C73" i="5"/>
  <c r="E73" i="5" s="1"/>
  <c r="C72" i="5"/>
  <c r="D72" i="5" s="1"/>
  <c r="C71" i="5"/>
  <c r="F71" i="5" s="1"/>
  <c r="C70" i="5"/>
  <c r="F70" i="5" s="1"/>
  <c r="C69" i="5"/>
  <c r="D69" i="5" s="1"/>
  <c r="C68" i="5"/>
  <c r="D68" i="5" s="1"/>
  <c r="C67" i="5"/>
  <c r="C66" i="5"/>
  <c r="C65" i="5"/>
  <c r="F65" i="5" s="1"/>
  <c r="C64" i="5"/>
  <c r="F64" i="5" s="1"/>
  <c r="C63" i="5"/>
  <c r="E63" i="5" s="1"/>
  <c r="C62" i="5"/>
  <c r="F62" i="5" s="1"/>
  <c r="C61" i="5"/>
  <c r="F61" i="5" s="1"/>
  <c r="C60" i="5"/>
  <c r="F60" i="5" s="1"/>
  <c r="C59" i="5"/>
  <c r="C58" i="5"/>
  <c r="C57" i="5"/>
  <c r="F57" i="5" s="1"/>
  <c r="C56" i="5"/>
  <c r="F56" i="5" s="1"/>
  <c r="C55" i="5"/>
  <c r="F55" i="5" s="1"/>
  <c r="C54" i="5"/>
  <c r="D54" i="5" s="1"/>
  <c r="C53" i="5"/>
  <c r="D53" i="5" s="1"/>
  <c r="C52" i="5"/>
  <c r="F52" i="5" s="1"/>
  <c r="C51" i="5"/>
  <c r="C50" i="5"/>
  <c r="C49" i="5"/>
  <c r="F49" i="5" s="1"/>
  <c r="C48" i="5"/>
  <c r="F48" i="5" s="1"/>
  <c r="C47" i="5"/>
  <c r="F47" i="5" s="1"/>
  <c r="C46" i="5"/>
  <c r="F46" i="5" s="1"/>
  <c r="C45" i="5"/>
  <c r="E45" i="5" s="1"/>
  <c r="C44" i="5"/>
  <c r="F44" i="5" s="1"/>
  <c r="C43" i="5"/>
  <c r="F123" i="5"/>
  <c r="E123" i="5"/>
  <c r="D123" i="5"/>
  <c r="F122" i="5"/>
  <c r="E122" i="5"/>
  <c r="D122" i="5"/>
  <c r="E117" i="5"/>
  <c r="D117" i="5"/>
  <c r="E116" i="5"/>
  <c r="F115" i="5"/>
  <c r="E115" i="5"/>
  <c r="D115" i="5"/>
  <c r="F114" i="5"/>
  <c r="E114" i="5"/>
  <c r="D114" i="5"/>
  <c r="D113" i="5"/>
  <c r="F109" i="5"/>
  <c r="E109" i="5"/>
  <c r="F107" i="5"/>
  <c r="E107" i="5"/>
  <c r="D107" i="5"/>
  <c r="F106" i="5"/>
  <c r="E106" i="5"/>
  <c r="D106" i="5"/>
  <c r="D103" i="5"/>
  <c r="D101" i="5"/>
  <c r="E100" i="5"/>
  <c r="F99" i="5"/>
  <c r="E99" i="5"/>
  <c r="D99" i="5"/>
  <c r="F98" i="5"/>
  <c r="E98" i="5"/>
  <c r="D98" i="5"/>
  <c r="F97" i="5"/>
  <c r="F92" i="5"/>
  <c r="F91" i="5"/>
  <c r="E91" i="5"/>
  <c r="D91" i="5"/>
  <c r="F90" i="5"/>
  <c r="E90" i="5"/>
  <c r="D90" i="5"/>
  <c r="F83" i="5"/>
  <c r="E83" i="5"/>
  <c r="D83" i="5"/>
  <c r="F82" i="5"/>
  <c r="E82" i="5"/>
  <c r="D82" i="5"/>
  <c r="F77" i="5"/>
  <c r="E76" i="5"/>
  <c r="F75" i="5"/>
  <c r="E75" i="5"/>
  <c r="D75" i="5"/>
  <c r="F74" i="5"/>
  <c r="E74" i="5"/>
  <c r="D74" i="5"/>
  <c r="F73" i="5"/>
  <c r="F69" i="5"/>
  <c r="E69" i="5"/>
  <c r="E68" i="5"/>
  <c r="F67" i="5"/>
  <c r="E67" i="5"/>
  <c r="D67" i="5"/>
  <c r="F66" i="5"/>
  <c r="E66" i="5"/>
  <c r="D66" i="5"/>
  <c r="E65" i="5"/>
  <c r="D63" i="5"/>
  <c r="E61" i="5"/>
  <c r="F59" i="5"/>
  <c r="E59" i="5"/>
  <c r="D59" i="5"/>
  <c r="F58" i="5"/>
  <c r="E58" i="5"/>
  <c r="D58" i="5"/>
  <c r="E57" i="5"/>
  <c r="E56" i="5"/>
  <c r="F53" i="5"/>
  <c r="E52" i="5"/>
  <c r="F51" i="5"/>
  <c r="E51" i="5"/>
  <c r="D51" i="5"/>
  <c r="F50" i="5"/>
  <c r="E50" i="5"/>
  <c r="D50" i="5"/>
  <c r="E49" i="5"/>
  <c r="D47" i="5"/>
  <c r="F45" i="5"/>
  <c r="D44" i="5"/>
  <c r="F43" i="5"/>
  <c r="E43" i="5"/>
  <c r="D43" i="5"/>
  <c r="C5" i="2"/>
  <c r="C3" i="2"/>
  <c r="E44" i="5" l="1"/>
  <c r="F68" i="5"/>
  <c r="D81" i="5"/>
  <c r="D84" i="5"/>
  <c r="F100" i="5"/>
  <c r="F116" i="5"/>
  <c r="G51" i="5"/>
  <c r="D57" i="5"/>
  <c r="G57" i="5" s="1"/>
  <c r="D60" i="5"/>
  <c r="F81" i="5"/>
  <c r="E84" i="5"/>
  <c r="D124" i="5"/>
  <c r="E60" i="5"/>
  <c r="G67" i="5"/>
  <c r="D73" i="5"/>
  <c r="G73" i="5" s="1"/>
  <c r="D89" i="5"/>
  <c r="G89" i="5" s="1"/>
  <c r="D92" i="5"/>
  <c r="F105" i="5"/>
  <c r="E108" i="5"/>
  <c r="F124" i="5"/>
  <c r="D108" i="5"/>
  <c r="G108" i="5" s="1"/>
  <c r="D49" i="5"/>
  <c r="D52" i="5"/>
  <c r="G52" i="5" s="1"/>
  <c r="D76" i="5"/>
  <c r="G76" i="5" s="1"/>
  <c r="E89" i="5"/>
  <c r="D65" i="5"/>
  <c r="E97" i="5"/>
  <c r="E48" i="5"/>
  <c r="E53" i="5"/>
  <c r="G53" i="5" s="1"/>
  <c r="E64" i="5"/>
  <c r="D93" i="5"/>
  <c r="G115" i="5"/>
  <c r="D121" i="5"/>
  <c r="G65" i="5"/>
  <c r="E121" i="5"/>
  <c r="E85" i="5"/>
  <c r="E93" i="5"/>
  <c r="E113" i="5"/>
  <c r="G113" i="5" s="1"/>
  <c r="F102" i="5"/>
  <c r="D77" i="5"/>
  <c r="G77" i="5" s="1"/>
  <c r="F85" i="5"/>
  <c r="G91" i="5"/>
  <c r="D105" i="5"/>
  <c r="G105" i="5" s="1"/>
  <c r="D45" i="5"/>
  <c r="G45" i="5" s="1"/>
  <c r="D61" i="5"/>
  <c r="G61" i="5" s="1"/>
  <c r="E86" i="5"/>
  <c r="G109" i="5"/>
  <c r="D94" i="5"/>
  <c r="E110" i="5"/>
  <c r="D70" i="5"/>
  <c r="F110" i="5"/>
  <c r="E54" i="5"/>
  <c r="F54" i="5"/>
  <c r="E94" i="5"/>
  <c r="D55" i="5"/>
  <c r="G59" i="5"/>
  <c r="D71" i="5"/>
  <c r="D78" i="5"/>
  <c r="E101" i="5"/>
  <c r="D111" i="5"/>
  <c r="D118" i="5"/>
  <c r="D125" i="5"/>
  <c r="F86" i="5"/>
  <c r="D46" i="5"/>
  <c r="D62" i="5"/>
  <c r="E78" i="5"/>
  <c r="D95" i="5"/>
  <c r="G99" i="5"/>
  <c r="E118" i="5"/>
  <c r="G117" i="5"/>
  <c r="E70" i="5"/>
  <c r="D87" i="5"/>
  <c r="E46" i="5"/>
  <c r="E62" i="5"/>
  <c r="G83" i="5"/>
  <c r="E96" i="5"/>
  <c r="D102" i="5"/>
  <c r="G102" i="5" s="1"/>
  <c r="G123" i="5"/>
  <c r="D79" i="5"/>
  <c r="G97" i="5"/>
  <c r="D119" i="5"/>
  <c r="G43" i="5"/>
  <c r="G49" i="5"/>
  <c r="G69" i="5"/>
  <c r="E72" i="5"/>
  <c r="G75" i="5"/>
  <c r="G81" i="5"/>
  <c r="G101" i="5"/>
  <c r="E104" i="5"/>
  <c r="G107" i="5"/>
  <c r="G58" i="5"/>
  <c r="D64" i="5"/>
  <c r="G64" i="5" s="1"/>
  <c r="F72" i="5"/>
  <c r="G84" i="5"/>
  <c r="G90" i="5"/>
  <c r="D96" i="5"/>
  <c r="F104" i="5"/>
  <c r="G116" i="5"/>
  <c r="G122" i="5"/>
  <c r="G44" i="5"/>
  <c r="G50" i="5"/>
  <c r="D56" i="5"/>
  <c r="G56" i="5" s="1"/>
  <c r="G82" i="5"/>
  <c r="D88" i="5"/>
  <c r="G114" i="5"/>
  <c r="D120" i="5"/>
  <c r="E125" i="5"/>
  <c r="E120" i="5"/>
  <c r="E88" i="5"/>
  <c r="D48" i="5"/>
  <c r="G48" i="5" s="1"/>
  <c r="G68" i="5"/>
  <c r="G74" i="5"/>
  <c r="D80" i="5"/>
  <c r="G80" i="5" s="1"/>
  <c r="G100" i="5"/>
  <c r="G106" i="5"/>
  <c r="D112" i="5"/>
  <c r="E112" i="5"/>
  <c r="E80" i="5"/>
  <c r="G60" i="5"/>
  <c r="G66" i="5"/>
  <c r="G92" i="5"/>
  <c r="G98" i="5"/>
  <c r="G124" i="5"/>
  <c r="E55" i="5"/>
  <c r="E71" i="5"/>
  <c r="E79" i="5"/>
  <c r="E87" i="5"/>
  <c r="E95" i="5"/>
  <c r="E103" i="5"/>
  <c r="G103" i="5" s="1"/>
  <c r="E111" i="5"/>
  <c r="E119" i="5"/>
  <c r="F63" i="5"/>
  <c r="G63" i="5" s="1"/>
  <c r="E47" i="5"/>
  <c r="G47" i="5" s="1"/>
  <c r="G78" i="5" l="1"/>
  <c r="G55" i="5"/>
  <c r="G125" i="5"/>
  <c r="G94" i="5"/>
  <c r="G87" i="5"/>
  <c r="G93" i="5"/>
  <c r="G79" i="5"/>
  <c r="G104" i="5"/>
  <c r="G85" i="5"/>
  <c r="G120" i="5"/>
  <c r="G46" i="5"/>
  <c r="G70" i="5"/>
  <c r="G95" i="5"/>
  <c r="G71" i="5"/>
  <c r="G96" i="5"/>
  <c r="G54" i="5"/>
  <c r="G119" i="5"/>
  <c r="G62" i="5"/>
  <c r="G110" i="5"/>
  <c r="G111" i="5"/>
  <c r="G86" i="5"/>
  <c r="G121" i="5"/>
  <c r="G118" i="5"/>
  <c r="G72" i="5"/>
  <c r="G112" i="5"/>
  <c r="G88" i="5"/>
</calcChain>
</file>

<file path=xl/sharedStrings.xml><?xml version="1.0" encoding="utf-8"?>
<sst xmlns="http://schemas.openxmlformats.org/spreadsheetml/2006/main" count="500" uniqueCount="280">
  <si>
    <t>Sezione I: INFORMAZIONI DI CARATTERE GENERALE</t>
  </si>
  <si>
    <t>Denominazione Ufficio (Selezione da menù a tendina)</t>
  </si>
  <si>
    <t>Ufficio Affari generali e organizzazione</t>
  </si>
  <si>
    <t>Acronimo Ufficio</t>
  </si>
  <si>
    <t>UAG</t>
  </si>
  <si>
    <t>Nominativo Dirigente (Si alimenta automaticamente all'immissione della denominazione Ufficio)</t>
  </si>
  <si>
    <t>Maria Pia Tosti</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</si>
  <si>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</si>
  <si>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</si>
  <si>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</si>
  <si>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</si>
  <si>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</si>
  <si>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</si>
  <si>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</si>
  <si>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</si>
  <si>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</si>
  <si>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 xml:space="preserve">DESCRIZIONE </t>
  </si>
  <si>
    <t>Responsabilità del Processo</t>
  </si>
  <si>
    <t>DESCRIZIONE ATTIVITA'</t>
  </si>
  <si>
    <t>Esecutore ATTIVITA'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</si>
  <si>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</si>
  <si>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</si>
  <si>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</si>
  <si>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</si>
  <si>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</si>
  <si>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</si>
  <si>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</si>
  <si>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</si>
  <si>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</si>
  <si>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</si>
  <si>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</si>
  <si>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</si>
  <si>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</si>
  <si>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</si>
  <si>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</si>
  <si>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</si>
  <si>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AREA DI RISCHIO SPECIFICA: FUNZIONAMENTO ORGANI POLITICO-AMMINISTRATIVO</t>
  </si>
  <si>
    <t>Approfondimento degli aspetti giuridici concernenti l'organizzazione, finalizzati alla definizione dei processi di riorganizzazione dell'Autorità, a supporto del Segretario Generale</t>
  </si>
  <si>
    <t>Dirigente</t>
  </si>
  <si>
    <t xml:space="preserve">Istruttorie sulle richieste di approfondimento giuridico </t>
  </si>
  <si>
    <t>Dirigente/Funzionario</t>
  </si>
  <si>
    <t>Omissione di atti o fatti afferenti l'istruttoria/Alterazione o utilizzo improprio di informazioni e documentazione/
Divulgazione di informazioni riservate</t>
  </si>
  <si>
    <t>Esercizio prolungato ed esclusivo della responsabilità di un processo da parte di pochi o di un unico soggetto</t>
  </si>
  <si>
    <t>Altissimo</t>
  </si>
  <si>
    <t>Bassa</t>
  </si>
  <si>
    <t>Alto</t>
  </si>
  <si>
    <t>Il livello di discrezionalità nell'esercizio dell'attività ha condizionato i valori indicati</t>
  </si>
  <si>
    <t>Codice di comportamento dipendenti A.N.AC.</t>
  </si>
  <si>
    <t>Duplice valutazione Funzionario/Dirigente</t>
  </si>
  <si>
    <t>Misure di controllo</t>
  </si>
  <si>
    <t>Da attuare</t>
  </si>
  <si>
    <t>Da gennaio 2022</t>
  </si>
  <si>
    <t xml:space="preserve">% delle pratiche assoggettate alla duplice valutazione, Dirigente e Funzionario, sul totale </t>
  </si>
  <si>
    <t>Elaborazione delle relazioni e invio al Segretario Generale</t>
  </si>
  <si>
    <t>Alterazione delle risultanze istruttorie al fine di arrecare un vantaggio o uno svantaggio a un determinato soggetto o a categorie di soggetti</t>
  </si>
  <si>
    <t xml:space="preserve">% delle relazioni di approfondimento giuridico a firma congiunta, Dirigente e Funzionario, sul totale </t>
  </si>
  <si>
    <t>Valutazione del Segretario Generale</t>
  </si>
  <si>
    <t>Segretario generale</t>
  </si>
  <si>
    <t>n.a.</t>
  </si>
  <si>
    <t>Invio al Consiglio</t>
  </si>
  <si>
    <t xml:space="preserve">Dirigente </t>
  </si>
  <si>
    <t>Decisione del Consiglio</t>
  </si>
  <si>
    <t>Consiglio</t>
  </si>
  <si>
    <t>Predisposizione e aggiornamento dei regolamenti interni dell'Autorità, d'intesa con il Segretario Generale, sulla base degli indirizzi del Consiglio e in raccordo con gli uffici interessati</t>
  </si>
  <si>
    <t xml:space="preserve">Valutazione ed esame degli indirizzi del Consiglio </t>
  </si>
  <si>
    <t>Omissione di atti o fatti utili per l'istruttoria</t>
  </si>
  <si>
    <t>In attuazione</t>
  </si>
  <si>
    <t>Da luglio 2021</t>
  </si>
  <si>
    <t xml:space="preserve">% degli indirizzi consiliari assoggettati alla duplice valutazione, Dirigente e Funzionario, sul totale </t>
  </si>
  <si>
    <t>Istruttoria e predisposizione degli schemi di regolamento in raccordo con gli uffici interessati</t>
  </si>
  <si>
    <t xml:space="preserve">% degli appunti illustrativi degli schemi di regolamento a firma congiunta, Dirigente e Funzionario, sul totale </t>
  </si>
  <si>
    <t>Invio degli schemi di regolamento e dei relativi appunti illustrativi al Segretario Generale per la manifestazione della sua intesa</t>
  </si>
  <si>
    <t xml:space="preserve">Attuazione della decisione consiliare, mediante trasmissione dei testi regolamentari approvati all'ufficio competente per la pubblicazione nel sito istituzionale e nella GU </t>
  </si>
  <si>
    <t>Alterazione dei tempi</t>
  </si>
  <si>
    <t>n.i.</t>
  </si>
  <si>
    <t>Omissione di atti  utili per l'istruttoria/Divulgazione di informazioni riservate</t>
  </si>
  <si>
    <t xml:space="preserve">Misure di regolametazione </t>
  </si>
  <si>
    <t>% delle pratiche acquisite sul totale delle pratiche da verificare</t>
  </si>
  <si>
    <t>Omissione di fatti afferenti alla verifica/Alterazione o utilizzo improprio di informazioni e documentazione  al fine di arrecare un vantaggio o uno svantaggio a soggetti interni o esterni/Divulgazione di informazioni riservate</t>
  </si>
  <si>
    <t xml:space="preserve">Misure di controllo/Misure di regolametazione  </t>
  </si>
  <si>
    <t>Misure di controllo in attuazione/Misure di regolamentazione da attuare</t>
  </si>
  <si>
    <t>Misure di controllo da luglio 2021/Misure di regolamentazione da gennaio 2022</t>
  </si>
  <si>
    <t>% delle verifiche effettuate sul totale</t>
  </si>
  <si>
    <t>Elaborazione, su richiesta del Segretario Generale o in esito ai deliberati consiliari, di atti interni (circolari, direttive, atti di indirizzo) finalizzati a garantire l'uniforme applicazione degli indirizzi impartiti dal Consiglio</t>
  </si>
  <si>
    <t>Valutazione ed esame delle richieste del Segretario Generale o degli indirizzi impartiti dal Consiglio</t>
  </si>
  <si>
    <t xml:space="preserve">% delle richieste del Segretario Generale o degli indirizzi consiliari assoggettati alla duplice valutazione, Dirigente e Funzionario, sul totale </t>
  </si>
  <si>
    <t>Istruttoria, predisposizione degli atti interni (circolari, direttive, atti di indirizzo) e loro invio al Segretario Generale</t>
  </si>
  <si>
    <t xml:space="preserve">% degli atti interni predisposti congiuntamente, Dirigente e Funzionario, sul totale </t>
  </si>
  <si>
    <t>Sottoscrizione da parte del Segretario Generale degli atti interni, siglati dal Dirigente</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</si>
  <si>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</si>
  <si>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</si>
  <si>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</si>
  <si>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</si>
  <si>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</si>
  <si>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</si>
  <si>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</si>
  <si>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</si>
  <si>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</si>
  <si>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</si>
  <si>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</si>
  <si>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</si>
  <si>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</si>
  <si>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</si>
  <si>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</si>
  <si>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</si>
  <si>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</si>
  <si>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</si>
  <si>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</si>
  <si>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</si>
  <si>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</si>
  <si>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</si>
  <si>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</si>
  <si>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</si>
  <si>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</si>
  <si>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</si>
  <si>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</si>
  <si>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</si>
  <si>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</si>
  <si>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</si>
  <si>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</si>
  <si>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</si>
  <si>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</si>
  <si>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</si>
  <si>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r>
      <t>1.</t>
    </r>
    <r>
      <rPr>
        <sz val="7"/>
        <color rgb="FF000000"/>
        <rFont val="Times New Roman"/>
        <family val="1"/>
      </rPr>
      <t xml:space="preserve">      </t>
    </r>
    <r>
      <rPr>
        <sz val="12"/>
        <color rgb="FF000000"/>
        <rFont val="Garamond"/>
        <family val="1"/>
      </rPr>
      <t>L’Ufficio “</t>
    </r>
    <r>
      <rPr>
        <b/>
        <sz val="12"/>
        <color rgb="FF000000"/>
        <rFont val="Garamond"/>
        <family val="1"/>
      </rPr>
      <t>Precontenzioso e pareri</t>
    </r>
    <r>
      <rPr>
        <sz val="12"/>
        <color rgb="FF000000"/>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</si>
  <si>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t>CHIMENTI MARIA LUISA</t>
  </si>
  <si>
    <t>Regolazione contratti pubblici</t>
  </si>
  <si>
    <t>URCP</t>
  </si>
  <si>
    <r>
      <t>2.</t>
    </r>
    <r>
      <rPr>
        <sz val="7"/>
        <color rgb="FF000000"/>
        <rFont val="Times New Roman"/>
        <family val="1"/>
      </rPr>
      <t xml:space="preserve">      </t>
    </r>
    <r>
      <rPr>
        <sz val="12"/>
        <color rgb="FF000000"/>
        <rFont val="Garamond"/>
        <family val="1"/>
      </rPr>
      <t>L’Ufficio “</t>
    </r>
    <r>
      <rPr>
        <b/>
        <sz val="12"/>
        <color rgb="FF000000"/>
        <rFont val="Garamond"/>
        <family val="1"/>
      </rPr>
      <t>Regolazione contratti pubblici</t>
    </r>
    <r>
      <rPr>
        <sz val="12"/>
        <color rgb="FF000000"/>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</si>
  <si>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t>CUCCHIARELLI ALBERTO</t>
  </si>
  <si>
    <t>Standardizzazione documenti di gara</t>
  </si>
  <si>
    <t>USDG</t>
  </si>
  <si>
    <r>
      <t>3.</t>
    </r>
    <r>
      <rPr>
        <sz val="7"/>
        <color rgb="FF000000"/>
        <rFont val="Times New Roman"/>
        <family val="1"/>
      </rPr>
      <t xml:space="preserve">      </t>
    </r>
    <r>
      <rPr>
        <sz val="12"/>
        <color rgb="FF000000"/>
        <rFont val="Garamond"/>
        <family val="1"/>
      </rPr>
      <t>L’Ufficio “</t>
    </r>
    <r>
      <rPr>
        <b/>
        <sz val="12"/>
        <color rgb="FF000000"/>
        <rFont val="Garamond"/>
        <family val="1"/>
      </rPr>
      <t>Standardizzazione documenti di gara</t>
    </r>
    <r>
      <rPr>
        <sz val="12"/>
        <color rgb="FF000000"/>
        <rFont val="Garamond"/>
        <family val="1"/>
      </rPr>
      <t xml:space="preserve">” cura la predisposizione e l'aggiornamento dei bandi-tipo, capitolati-tipo, contratti-tipo nonché dei documenti contrattuali di gara </t>
    </r>
    <r>
      <rPr>
        <i/>
        <sz val="12"/>
        <color rgb="FF000000"/>
        <rFont val="Garamond"/>
        <family val="1"/>
      </rPr>
      <t>standard</t>
    </r>
    <r>
      <rPr>
        <sz val="12"/>
        <color rgb="FF000000"/>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</si>
  <si>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t>CANDIA ADOLFO</t>
  </si>
  <si>
    <t>Uffici del Segretario generale</t>
  </si>
  <si>
    <t>Osservatorio dei contratti pubblici ed analisi economiche</t>
  </si>
  <si>
    <t>UOSA</t>
  </si>
  <si>
    <r>
      <t>4.</t>
    </r>
    <r>
      <rPr>
        <sz val="7"/>
        <color rgb="FF000000"/>
        <rFont val="Times New Roman"/>
        <family val="1"/>
      </rPr>
      <t xml:space="preserve">      </t>
    </r>
    <r>
      <rPr>
        <sz val="12"/>
        <color rgb="FF000000"/>
        <rFont val="Garamond"/>
        <family val="1"/>
      </rPr>
      <t>L’Ufficio “</t>
    </r>
    <r>
      <rPr>
        <b/>
        <sz val="12"/>
        <color rgb="FF000000"/>
        <rFont val="Garamond"/>
        <family val="1"/>
      </rPr>
      <t>Osservatorio dei contratti pubblici ed analisi economiche</t>
    </r>
    <r>
      <rPr>
        <sz val="12"/>
        <color rgb="FF000000"/>
        <rFont val="Garamond"/>
        <family val="1"/>
      </rPr>
      <t xml:space="preserve">” svolge le attività finalizzate alla raccolta dei dati informativi concernenti i contratti pubblici e le società di ingegneria, il sistema di qualificazione, ivi compresi i C.E.L.; assicura il </t>
    </r>
    <r>
      <rPr>
        <i/>
        <sz val="12"/>
        <color rgb="FF000000"/>
        <rFont val="Garamond"/>
        <family val="1"/>
      </rPr>
      <t>data quality</t>
    </r>
    <r>
      <rPr>
        <sz val="12"/>
        <color rgb="FF000000"/>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</si>
  <si>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t>CIMINO ADRIANA</t>
  </si>
  <si>
    <t>Rilevazione e monitoraggio prezzi di riferimento contratti pubblici</t>
  </si>
  <si>
    <t>USPEND</t>
  </si>
  <si>
    <r>
      <t>5.</t>
    </r>
    <r>
      <rPr>
        <sz val="7"/>
        <color rgb="FF000000"/>
        <rFont val="Times New Roman"/>
        <family val="1"/>
      </rPr>
      <t xml:space="preserve">      </t>
    </r>
    <r>
      <rPr>
        <sz val="12"/>
        <color rgb="FF000000"/>
        <rFont val="Garamond"/>
        <family val="1"/>
      </rPr>
      <t>L’Ufficio “</t>
    </r>
    <r>
      <rPr>
        <b/>
        <sz val="12"/>
        <color rgb="FF000000"/>
        <rFont val="Garamond"/>
        <family val="1"/>
      </rPr>
      <t>Rilevazione e monitoraggio prezzi di riferimento contratti pubblici”</t>
    </r>
    <r>
      <rPr>
        <sz val="12"/>
        <color rgb="FF000000"/>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rgb="FF000000"/>
        <rFont val="Garamond"/>
        <family val="1"/>
      </rPr>
      <t>spending review</t>
    </r>
    <r>
      <rPr>
        <sz val="12"/>
        <color rgb="FF000000"/>
        <rFont val="Garamond"/>
        <family val="1"/>
      </rPr>
      <t xml:space="preserve"> nei contratti pubblici. Cura la gestione del protocollo di intesa con il MEF relativo alla </t>
    </r>
    <r>
      <rPr>
        <i/>
        <sz val="12"/>
        <color rgb="FF000000"/>
        <rFont val="Garamond"/>
        <family val="1"/>
      </rPr>
      <t>spending review</t>
    </r>
    <r>
      <rPr>
        <sz val="12"/>
        <color rgb="FF000000"/>
        <rFont val="Garamond"/>
        <family val="1"/>
      </rPr>
      <t>.</t>
    </r>
  </si>
  <si>
    <t>SBICCA FABRIZIO</t>
  </si>
  <si>
    <t>Programmazione e Sviluppo delle Banca Dati, piattaforma digitale e Servizi IT</t>
  </si>
  <si>
    <t>UPSIT</t>
  </si>
  <si>
    <r>
      <t>6.</t>
    </r>
    <r>
      <rPr>
        <sz val="7"/>
        <color rgb="FF000000"/>
        <rFont val="Times New Roman"/>
        <family val="1"/>
      </rPr>
      <t xml:space="preserve">      </t>
    </r>
    <r>
      <rPr>
        <sz val="12"/>
        <color rgb="FF000000"/>
        <rFont val="Garamond"/>
        <family val="1"/>
      </rPr>
      <t>L’Ufficio “</t>
    </r>
    <r>
      <rPr>
        <b/>
        <sz val="12"/>
        <color rgb="FF000000"/>
        <rFont val="Garamond"/>
        <family val="1"/>
      </rPr>
      <t>Programmazione e sviluppo delle Banche dati, piattaforma digitale e Servizi IT</t>
    </r>
    <r>
      <rPr>
        <sz val="12"/>
        <color rgb="FF000000"/>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rgb="FF000000"/>
        <rFont val="Garamond"/>
        <family val="1"/>
      </rPr>
      <t>privacy</t>
    </r>
    <r>
      <rPr>
        <sz val="12"/>
        <color rgb="FF000000"/>
        <rFont val="Garamond"/>
        <family val="1"/>
      </rPr>
      <t xml:space="preserve">. Definisce gli </t>
    </r>
    <r>
      <rPr>
        <i/>
        <sz val="12"/>
        <color rgb="FF000000"/>
        <rFont val="Garamond"/>
        <family val="1"/>
      </rPr>
      <t>standard</t>
    </r>
    <r>
      <rPr>
        <sz val="12"/>
        <color rgb="FF000000"/>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rgb="FF000000"/>
        <rFont val="Garamond"/>
        <family val="1"/>
      </rPr>
      <t>Open data</t>
    </r>
    <r>
      <rPr>
        <sz val="12"/>
        <color rgb="FF000000"/>
        <rFont val="Garamond"/>
        <family val="1"/>
      </rPr>
      <t>. Svolge le funzioni di Prog</t>
    </r>
    <r>
      <rPr>
        <i/>
        <sz val="12"/>
        <color rgb="FF000000"/>
        <rFont val="Garamond"/>
        <family val="1"/>
      </rPr>
      <t>ram e Project Management ICT</t>
    </r>
    <r>
      <rPr>
        <sz val="12"/>
        <color rgb="FF000000"/>
        <rFont val="Garamond"/>
        <family val="1"/>
      </rPr>
      <t xml:space="preserve">. Cura la progettazione, lo sviluppo e la gestione tecnica dei siti </t>
    </r>
    <r>
      <rPr>
        <i/>
        <sz val="12"/>
        <color rgb="FF000000"/>
        <rFont val="Garamond"/>
        <family val="1"/>
      </rPr>
      <t>web</t>
    </r>
    <r>
      <rPr>
        <sz val="12"/>
        <color rgb="FF000000"/>
        <rFont val="Garamond"/>
        <family val="1"/>
      </rPr>
      <t xml:space="preserve"> dell’ANAC.</t>
    </r>
  </si>
  <si>
    <t>FULIGNI STEFANO</t>
  </si>
  <si>
    <t>Qualificazione stazioni appaltanti</t>
  </si>
  <si>
    <t>USA</t>
  </si>
  <si>
    <r>
      <t>7.</t>
    </r>
    <r>
      <rPr>
        <sz val="7"/>
        <color rgb="FF000000"/>
        <rFont val="Times New Roman"/>
        <family val="1"/>
      </rPr>
      <t xml:space="preserve">      </t>
    </r>
    <r>
      <rPr>
        <sz val="12"/>
        <color rgb="FF000000"/>
        <rFont val="Garamond"/>
        <family val="1"/>
      </rPr>
      <t>L’Ufficio “</t>
    </r>
    <r>
      <rPr>
        <b/>
        <sz val="12"/>
        <color rgb="FF000000"/>
        <rFont val="Garamond"/>
        <family val="1"/>
      </rPr>
      <t>Qualificazione stazioni appaltanti</t>
    </r>
    <r>
      <rPr>
        <sz val="12"/>
        <color rgb="FF000000"/>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rgb="FF000000"/>
        <rFont val="Garamond"/>
        <family val="1"/>
      </rPr>
      <t>in house</t>
    </r>
    <r>
      <rPr>
        <sz val="12"/>
        <color rgb="FF000000"/>
        <rFont val="Garamond"/>
        <family val="1"/>
      </rPr>
      <t xml:space="preserve"> ai sensi dell’art. 192 del Codice dei contratti pubblici; cura l’accreditamento e la gestione dell’elenco dei soggetti aggregatori.</t>
    </r>
  </si>
  <si>
    <t>ZAINO ALBERTO</t>
  </si>
  <si>
    <t>Vigilanza sulle SOA</t>
  </si>
  <si>
    <t>UVSOA</t>
  </si>
  <si>
    <r>
      <t>8.</t>
    </r>
    <r>
      <rPr>
        <sz val="7"/>
        <color rgb="FF000000"/>
        <rFont val="Times New Roman"/>
        <family val="1"/>
      </rPr>
      <t xml:space="preserve">      </t>
    </r>
    <r>
      <rPr>
        <sz val="12"/>
        <color rgb="FF000000"/>
        <rFont val="Garamond"/>
        <family val="1"/>
      </rPr>
      <t>L’Ufficio “</t>
    </r>
    <r>
      <rPr>
        <b/>
        <sz val="12"/>
        <color rgb="FF000000"/>
        <rFont val="Garamond"/>
        <family val="1"/>
      </rPr>
      <t>Vigilanza sulle SOA</t>
    </r>
    <r>
      <rPr>
        <sz val="12"/>
        <color rgb="FF000000"/>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</si>
  <si>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t>TUNNO ALOISIO ANNA</t>
  </si>
  <si>
    <t>Vigilanza e qualificazione operatori economici</t>
  </si>
  <si>
    <t>UVOE</t>
  </si>
  <si>
    <r>
      <t>9.</t>
    </r>
    <r>
      <rPr>
        <sz val="7"/>
        <color rgb="FF000000"/>
        <rFont val="Times New Roman"/>
        <family val="1"/>
      </rPr>
      <t xml:space="preserve">      </t>
    </r>
    <r>
      <rPr>
        <sz val="12"/>
        <color rgb="FF000000"/>
        <rFont val="Garamond"/>
        <family val="1"/>
      </rPr>
      <t>L’Ufficio “</t>
    </r>
    <r>
      <rPr>
        <b/>
        <sz val="12"/>
        <color rgb="FF000000"/>
        <rFont val="Garamond"/>
        <family val="1"/>
      </rPr>
      <t>Vigilanza e qualificazione operatori economici</t>
    </r>
    <r>
      <rPr>
        <sz val="12"/>
        <color rgb="FF000000"/>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</si>
  <si>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t>TRAVAGLINO VINCENZO</t>
  </si>
  <si>
    <t>Uffici Area Vigilanza</t>
  </si>
  <si>
    <t>Vigilanza collaborativa e vigilanze speciali</t>
  </si>
  <si>
    <t>UVS</t>
  </si>
  <si>
    <r>
      <t>10.</t>
    </r>
    <r>
      <rPr>
        <sz val="7"/>
        <color rgb="FF000000"/>
        <rFont val="Times New Roman"/>
        <family val="1"/>
      </rPr>
      <t xml:space="preserve">  </t>
    </r>
    <r>
      <rPr>
        <sz val="12"/>
        <color rgb="FF000000"/>
        <rFont val="Garamond"/>
        <family val="1"/>
      </rPr>
      <t>L’Ufficio “</t>
    </r>
    <r>
      <rPr>
        <b/>
        <sz val="12"/>
        <color rgb="FF000000"/>
        <rFont val="Garamond"/>
        <family val="1"/>
      </rPr>
      <t>Vigilanza collaborativa e vigilanze speciali</t>
    </r>
    <r>
      <rPr>
        <sz val="12"/>
        <color rgb="FF000000"/>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</si>
  <si>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t>ROMANO FILIPPO</t>
  </si>
  <si>
    <t>Vigilanza lavori</t>
  </si>
  <si>
    <t>UVLA</t>
  </si>
  <si>
    <r>
      <t>11.</t>
    </r>
    <r>
      <rPr>
        <sz val="7"/>
        <color rgb="FF000000"/>
        <rFont val="Times New Roman"/>
        <family val="1"/>
      </rPr>
      <t xml:space="preserve">  </t>
    </r>
    <r>
      <rPr>
        <sz val="12"/>
        <color rgb="FF000000"/>
        <rFont val="Garamond"/>
        <family val="1"/>
      </rPr>
      <t>L’Ufficio “</t>
    </r>
    <r>
      <rPr>
        <b/>
        <sz val="12"/>
        <color rgb="FF000000"/>
        <rFont val="Garamond"/>
        <family val="1"/>
      </rPr>
      <t>Vigilanza lavori pubblici</t>
    </r>
    <r>
      <rPr>
        <sz val="12"/>
        <color rgb="FF000000"/>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</si>
  <si>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PIERDOMINICI ALESSANDRO</t>
  </si>
  <si>
    <t>Vigilanza contratti di Partenariato Pubblico Privato</t>
  </si>
  <si>
    <t>UVPPP</t>
  </si>
  <si>
    <r>
      <t>12.</t>
    </r>
    <r>
      <rPr>
        <sz val="7"/>
        <color rgb="FF000000"/>
        <rFont val="Times New Roman"/>
        <family val="1"/>
      </rPr>
      <t xml:space="preserve">  </t>
    </r>
    <r>
      <rPr>
        <sz val="12"/>
        <color rgb="FF000000"/>
        <rFont val="Garamond"/>
        <family val="1"/>
      </rPr>
      <t>L’Ufficio “</t>
    </r>
    <r>
      <rPr>
        <b/>
        <sz val="12"/>
        <color rgb="FF000000"/>
        <rFont val="Garamond"/>
        <family val="1"/>
      </rPr>
      <t>Vigilanza sui contratti di partenariato pubblico privato</t>
    </r>
    <r>
      <rPr>
        <sz val="12"/>
        <color rgb="FF000000"/>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</si>
  <si>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MICONI LEONARDO</t>
  </si>
  <si>
    <t>Vigilanza servizi e forniture</t>
  </si>
  <si>
    <t>UVSF</t>
  </si>
  <si>
    <r>
      <t>13.</t>
    </r>
    <r>
      <rPr>
        <sz val="7"/>
        <color rgb="FF000000"/>
        <rFont val="Times New Roman"/>
        <family val="1"/>
      </rPr>
      <t xml:space="preserve">  </t>
    </r>
    <r>
      <rPr>
        <sz val="12"/>
        <color rgb="FF000000"/>
        <rFont val="Garamond"/>
        <family val="1"/>
      </rPr>
      <t>L’Ufficio “</t>
    </r>
    <r>
      <rPr>
        <b/>
        <sz val="12"/>
        <color rgb="FF000000"/>
        <rFont val="Garamond"/>
        <family val="1"/>
      </rPr>
      <t>Vigilanza servizi e forniture</t>
    </r>
    <r>
      <rPr>
        <sz val="12"/>
        <color rgb="FF000000"/>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</si>
  <si>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CICCONE MAURIZIO</t>
  </si>
  <si>
    <t>Vigilanza centrali committenza concessioni di servizi</t>
  </si>
  <si>
    <t>UVCS</t>
  </si>
  <si>
    <r>
      <t>14.</t>
    </r>
    <r>
      <rPr>
        <sz val="7"/>
        <color rgb="FF000000"/>
        <rFont val="Times New Roman"/>
        <family val="1"/>
      </rPr>
      <t xml:space="preserve">  </t>
    </r>
    <r>
      <rPr>
        <sz val="12"/>
        <color rgb="FF000000"/>
        <rFont val="Garamond"/>
        <family val="1"/>
      </rPr>
      <t>L’Ufficio “</t>
    </r>
    <r>
      <rPr>
        <b/>
        <sz val="12"/>
        <color rgb="FF000000"/>
        <rFont val="Garamond"/>
        <family val="1"/>
      </rPr>
      <t>Vigilanza centrali committenza e concessioni di servizi</t>
    </r>
    <r>
      <rPr>
        <sz val="12"/>
        <color rgb="FF000000"/>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rgb="FF000000"/>
        <rFont val="Garamond"/>
        <family val="1"/>
      </rPr>
      <t>in house</t>
    </r>
    <r>
      <rPr>
        <sz val="12"/>
        <color rgb="FF000000"/>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</si>
  <si>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 xml:space="preserve">REALE UMBERTO </t>
  </si>
  <si>
    <t>Sanzioni contratti pubblici</t>
  </si>
  <si>
    <t>USAN</t>
  </si>
  <si>
    <r>
      <t>15.</t>
    </r>
    <r>
      <rPr>
        <sz val="7"/>
        <color rgb="FF000000"/>
        <rFont val="Times New Roman"/>
        <family val="1"/>
      </rPr>
      <t xml:space="preserve">  </t>
    </r>
    <r>
      <rPr>
        <sz val="12"/>
        <color rgb="FF000000"/>
        <rFont val="Garamond"/>
        <family val="1"/>
      </rPr>
      <t>L’Ufficio “</t>
    </r>
    <r>
      <rPr>
        <b/>
        <sz val="12"/>
        <color rgb="FF000000"/>
        <rFont val="Garamond"/>
        <family val="1"/>
      </rPr>
      <t>Sanzioni contratti pubblici”</t>
    </r>
    <r>
      <rPr>
        <sz val="12"/>
        <color rgb="FF000000"/>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</si>
  <si>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t>ANNUVOLO AMALIA</t>
  </si>
  <si>
    <t>P.N.A. e Regolazione anticorruzione e trasparenza</t>
  </si>
  <si>
    <t>URAC</t>
  </si>
  <si>
    <r>
      <t>16.</t>
    </r>
    <r>
      <rPr>
        <sz val="7"/>
        <color rgb="FF000000"/>
        <rFont val="Times New Roman"/>
        <family val="1"/>
      </rPr>
      <t xml:space="preserve">  </t>
    </r>
    <r>
      <rPr>
        <sz val="12"/>
        <color rgb="FF000000"/>
        <rFont val="Garamond"/>
        <family val="1"/>
      </rPr>
      <t>L’Ufficio “</t>
    </r>
    <r>
      <rPr>
        <b/>
        <sz val="12"/>
        <color rgb="FF000000"/>
        <rFont val="Garamond"/>
        <family val="1"/>
      </rPr>
      <t>PNA e regolazione anticorruzione e trasparenza</t>
    </r>
    <r>
      <rPr>
        <sz val="12"/>
        <color rgb="FF000000"/>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</si>
  <si>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t>MIDENA ELISABETTA</t>
  </si>
  <si>
    <t>Vigilanza misure anticorruzione</t>
  </si>
  <si>
    <t>UVMAC</t>
  </si>
  <si>
    <r>
      <t>17.</t>
    </r>
    <r>
      <rPr>
        <sz val="7"/>
        <color rgb="FF000000"/>
        <rFont val="Times New Roman"/>
        <family val="1"/>
      </rPr>
      <t xml:space="preserve">  </t>
    </r>
    <r>
      <rPr>
        <sz val="12"/>
        <color rgb="FF000000"/>
        <rFont val="Garamond"/>
        <family val="1"/>
      </rPr>
      <t>L’Ufficio “</t>
    </r>
    <r>
      <rPr>
        <b/>
        <sz val="12"/>
        <color rgb="FF000000"/>
        <rFont val="Garamond"/>
        <family val="1"/>
      </rPr>
      <t xml:space="preserve">Vigilanza misure anticorruzione” </t>
    </r>
    <r>
      <rPr>
        <sz val="12"/>
        <color rgb="FF000000"/>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</si>
  <si>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t>TORCHIO NICOLETTA</t>
  </si>
  <si>
    <t>Uffici Area Regolazione</t>
  </si>
  <si>
    <t>Vigilanza sugli obblighi di trasparenza</t>
  </si>
  <si>
    <t>UVOT</t>
  </si>
  <si>
    <r>
      <t>18.</t>
    </r>
    <r>
      <rPr>
        <sz val="7"/>
        <color rgb="FF000000"/>
        <rFont val="Times New Roman"/>
        <family val="1"/>
      </rPr>
      <t xml:space="preserve">  </t>
    </r>
    <r>
      <rPr>
        <sz val="12"/>
        <color rgb="FF000000"/>
        <rFont val="Garamond"/>
        <family val="1"/>
      </rPr>
      <t>L’Ufficio “</t>
    </r>
    <r>
      <rPr>
        <b/>
        <sz val="12"/>
        <color rgb="FF000000"/>
        <rFont val="Garamond"/>
        <family val="1"/>
      </rPr>
      <t>Vigilanza sugli obblighi di trasparenza</t>
    </r>
    <r>
      <rPr>
        <sz val="12"/>
        <color rgb="FF000000"/>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</si>
  <si>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t xml:space="preserve">MORGANTE TIZIANA </t>
  </si>
  <si>
    <t>Vigilanza sulla imparzialità dei funzionari pubblici</t>
  </si>
  <si>
    <t>UVIF</t>
  </si>
  <si>
    <r>
      <t>19.</t>
    </r>
    <r>
      <rPr>
        <sz val="7"/>
        <color rgb="FF000000"/>
        <rFont val="Times New Roman"/>
        <family val="1"/>
      </rPr>
      <t xml:space="preserve">  </t>
    </r>
    <r>
      <rPr>
        <sz val="12"/>
        <color rgb="FF000000"/>
        <rFont val="Garamond"/>
        <family val="1"/>
      </rPr>
      <t>L’Ufficio “</t>
    </r>
    <r>
      <rPr>
        <b/>
        <sz val="12"/>
        <color rgb="FF000000"/>
        <rFont val="Garamond"/>
        <family val="1"/>
      </rPr>
      <t>Vigilanza sulla imparzialità dei funzionari pubblici</t>
    </r>
    <r>
      <rPr>
        <sz val="12"/>
        <color rgb="FF000000"/>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rgb="FF000000"/>
        <rFont val="Garamond"/>
        <family val="1"/>
      </rPr>
      <t>whistleblowers</t>
    </r>
    <r>
      <rPr>
        <sz val="12"/>
        <color rgb="FF000000"/>
        <rFont val="Garamond"/>
        <family val="1"/>
      </rPr>
      <t>. Provvede all’irrogazione di sanzioni amministrative nel caso in cui il soggetto obbligato ometta l'adozione dei codici di comportamento.</t>
    </r>
  </si>
  <si>
    <t>GRASSINI MARIA</t>
  </si>
  <si>
    <t>Dirigente di staff al Presidente di I Fascia</t>
  </si>
  <si>
    <t>DIRSTAFFPRESIF</t>
  </si>
  <si>
    <r>
      <t>1.</t>
    </r>
    <r>
      <rPr>
        <sz val="7"/>
        <color rgb="FF000000"/>
        <rFont val="Times New Roman"/>
        <family val="1"/>
      </rPr>
      <t xml:space="preserve">      </t>
    </r>
    <r>
      <rPr>
        <sz val="12"/>
        <color rgb="FF000000"/>
        <rFont val="Garamond"/>
        <family val="1"/>
      </rP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</si>
  <si>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 MAURIZIO</t>
  </si>
  <si>
    <t>Dirigente di staff al Presidente di II Fascia</t>
  </si>
  <si>
    <t>DIRSTAFFPRESIIF</t>
  </si>
  <si>
    <t>LATAGLIATA MIRTA</t>
  </si>
  <si>
    <t>Staff - Studi, legislazione e Commissariamenti</t>
  </si>
  <si>
    <t>STAFFPRES</t>
  </si>
  <si>
    <r>
      <t>1.</t>
    </r>
    <r>
      <rPr>
        <sz val="7"/>
        <color rgb="FF000000"/>
        <rFont val="Times New Roman"/>
        <family val="1"/>
      </rPr>
      <t xml:space="preserve">      </t>
    </r>
    <r>
      <rPr>
        <sz val="12"/>
        <color rgb="FF000000"/>
        <rFont val="Garamond"/>
        <family val="1"/>
      </rPr>
      <t xml:space="preserve">Lo </t>
    </r>
    <r>
      <rPr>
        <i/>
        <sz val="12"/>
        <color rgb="FF000000"/>
        <rFont val="Garamond"/>
        <family val="1"/>
      </rPr>
      <t>staff</t>
    </r>
    <r>
      <rPr>
        <sz val="12"/>
        <color rgb="FF000000"/>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</si>
  <si>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t>-</t>
  </si>
  <si>
    <t>Stampa e comunicazione</t>
  </si>
  <si>
    <t>COMUN</t>
  </si>
  <si>
    <r>
      <t>1.</t>
    </r>
    <r>
      <rPr>
        <sz val="7"/>
        <color rgb="FF000000"/>
        <rFont val="Times New Roman"/>
        <family val="1"/>
      </rPr>
      <t xml:space="preserve">      </t>
    </r>
    <r>
      <rPr>
        <sz val="12"/>
        <color rgb="FF000000"/>
        <rFont val="Garamond"/>
        <family val="1"/>
      </rPr>
      <t xml:space="preserve">L’unità organizzativa denominata “Stampa e comunicazione” supporta il Portavoce nelle funzioni di competenza. In particolare, l’Unità provvede:   alla gestione </t>
    </r>
    <r>
      <rPr>
        <sz val="10"/>
        <color rgb="FF000000"/>
        <rFont val="Times New Roman"/>
        <family val="1"/>
      </rPr>
      <t xml:space="preserve"> </t>
    </r>
    <r>
      <rPr>
        <sz val="12"/>
        <color rgb="FF000000"/>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</si>
  <si>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Segreteria e staff del Consiglio</t>
  </si>
  <si>
    <t>UCONS</t>
  </si>
  <si>
    <r>
      <t>1.</t>
    </r>
    <r>
      <rPr>
        <sz val="7"/>
        <color rgb="FF000000"/>
        <rFont val="Times New Roman"/>
        <family val="1"/>
      </rPr>
      <t xml:space="preserve">      </t>
    </r>
    <r>
      <rPr>
        <sz val="12"/>
        <color rgb="FF000000"/>
        <rFont val="Garamond"/>
        <family val="1"/>
      </rPr>
      <t xml:space="preserve">La “Segreteria e </t>
    </r>
    <r>
      <rPr>
        <i/>
        <sz val="12"/>
        <color rgb="FF000000"/>
        <rFont val="Garamond"/>
        <family val="1"/>
      </rPr>
      <t>Staff</t>
    </r>
    <r>
      <rPr>
        <sz val="12"/>
        <color rgb="FF000000"/>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</si>
  <si>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t>Dirigenti in staff al Segretario generale</t>
  </si>
  <si>
    <t>DIRSTAFFSG</t>
  </si>
  <si>
    <r>
      <t>1.</t>
    </r>
    <r>
      <rPr>
        <sz val="7"/>
        <color rgb="FF000000"/>
        <rFont val="Times New Roman"/>
        <family val="1"/>
      </rPr>
      <t xml:space="preserve">      </t>
    </r>
    <r>
      <rPr>
        <sz val="12"/>
        <color rgb="FF000000"/>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</si>
  <si>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t>RENZI/PONZONE</t>
  </si>
  <si>
    <t>Staff del Segretario generale</t>
  </si>
  <si>
    <t>STAFFSG</t>
  </si>
  <si>
    <r>
      <t xml:space="preserve">Lo </t>
    </r>
    <r>
      <rPr>
        <i/>
        <sz val="12"/>
        <color rgb="FF000000"/>
        <rFont val="Garamond"/>
        <family val="1"/>
      </rPr>
      <t>staff</t>
    </r>
    <r>
      <rPr>
        <sz val="12"/>
        <color rgb="FF000000"/>
        <rFont val="Garamond"/>
        <family val="1"/>
      </rPr>
      <t xml:space="preserve"> del Segretario Generale cura le pratiche che questi intende gestire direttamente; supporta il Segretario Generale nell’organizzazione e nello sviluppo delle risorse umane, e, al fine di garantirne la coerenza con il ciclo della performance e del bilancio, nelle attività afferenti il Piano triennale di prevenzione della corruzione e della trasparenza.. </t>
    </r>
  </si>
  <si>
    <t>Struttura tecnica permanente di valutazione delle performance</t>
  </si>
  <si>
    <t>STVP</t>
  </si>
  <si>
    <r>
      <t>1.</t>
    </r>
    <r>
      <rPr>
        <sz val="7"/>
        <color rgb="FF000000"/>
        <rFont val="Times New Roman"/>
        <family val="1"/>
      </rPr>
      <t xml:space="preserve">      </t>
    </r>
    <r>
      <rPr>
        <sz val="12"/>
        <color rgb="FF000000"/>
        <rFont val="Garamond"/>
        <family val="1"/>
      </rPr>
      <t>La “Struttura tecnica permanente di valutazione delle performance” assicura il necessario supporto all’OIV, nell’elaborazione dei piani gestionali e delle performance, quale “interfaccia tecnica</t>
    </r>
    <r>
      <rPr>
        <sz val="12"/>
        <color rgb="FF000000"/>
        <rFont val="Times New Roman"/>
        <family val="1"/>
      </rPr>
      <t>‟</t>
    </r>
    <r>
      <rPr>
        <sz val="12"/>
        <color rgb="FF000000"/>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</si>
  <si>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t>Organo per i procedimenti disciplinari</t>
  </si>
  <si>
    <t>OPD</t>
  </si>
  <si>
    <r>
      <t>1.</t>
    </r>
    <r>
      <rPr>
        <sz val="7"/>
        <color rgb="FF000000"/>
        <rFont val="Times New Roman"/>
        <family val="1"/>
      </rPr>
      <t xml:space="preserve">      </t>
    </r>
    <r>
      <rPr>
        <sz val="12"/>
        <color rgb="FF000000"/>
        <rFont val="Garamond"/>
        <family val="1"/>
      </rPr>
      <t>Presso il Segretario Generale opera un organo collegiale, diretto dallo stesso, che ai sensi dell’art. 55-bis del d.lgs. n. 165/2001 è competente per i procedimenti disciplinari.</t>
    </r>
  </si>
  <si>
    <t>Segreteria del Segretario generale</t>
  </si>
  <si>
    <t>SGSEG</t>
  </si>
  <si>
    <r>
      <t>1.</t>
    </r>
    <r>
      <rPr>
        <sz val="7"/>
        <color rgb="FF000000"/>
        <rFont val="Times New Roman"/>
        <family val="1"/>
      </rPr>
      <t xml:space="preserve">      </t>
    </r>
    <r>
      <rPr>
        <sz val="12"/>
        <color rgb="FF000000"/>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</si>
  <si>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t>Camera arbitrale</t>
  </si>
  <si>
    <t>ARBIT</t>
  </si>
  <si>
    <r>
      <t>1.</t>
    </r>
    <r>
      <rPr>
        <sz val="7"/>
        <color rgb="FF000000"/>
        <rFont val="Times New Roman"/>
        <family val="1"/>
      </rPr>
      <t xml:space="preserve">    </t>
    </r>
    <r>
      <rPr>
        <sz val="12"/>
        <color rgb="FF000000"/>
        <rFont val="Garamond"/>
        <family val="1"/>
      </rPr>
      <t>La Camera arbitrale cura annualmente la rilevazione dei dati emergenti dal contenzioso in materia di contratti pubblici e li trasmette all'Autorità e alla cabina di regia di cui all’art. 212 del dlgs. 18 aprile 2016, n. 50.</t>
    </r>
  </si>
  <si>
    <t>Unità operativa speciale EXPO</t>
  </si>
  <si>
    <t>UOS</t>
  </si>
  <si>
    <r>
      <t>1.</t>
    </r>
    <r>
      <rPr>
        <sz val="7"/>
        <color rgb="FF000000"/>
        <rFont val="Times New Roman"/>
        <family val="1"/>
      </rPr>
      <t xml:space="preserve">      </t>
    </r>
    <r>
      <rPr>
        <sz val="12"/>
        <color rgb="FF000000"/>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</si>
  <si>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t>Responsabilità</t>
  </si>
  <si>
    <t>Presidente</t>
  </si>
  <si>
    <t>Dirigente ispettivo</t>
  </si>
  <si>
    <t>Dirigente di I fascia in staff</t>
  </si>
  <si>
    <t>Funzionario</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</si>
  <si>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</si>
  <si>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</si>
  <si>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</si>
  <si>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</si>
  <si>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</si>
  <si>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</si>
  <si>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</si>
  <si>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</si>
  <si>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</si>
  <si>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</si>
  <si>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</si>
  <si>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</si>
  <si>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</si>
  <si>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Normativa</t>
  </si>
  <si>
    <t>Molto bassa</t>
  </si>
  <si>
    <t>Regolamento interno dell’Ufficio</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</si>
  <si>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</si>
  <si>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</si>
  <si>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</si>
  <si>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</si>
  <si>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</si>
  <si>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</si>
  <si>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</si>
  <si>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</si>
  <si>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</si>
  <si>
    <t xml:space="preserve">Alto </t>
  </si>
  <si>
    <t>Medio</t>
  </si>
  <si>
    <t>Segretario Generale</t>
  </si>
  <si>
    <t>Trasmissione dei testi degli atti interni all'ufficio competente, a cura della Segreteria del Segretario Generale, per la pubblicazione nella intranet</t>
  </si>
  <si>
    <t>Controllo preventivo di legittimità di tutti gli atti e provvedimenti da sottoporre al Consiglio, a supporto del Segretario Generale</t>
  </si>
  <si>
    <t xml:space="preserve">Acquisizione delle pratiche soggette al controllo preventivo di legittimità dalla e-mail dedicata "ATTI CONSIGLIO SG" </t>
  </si>
  <si>
    <t>Verifica preventiva di legittimità delle pratiche acquisite e trasmissione degli esiti, riportati nelle relative Schede di verifica, al Segretario Generale</t>
  </si>
  <si>
    <t>Valutazione degli esiti delle verifiche da parte del Segretario Generale, che sottoscrive, per competenza, le relative Schede di verifica e invia agli Uffici, ai fini dell'iscrizione delle pratiche medesime all'OdG del Consiglio</t>
  </si>
  <si>
    <r>
      <t xml:space="preserve">Procedura gestionale sottoposta all'approvazione del Consiglio nell'ad. del 21.12.2021 </t>
    </r>
    <r>
      <rPr>
        <b/>
        <sz val="20"/>
        <rFont val="Garamond"/>
        <family val="1"/>
      </rPr>
      <t>INTEGRATA da  modifiche regolamentari approvate nell'ad. del 05.04.2022    (artt. 16, co. 3 e 25, co. 1, Regolamento di Organizzazione e  Funzionamento) e da Circolare del Segretario Generale (prot. n. 131703 del 28 aprile 2022)</t>
    </r>
  </si>
  <si>
    <r>
      <t xml:space="preserve">Duplice valutazione Funzionario/Dirigente/Procedura gestionale sottoposta all'approvazione del Consiglio nell'ad. del 21.12.2021  </t>
    </r>
    <r>
      <rPr>
        <b/>
        <sz val="20"/>
        <rFont val="Garamond"/>
        <family val="1"/>
      </rPr>
      <t>INTEGRATA</t>
    </r>
    <r>
      <rPr>
        <sz val="20"/>
        <rFont val="Garamond"/>
        <family val="1"/>
      </rPr>
      <t xml:space="preserve"> da  modifiche regolamentari approvate nell'ad. del 05.04.2022    (artt. 16, co. 3 e 25, co. 1, Regolamento di Organizzazione e  Funzionamento) e da Circolare del Segretario Generale (prot. n. 131703 del 28 aprile 2022)</t>
    </r>
  </si>
  <si>
    <r>
      <t>1. Approfondimento degli aspetti giuridici concernenti l'organizzazione, finalizzati alla definizione dei processi di riorganizzazione dell'Autorità, a supporto del Segretario Generale.
2. Predisposizione e aggiornamento dei regolamenti interni dell'Autorità, d'intesa con il Segretario Generale, sulla base degli indirizzi del Consiglio e in raccordo con gli uffici i</t>
    </r>
    <r>
      <rPr>
        <sz val="11"/>
        <rFont val="Calibri"/>
        <family val="2"/>
      </rPr>
      <t>nteressati.
3. Controllo preventivo di legittimità di tutti gli atti e provvedimenti da sottoporre al Consiglio, a supporto del Segretario Generale.</t>
    </r>
    <r>
      <rPr>
        <sz val="11"/>
        <color rgb="FF000000"/>
        <rFont val="Calibri"/>
        <family val="2"/>
      </rPr>
      <t xml:space="preserve">
</t>
    </r>
    <r>
      <rPr>
        <sz val="11"/>
        <rFont val="Calibri"/>
        <family val="2"/>
      </rPr>
      <t>4. Elaborazione, su richiesta del Segretario Generale o in esito ai deliberati consiliari, di atti interni (circolari, direttive, atti di indirizzo) finalizzati a garantire l'uniforme applicazione degli indirizzi impartiti dal Consiglio.</t>
    </r>
    <r>
      <rPr>
        <sz val="11"/>
        <color rgb="FF00000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</si>
</sst>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20"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sz val="20"/>
      <color rgb="FF000000"/>
      <name val="Garamond"/>
      <family val="1"/>
    </font>
    <font>
      <b/>
      <sz val="11"/>
      <color rgb="FF000000"/>
      <name val="Garamond"/>
      <family val="1"/>
    </font>
    <font>
      <b/>
      <sz val="26"/>
      <color rgb="FF000000"/>
      <name val="Garamond"/>
      <family val="1"/>
    </font>
    <font>
      <sz val="14"/>
      <color rgb="FF000000"/>
      <name val="Garamond"/>
      <family val="1"/>
    </font>
    <font>
      <sz val="20"/>
      <color rgb="FF00B0F0"/>
      <name val="Garamond"/>
      <family val="1"/>
    </font>
    <font>
      <sz val="12"/>
      <color rgb="FF000000"/>
      <name val="Garamond"/>
      <family val="1"/>
    </font>
    <font>
      <sz val="7"/>
      <color rgb="FF000000"/>
      <name val="Times New Roman"/>
      <family val="1"/>
    </font>
    <font>
      <b/>
      <sz val="12"/>
      <color rgb="FF000000"/>
      <name val="Garamond"/>
      <family val="1"/>
    </font>
    <font>
      <i/>
      <sz val="12"/>
      <color rgb="FF000000"/>
      <name val="Garamond"/>
      <family val="1"/>
    </font>
    <font>
      <sz val="10"/>
      <color rgb="FF000000"/>
      <name val="Times New Roman"/>
      <family val="1"/>
    </font>
    <font>
      <sz val="12"/>
      <color rgb="FF000000"/>
      <name val="Times New Roman"/>
      <family val="1"/>
    </font>
    <font>
      <sz val="14"/>
      <color rgb="FF000000"/>
      <name val="Calibri"/>
      <family val="2"/>
    </font>
    <font>
      <sz val="20"/>
      <name val="Garamond"/>
      <family val="1"/>
    </font>
    <font>
      <sz val="14"/>
      <name val="Garamond"/>
      <family val="1"/>
    </font>
    <font>
      <b/>
      <sz val="20"/>
      <name val="Garamond"/>
      <family val="1"/>
    </font>
    <font>
      <sz val="11"/>
      <name val="Calibri"/>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CCCCFF"/>
        <bgColor rgb="FFCCCC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2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thin">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C00000"/>
      </left>
      <right style="thin">
        <color rgb="FFC00000"/>
      </right>
      <top style="thin">
        <color rgb="FFC00000"/>
      </top>
      <bottom style="thin">
        <color rgb="FF000000"/>
      </bottom>
      <diagonal/>
    </border>
    <border>
      <left style="thin">
        <color rgb="FFC00000"/>
      </left>
      <right style="medium">
        <color rgb="FFC00000"/>
      </right>
      <top style="thin">
        <color rgb="FFC00000"/>
      </top>
      <bottom style="thin">
        <color rgb="FF000000"/>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rgb="FFC00000"/>
      </left>
      <right/>
      <top style="medium">
        <color rgb="FFC00000"/>
      </top>
      <bottom/>
      <diagonal/>
    </border>
    <border>
      <left style="thin">
        <color rgb="FF000000"/>
      </left>
      <right/>
      <top/>
      <bottom/>
      <diagonal/>
    </border>
    <border>
      <left/>
      <right/>
      <top style="thin">
        <color rgb="FF000000"/>
      </top>
      <bottom style="thin">
        <color rgb="FF000000"/>
      </bottom>
      <diagonal/>
    </border>
  </borders>
  <cellStyleXfs count="3">
    <xf numFmtId="0" fontId="0" fillId="0" borderId="0"/>
    <xf numFmtId="9" fontId="1" fillId="0" borderId="0" applyFont="0" applyFill="0" applyBorder="0" applyAlignment="0" applyProtection="0"/>
    <xf numFmtId="164" fontId="1" fillId="0" borderId="0" applyFont="0" applyBorder="0" applyProtection="0"/>
  </cellStyleXfs>
  <cellXfs count="9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6" borderId="2" xfId="0" applyFill="1" applyBorder="1" applyProtection="1">
      <protection locked="0"/>
    </xf>
    <xf numFmtId="0" fontId="0" fillId="7" borderId="2" xfId="0" applyFill="1" applyBorder="1" applyProtection="1">
      <protection locked="0"/>
    </xf>
    <xf numFmtId="0" fontId="0" fillId="7" borderId="2" xfId="0" applyFill="1" applyBorder="1" applyAlignment="1" applyProtection="1">
      <alignment wrapText="1"/>
      <protection locked="0"/>
    </xf>
    <xf numFmtId="0" fontId="0" fillId="3" borderId="0" xfId="0" applyFill="1" applyAlignment="1">
      <alignment wrapText="1"/>
    </xf>
    <xf numFmtId="0" fontId="4" fillId="0" borderId="0" xfId="0" applyFont="1" applyAlignment="1">
      <alignment wrapText="1"/>
    </xf>
    <xf numFmtId="0" fontId="5" fillId="10" borderId="10" xfId="0" applyFont="1" applyFill="1" applyBorder="1" applyAlignment="1">
      <alignment horizontal="center" vertical="center" wrapText="1"/>
    </xf>
    <xf numFmtId="0" fontId="5" fillId="4" borderId="10" xfId="0"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64" fontId="7" fillId="0" borderId="2" xfId="2" applyFont="1" applyFill="1" applyBorder="1" applyAlignment="1">
      <alignment horizontal="center" vertical="center" wrapText="1"/>
    </xf>
    <xf numFmtId="0" fontId="4" fillId="0" borderId="11"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2" xfId="0" applyFont="1" applyFill="1" applyBorder="1" applyAlignment="1">
      <alignment horizontal="center" vertical="center" wrapText="1"/>
    </xf>
    <xf numFmtId="164" fontId="7" fillId="0" borderId="12" xfId="2"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164" fontId="7" fillId="0" borderId="14" xfId="2" applyFont="1" applyFill="1" applyBorder="1" applyAlignment="1">
      <alignment horizontal="center" vertical="center" wrapText="1"/>
    </xf>
    <xf numFmtId="164" fontId="7" fillId="0" borderId="11" xfId="2" applyFont="1" applyFill="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2"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Fill="1" applyBorder="1" applyAlignment="1">
      <alignment horizontal="center" vertical="center" wrapText="1"/>
    </xf>
    <xf numFmtId="164" fontId="7" fillId="0" borderId="16" xfId="2" applyFont="1" applyFill="1" applyBorder="1" applyAlignment="1">
      <alignment horizontal="center" vertical="center" wrapText="1"/>
    </xf>
    <xf numFmtId="164" fontId="7" fillId="0" borderId="17" xfId="2" applyFont="1" applyFill="1" applyBorder="1" applyAlignment="1">
      <alignment horizontal="center" vertical="center" wrapText="1"/>
    </xf>
    <xf numFmtId="0" fontId="4" fillId="0" borderId="15" xfId="0" applyFont="1" applyFill="1" applyBorder="1" applyAlignment="1">
      <alignment horizontal="center" vertical="center" wrapText="1"/>
    </xf>
    <xf numFmtId="9" fontId="4" fillId="0" borderId="16" xfId="0" applyNumberFormat="1" applyFont="1" applyFill="1" applyBorder="1" applyAlignment="1">
      <alignment horizontal="center" vertical="center" wrapText="1"/>
    </xf>
    <xf numFmtId="0" fontId="4" fillId="0" borderId="18" xfId="0" applyFont="1" applyBorder="1" applyAlignment="1">
      <alignment horizontal="center" vertical="center" wrapText="1"/>
    </xf>
    <xf numFmtId="164" fontId="7" fillId="0" borderId="1" xfId="2" applyFont="1" applyFill="1" applyBorder="1" applyAlignment="1">
      <alignment horizontal="center" vertical="center" wrapText="1"/>
    </xf>
    <xf numFmtId="17" fontId="4" fillId="0" borderId="2"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165" fontId="4" fillId="0" borderId="18" xfId="0" applyNumberFormat="1" applyFont="1" applyFill="1" applyBorder="1" applyAlignment="1">
      <alignment horizontal="center" vertical="center" wrapText="1"/>
    </xf>
    <xf numFmtId="17" fontId="4" fillId="0" borderId="16"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 fontId="4" fillId="0" borderId="11" xfId="0" applyNumberFormat="1" applyFont="1" applyFill="1" applyBorder="1" applyAlignment="1">
      <alignment horizontal="center" vertical="center" wrapText="1"/>
    </xf>
    <xf numFmtId="9" fontId="4" fillId="0" borderId="11" xfId="0"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 xfId="0" applyFont="1" applyBorder="1" applyAlignment="1">
      <alignment wrapText="1"/>
    </xf>
    <xf numFmtId="0" fontId="4" fillId="0" borderId="2" xfId="0" applyFont="1" applyBorder="1" applyAlignment="1">
      <alignment horizontal="center" wrapText="1"/>
    </xf>
    <xf numFmtId="9" fontId="4" fillId="0" borderId="17"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Border="1" applyAlignment="1">
      <alignment wrapText="1"/>
    </xf>
    <xf numFmtId="0" fontId="6" fillId="0" borderId="0" xfId="0" applyFont="1" applyFill="1" applyAlignment="1">
      <alignment horizontal="center" vertical="center" textRotation="90" wrapText="1"/>
    </xf>
    <xf numFmtId="0" fontId="4" fillId="0" borderId="0" xfId="0" applyFont="1" applyFill="1" applyAlignment="1">
      <alignment horizontal="center" vertical="center" textRotation="90" wrapText="1"/>
    </xf>
    <xf numFmtId="0" fontId="4" fillId="0" borderId="0" xfId="0" applyFont="1" applyAlignment="1">
      <alignment horizontal="center" wrapText="1"/>
    </xf>
    <xf numFmtId="0" fontId="0" fillId="0" borderId="2" xfId="0" applyBorder="1" applyAlignment="1">
      <alignment wrapText="1"/>
    </xf>
    <xf numFmtId="0" fontId="0" fillId="0" borderId="0" xfId="0" applyAlignment="1">
      <alignment wrapText="1"/>
    </xf>
    <xf numFmtId="0" fontId="9" fillId="0" borderId="0" xfId="0" applyFont="1" applyAlignment="1">
      <alignment horizontal="justify" vertical="center"/>
    </xf>
    <xf numFmtId="0" fontId="9" fillId="0" borderId="0" xfId="0" applyFont="1" applyAlignment="1">
      <alignment wrapText="1"/>
    </xf>
    <xf numFmtId="165" fontId="0" fillId="0" borderId="0" xfId="0" applyNumberFormat="1" applyFill="1"/>
    <xf numFmtId="0" fontId="15" fillId="0" borderId="0" xfId="0" applyFont="1"/>
    <xf numFmtId="0" fontId="0" fillId="0" borderId="0" xfId="0" applyFill="1"/>
    <xf numFmtId="0" fontId="5" fillId="4"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0" fontId="5" fillId="4"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8" borderId="4" xfId="0" applyFont="1" applyFill="1" applyBorder="1" applyAlignment="1">
      <alignment horizontal="center" vertical="center"/>
    </xf>
    <xf numFmtId="0" fontId="5" fillId="5" borderId="6" xfId="0" applyFont="1" applyFill="1" applyBorder="1" applyAlignment="1">
      <alignment horizontal="center" vertical="center" textRotation="90"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3" fillId="9" borderId="5" xfId="0" applyFont="1" applyFill="1" applyBorder="1" applyAlignment="1">
      <alignment horizontal="center" vertical="center"/>
    </xf>
    <xf numFmtId="0" fontId="3" fillId="9" borderId="0"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6" fillId="0" borderId="2" xfId="0" applyFont="1" applyFill="1" applyBorder="1" applyAlignment="1">
      <alignment horizontal="center" vertical="center" textRotation="90"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textRotation="90" wrapText="1"/>
    </xf>
    <xf numFmtId="0" fontId="5" fillId="10" borderId="9" xfId="0" applyFont="1" applyFill="1" applyBorder="1" applyAlignment="1">
      <alignment horizontal="center" vertical="center" wrapText="1"/>
    </xf>
    <xf numFmtId="0" fontId="0" fillId="0" borderId="2" xfId="0" applyFill="1" applyBorder="1" applyAlignment="1">
      <alignment horizontal="center" vertical="center"/>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8" xfId="0" applyFont="1" applyFill="1" applyBorder="1" applyAlignment="1">
      <alignment horizontal="center" vertical="center" wrapText="1"/>
    </xf>
    <xf numFmtId="164" fontId="17" fillId="0" borderId="2" xfId="2"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7" xfId="0" applyFont="1" applyFill="1" applyBorder="1" applyAlignment="1">
      <alignment horizontal="center" vertical="center" wrapText="1"/>
    </xf>
    <xf numFmtId="9" fontId="16" fillId="0" borderId="2" xfId="0" applyNumberFormat="1" applyFont="1" applyFill="1" applyBorder="1" applyAlignment="1">
      <alignment horizontal="center" vertical="center" wrapText="1"/>
    </xf>
    <xf numFmtId="9" fontId="16" fillId="0" borderId="21" xfId="0" applyNumberFormat="1" applyFont="1" applyFill="1" applyBorder="1" applyAlignment="1">
      <alignment horizontal="center" vertical="center" wrapText="1"/>
    </xf>
  </cellXfs>
  <cellStyles count="3">
    <cellStyle name="Excel Built-in Normal" xfId="2"/>
    <cellStyle name="Normale" xfId="0" builtinId="0" customBuiltin="1"/>
    <cellStyle name="Percentuale"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1"/>
      <sheetName val="Sezione_attività1"/>
      <sheetName val="Sezione_Fasi1"/>
      <sheetName val="Sezione_Azioni1"/>
      <sheetName val="Parametri"/>
      <sheetName val="Parametr"/>
      <sheetName val="competenze"/>
      <sheetName val="Sezione_generale"/>
      <sheetName val="Sezione_attività"/>
      <sheetName val="Sezione_Fasi"/>
      <sheetName val="Sezione_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topLeftCell="A6" workbookViewId="0">
      <selection activeCell="C6" sqref="C6"/>
    </sheetView>
  </sheetViews>
  <sheetFormatPr defaultColWidth="9.28515625" defaultRowHeight="15" x14ac:dyDescent="0.25"/>
  <cols>
    <col min="1" max="1" width="5" customWidth="1"/>
    <col min="2" max="2" width="71.42578125" customWidth="1"/>
    <col min="3" max="3" width="79.5703125" bestFit="1" customWidth="1"/>
    <col min="4" max="8" width="9.28515625" style="2" customWidth="1"/>
    <col min="9" max="9" width="29.42578125" style="2" customWidth="1"/>
    <col min="10" max="10" width="9.28515625" style="2" customWidth="1"/>
    <col min="11" max="16384" width="9.28515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4" t="s">
        <v>6</v>
      </c>
    </row>
    <row r="5" spans="1:3" hidden="1" x14ac:dyDescent="0.25">
      <c r="B5" s="3" t="s">
        <v>7</v>
      </c>
      <c r="C5" s="6"/>
    </row>
    <row r="6" spans="1:3" ht="271.14999999999998" customHeight="1" x14ac:dyDescent="0.25">
      <c r="A6" s="2"/>
      <c r="B6" s="7" t="s">
        <v>8</v>
      </c>
      <c r="C6" s="8" t="s">
        <v>279</v>
      </c>
    </row>
  </sheetData>
  <pageMargins left="0.70866141732283516" right="0.70866141732283516" top="0" bottom="0" header="0" footer="0"/>
  <pageSetup paperSize="9" scale="88"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28515625" defaultRowHeight="15" x14ac:dyDescent="0.25"/>
  <cols>
    <col min="1" max="1" width="5" customWidth="1"/>
    <col min="2" max="2" width="71.42578125" customWidth="1"/>
    <col min="3" max="3" width="79.5703125" bestFit="1" customWidth="1"/>
    <col min="4" max="4" width="9.28515625" style="2" customWidth="1"/>
    <col min="5" max="5" width="48" style="2" customWidth="1"/>
    <col min="6" max="8" width="9.28515625" style="2" customWidth="1"/>
    <col min="9" max="9" width="29.42578125" style="2" customWidth="1"/>
    <col min="10" max="10" width="9.28515625" style="2" customWidth="1"/>
    <col min="11" max="16384" width="9.28515625" style="2"/>
  </cols>
  <sheetData>
    <row r="1" spans="1:5" ht="15.75" x14ac:dyDescent="0.25">
      <c r="B1" s="1" t="s">
        <v>0</v>
      </c>
      <c r="C1" s="1"/>
    </row>
    <row r="2" spans="1:5" x14ac:dyDescent="0.25">
      <c r="B2" s="3" t="s">
        <v>1</v>
      </c>
      <c r="C2" s="9"/>
    </row>
    <row r="3" spans="1:5" ht="30" x14ac:dyDescent="0.25">
      <c r="B3" s="5" t="s">
        <v>5</v>
      </c>
      <c r="C3" s="10" t="e">
        <f>VLOOKUP(C2,#REF!,3,0)</f>
        <v>#REF!</v>
      </c>
    </row>
    <row r="4" spans="1:5" hidden="1" x14ac:dyDescent="0.25">
      <c r="B4" s="3" t="s">
        <v>7</v>
      </c>
      <c r="C4" s="9"/>
    </row>
    <row r="5" spans="1:5" ht="238.9" customHeight="1" x14ac:dyDescent="0.25">
      <c r="A5" s="2"/>
      <c r="B5" s="7" t="s">
        <v>9</v>
      </c>
      <c r="C5" s="11" t="e">
        <f>VLOOKUP(C2,#REF!,2)</f>
        <v>#REF!</v>
      </c>
      <c r="E5" s="12"/>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24"/>
  <sheetViews>
    <sheetView zoomScale="30" zoomScaleNormal="30" workbookViewId="0">
      <selection activeCell="I16" sqref="I16"/>
    </sheetView>
  </sheetViews>
  <sheetFormatPr defaultColWidth="9.28515625" defaultRowHeight="26.25" x14ac:dyDescent="0.4"/>
  <cols>
    <col min="1" max="1" width="23.42578125" style="13" customWidth="1"/>
    <col min="2" max="3" width="13.28515625" style="13" customWidth="1"/>
    <col min="4" max="4" width="40.5703125" style="13" customWidth="1"/>
    <col min="5" max="5" width="34.5703125" style="13" customWidth="1"/>
    <col min="6" max="6" width="37.42578125" style="13" customWidth="1"/>
    <col min="7" max="7" width="39.7109375" style="13" customWidth="1"/>
    <col min="8" max="8" width="27.7109375" style="13" customWidth="1"/>
    <col min="9" max="9" width="24.28515625" style="13" customWidth="1"/>
    <col min="10" max="10" width="21.7109375" style="13" customWidth="1"/>
    <col min="11" max="11" width="24.5703125" style="13" customWidth="1"/>
    <col min="12" max="12" width="18.28515625" style="13" customWidth="1"/>
    <col min="13" max="13" width="24.5703125" style="13" customWidth="1"/>
    <col min="14" max="14" width="26" style="13" customWidth="1"/>
    <col min="15" max="15" width="28" style="56" customWidth="1"/>
    <col min="16" max="16" width="26.28515625" style="13" customWidth="1"/>
    <col min="17" max="17" width="25.7109375" style="13" customWidth="1"/>
    <col min="18" max="18" width="24.28515625" style="13" customWidth="1"/>
    <col min="19" max="19" width="24" style="13" customWidth="1"/>
    <col min="20" max="20" width="20.7109375" style="13" customWidth="1"/>
    <col min="21" max="21" width="21.28515625" style="13" customWidth="1"/>
    <col min="22" max="16384" width="9.28515625" style="13"/>
  </cols>
  <sheetData>
    <row r="1" spans="1:254" ht="30" customHeight="1" thickBot="1" x14ac:dyDescent="0.45">
      <c r="A1" s="69" t="s">
        <v>10</v>
      </c>
      <c r="B1" s="69"/>
      <c r="C1" s="69"/>
      <c r="D1" s="69"/>
      <c r="E1" s="69"/>
      <c r="F1" s="69"/>
      <c r="G1" s="69"/>
      <c r="H1" s="70" t="s">
        <v>11</v>
      </c>
      <c r="I1" s="70"/>
      <c r="J1" s="70"/>
      <c r="K1" s="70"/>
      <c r="L1" s="70"/>
      <c r="M1" s="70"/>
      <c r="N1" s="74" t="s">
        <v>12</v>
      </c>
      <c r="O1" s="75"/>
      <c r="P1" s="75"/>
      <c r="Q1" s="75"/>
      <c r="R1" s="75"/>
      <c r="S1" s="75"/>
      <c r="T1" s="75"/>
      <c r="U1" s="75"/>
    </row>
    <row r="2" spans="1:254" ht="69" customHeight="1" thickBot="1" x14ac:dyDescent="0.45">
      <c r="A2" s="71" t="s">
        <v>13</v>
      </c>
      <c r="B2" s="71" t="s">
        <v>14</v>
      </c>
      <c r="C2" s="71" t="s">
        <v>15</v>
      </c>
      <c r="D2" s="72" t="s">
        <v>16</v>
      </c>
      <c r="E2" s="72" t="s">
        <v>17</v>
      </c>
      <c r="F2" s="72" t="s">
        <v>18</v>
      </c>
      <c r="G2" s="73" t="s">
        <v>19</v>
      </c>
      <c r="H2" s="78" t="s">
        <v>20</v>
      </c>
      <c r="I2" s="78" t="s">
        <v>21</v>
      </c>
      <c r="J2" s="82" t="s">
        <v>22</v>
      </c>
      <c r="K2" s="82"/>
      <c r="L2" s="82"/>
      <c r="M2" s="82"/>
      <c r="N2" s="67" t="s">
        <v>23</v>
      </c>
      <c r="O2" s="68" t="s">
        <v>24</v>
      </c>
      <c r="P2" s="68" t="s">
        <v>25</v>
      </c>
      <c r="Q2" s="76" t="s">
        <v>26</v>
      </c>
      <c r="R2" s="77"/>
      <c r="S2" s="77"/>
      <c r="T2" s="77"/>
      <c r="U2" s="77"/>
    </row>
    <row r="3" spans="1:254" ht="191.25" customHeight="1" x14ac:dyDescent="0.4">
      <c r="A3" s="71"/>
      <c r="B3" s="71"/>
      <c r="C3" s="71"/>
      <c r="D3" s="72"/>
      <c r="E3" s="72"/>
      <c r="F3" s="72"/>
      <c r="G3" s="73"/>
      <c r="H3" s="78"/>
      <c r="I3" s="78"/>
      <c r="J3" s="14" t="s">
        <v>27</v>
      </c>
      <c r="K3" s="14" t="s">
        <v>28</v>
      </c>
      <c r="L3" s="14" t="s">
        <v>29</v>
      </c>
      <c r="M3" s="14" t="s">
        <v>30</v>
      </c>
      <c r="N3" s="67"/>
      <c r="O3" s="68"/>
      <c r="P3" s="68"/>
      <c r="Q3" s="15" t="s">
        <v>31</v>
      </c>
      <c r="R3" s="16" t="s">
        <v>32</v>
      </c>
      <c r="S3" s="15" t="s">
        <v>33</v>
      </c>
      <c r="T3" s="15" t="s">
        <v>34</v>
      </c>
      <c r="U3" s="64" t="s">
        <v>35</v>
      </c>
    </row>
    <row r="4" spans="1:254" s="17" customFormat="1" ht="349.15" customHeight="1" x14ac:dyDescent="0.25">
      <c r="A4" s="79" t="s">
        <v>4</v>
      </c>
      <c r="B4" s="80">
        <v>1</v>
      </c>
      <c r="C4" s="81" t="s">
        <v>36</v>
      </c>
      <c r="D4" s="80" t="s">
        <v>37</v>
      </c>
      <c r="E4" s="80" t="s">
        <v>38</v>
      </c>
      <c r="F4" s="17" t="s">
        <v>39</v>
      </c>
      <c r="G4" s="17" t="s">
        <v>40</v>
      </c>
      <c r="H4" s="17" t="s">
        <v>41</v>
      </c>
      <c r="I4" s="17" t="s">
        <v>42</v>
      </c>
      <c r="J4" s="18" t="s">
        <v>43</v>
      </c>
      <c r="K4" s="18" t="s">
        <v>44</v>
      </c>
      <c r="L4" s="18" t="s">
        <v>45</v>
      </c>
      <c r="M4" s="19" t="s">
        <v>46</v>
      </c>
      <c r="N4" s="17" t="s">
        <v>47</v>
      </c>
      <c r="O4" s="17" t="s">
        <v>48</v>
      </c>
      <c r="P4" s="17" t="s">
        <v>49</v>
      </c>
      <c r="Q4" s="17" t="s">
        <v>50</v>
      </c>
      <c r="R4" s="17" t="s">
        <v>51</v>
      </c>
      <c r="S4" s="17" t="s">
        <v>52</v>
      </c>
      <c r="T4" s="20">
        <v>1</v>
      </c>
      <c r="U4" s="45" t="s">
        <v>38</v>
      </c>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row>
    <row r="5" spans="1:254" s="17" customFormat="1" ht="329.65" customHeight="1" x14ac:dyDescent="0.25">
      <c r="A5" s="79"/>
      <c r="B5" s="80"/>
      <c r="C5" s="81"/>
      <c r="D5" s="80"/>
      <c r="E5" s="80"/>
      <c r="F5" s="17" t="s">
        <v>53</v>
      </c>
      <c r="G5" s="22" t="s">
        <v>40</v>
      </c>
      <c r="H5" s="17" t="s">
        <v>54</v>
      </c>
      <c r="I5" s="17" t="s">
        <v>42</v>
      </c>
      <c r="J5" s="18" t="s">
        <v>43</v>
      </c>
      <c r="K5" s="18" t="s">
        <v>44</v>
      </c>
      <c r="L5" s="23" t="s">
        <v>45</v>
      </c>
      <c r="M5" s="17" t="s">
        <v>46</v>
      </c>
      <c r="N5" s="17" t="s">
        <v>47</v>
      </c>
      <c r="O5" s="17" t="s">
        <v>48</v>
      </c>
      <c r="P5" s="17" t="s">
        <v>49</v>
      </c>
      <c r="Q5" s="17" t="s">
        <v>50</v>
      </c>
      <c r="R5" s="17" t="s">
        <v>51</v>
      </c>
      <c r="S5" s="17" t="s">
        <v>55</v>
      </c>
      <c r="T5" s="20">
        <v>1</v>
      </c>
      <c r="U5" s="45" t="s">
        <v>38</v>
      </c>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row>
    <row r="6" spans="1:254" s="29" customFormat="1" ht="176.25" customHeight="1" x14ac:dyDescent="0.25">
      <c r="A6" s="79"/>
      <c r="B6" s="80"/>
      <c r="C6" s="81"/>
      <c r="D6" s="80"/>
      <c r="E6" s="80"/>
      <c r="F6" s="19" t="s">
        <v>56</v>
      </c>
      <c r="G6" s="24" t="s">
        <v>271</v>
      </c>
      <c r="H6" s="25" t="s">
        <v>58</v>
      </c>
      <c r="I6" s="25"/>
      <c r="J6" s="26"/>
      <c r="K6" s="26"/>
      <c r="L6" s="27"/>
      <c r="M6" s="25"/>
      <c r="N6" s="25"/>
      <c r="O6" s="25"/>
      <c r="P6" s="25"/>
      <c r="Q6" s="25"/>
      <c r="R6" s="25"/>
      <c r="S6" s="25"/>
      <c r="T6" s="25"/>
      <c r="U6" s="65"/>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row>
    <row r="7" spans="1:254" s="31" customFormat="1" ht="83.25" customHeight="1" x14ac:dyDescent="0.25">
      <c r="A7" s="79"/>
      <c r="B7" s="80"/>
      <c r="C7" s="81"/>
      <c r="D7" s="80"/>
      <c r="E7" s="80"/>
      <c r="F7" s="17" t="s">
        <v>59</v>
      </c>
      <c r="G7" s="17" t="s">
        <v>60</v>
      </c>
      <c r="H7" s="25" t="s">
        <v>58</v>
      </c>
      <c r="I7" s="17"/>
      <c r="J7" s="18"/>
      <c r="K7" s="18"/>
      <c r="L7" s="18"/>
      <c r="M7" s="17"/>
      <c r="N7" s="17"/>
      <c r="O7" s="17"/>
      <c r="P7" s="17"/>
      <c r="Q7" s="17"/>
      <c r="R7" s="17"/>
      <c r="S7" s="17"/>
      <c r="T7" s="17"/>
      <c r="U7" s="45"/>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row>
    <row r="8" spans="1:254" s="30" customFormat="1" ht="83.25" customHeight="1" x14ac:dyDescent="0.25">
      <c r="A8" s="79"/>
      <c r="B8" s="80"/>
      <c r="C8" s="81"/>
      <c r="D8" s="80"/>
      <c r="E8" s="80"/>
      <c r="F8" s="17" t="s">
        <v>61</v>
      </c>
      <c r="G8" s="17" t="s">
        <v>62</v>
      </c>
      <c r="H8" s="17" t="s">
        <v>58</v>
      </c>
      <c r="I8" s="32"/>
      <c r="J8" s="18"/>
      <c r="K8" s="18"/>
      <c r="L8" s="18"/>
      <c r="M8" s="17"/>
      <c r="N8" s="32"/>
      <c r="O8" s="32"/>
      <c r="P8" s="32"/>
      <c r="Q8" s="32"/>
      <c r="R8" s="32"/>
      <c r="S8" s="32"/>
      <c r="T8" s="32"/>
      <c r="U8" s="66"/>
    </row>
    <row r="9" spans="1:254" s="28" customFormat="1" ht="309.60000000000002" customHeight="1" x14ac:dyDescent="0.25">
      <c r="A9" s="79"/>
      <c r="B9" s="80">
        <v>2</v>
      </c>
      <c r="C9" s="81"/>
      <c r="D9" s="80" t="s">
        <v>63</v>
      </c>
      <c r="E9" s="80" t="s">
        <v>38</v>
      </c>
      <c r="F9" s="33" t="s">
        <v>64</v>
      </c>
      <c r="G9" s="34" t="s">
        <v>40</v>
      </c>
      <c r="H9" s="34" t="s">
        <v>65</v>
      </c>
      <c r="I9" s="34" t="s">
        <v>42</v>
      </c>
      <c r="J9" s="35" t="s">
        <v>43</v>
      </c>
      <c r="K9" s="36" t="s">
        <v>44</v>
      </c>
      <c r="L9" s="35" t="s">
        <v>45</v>
      </c>
      <c r="M9" s="34" t="s">
        <v>46</v>
      </c>
      <c r="N9" s="34" t="s">
        <v>47</v>
      </c>
      <c r="O9" s="34" t="s">
        <v>48</v>
      </c>
      <c r="P9" s="34" t="s">
        <v>49</v>
      </c>
      <c r="Q9" s="34" t="s">
        <v>66</v>
      </c>
      <c r="R9" s="34" t="s">
        <v>67</v>
      </c>
      <c r="S9" s="37" t="s">
        <v>68</v>
      </c>
      <c r="T9" s="38">
        <v>1</v>
      </c>
      <c r="U9" s="48" t="s">
        <v>38</v>
      </c>
    </row>
    <row r="10" spans="1:254" s="28" customFormat="1" ht="306.60000000000002" customHeight="1" x14ac:dyDescent="0.25">
      <c r="A10" s="79"/>
      <c r="B10" s="80"/>
      <c r="C10" s="81"/>
      <c r="D10" s="80"/>
      <c r="E10" s="80"/>
      <c r="F10" s="39" t="s">
        <v>69</v>
      </c>
      <c r="G10" s="17" t="s">
        <v>40</v>
      </c>
      <c r="H10" s="17" t="s">
        <v>54</v>
      </c>
      <c r="I10" s="17" t="s">
        <v>42</v>
      </c>
      <c r="J10" s="18" t="s">
        <v>43</v>
      </c>
      <c r="K10" s="40" t="s">
        <v>44</v>
      </c>
      <c r="L10" s="18" t="s">
        <v>45</v>
      </c>
      <c r="M10" s="17" t="s">
        <v>46</v>
      </c>
      <c r="N10" s="17" t="s">
        <v>47</v>
      </c>
      <c r="O10" s="17" t="s">
        <v>48</v>
      </c>
      <c r="P10" s="17" t="s">
        <v>49</v>
      </c>
      <c r="Q10" s="17" t="s">
        <v>66</v>
      </c>
      <c r="R10" s="41" t="s">
        <v>67</v>
      </c>
      <c r="S10" s="42" t="s">
        <v>70</v>
      </c>
      <c r="T10" s="20">
        <v>1</v>
      </c>
      <c r="U10" s="45" t="s">
        <v>38</v>
      </c>
    </row>
    <row r="11" spans="1:254" s="28" customFormat="1" ht="228.6" customHeight="1" x14ac:dyDescent="0.25">
      <c r="A11" s="79"/>
      <c r="B11" s="80"/>
      <c r="C11" s="81"/>
      <c r="D11" s="80"/>
      <c r="E11" s="80"/>
      <c r="F11" s="43" t="s">
        <v>71</v>
      </c>
      <c r="G11" s="17" t="s">
        <v>60</v>
      </c>
      <c r="H11" s="34" t="s">
        <v>58</v>
      </c>
      <c r="I11" s="17"/>
      <c r="J11" s="18"/>
      <c r="K11" s="18"/>
      <c r="L11" s="35"/>
      <c r="M11" s="34"/>
      <c r="N11" s="34"/>
      <c r="O11" s="34"/>
      <c r="P11" s="34"/>
      <c r="Q11" s="34"/>
      <c r="R11" s="44"/>
      <c r="S11" s="17"/>
      <c r="T11" s="20"/>
      <c r="U11" s="45"/>
    </row>
    <row r="12" spans="1:254" s="28" customFormat="1" ht="229.5" customHeight="1" x14ac:dyDescent="0.25">
      <c r="A12" s="79"/>
      <c r="B12" s="80"/>
      <c r="C12" s="81"/>
      <c r="D12" s="80"/>
      <c r="E12" s="80"/>
      <c r="F12" s="42" t="s">
        <v>59</v>
      </c>
      <c r="G12" s="17" t="s">
        <v>60</v>
      </c>
      <c r="H12" s="34" t="s">
        <v>58</v>
      </c>
      <c r="I12" s="17"/>
      <c r="J12" s="18"/>
      <c r="K12" s="18"/>
      <c r="L12" s="18"/>
      <c r="M12" s="17"/>
      <c r="N12" s="17"/>
      <c r="O12" s="17"/>
      <c r="P12" s="19"/>
      <c r="Q12" s="17"/>
      <c r="R12" s="41"/>
      <c r="S12" s="17"/>
      <c r="T12" s="20"/>
      <c r="U12" s="45"/>
    </row>
    <row r="13" spans="1:254" s="28" customFormat="1" ht="229.5" customHeight="1" x14ac:dyDescent="0.25">
      <c r="A13" s="79"/>
      <c r="B13" s="80"/>
      <c r="C13" s="81"/>
      <c r="D13" s="80"/>
      <c r="E13" s="80"/>
      <c r="F13" s="39" t="s">
        <v>61</v>
      </c>
      <c r="G13" s="17" t="s">
        <v>62</v>
      </c>
      <c r="H13" s="34" t="s">
        <v>58</v>
      </c>
      <c r="I13" s="17"/>
      <c r="J13" s="18"/>
      <c r="K13" s="18"/>
      <c r="L13" s="18"/>
      <c r="M13" s="17"/>
      <c r="N13" s="17"/>
      <c r="O13" s="45"/>
      <c r="P13" s="17"/>
      <c r="Q13" s="42"/>
      <c r="R13" s="41"/>
      <c r="S13" s="17"/>
      <c r="T13" s="20"/>
      <c r="U13" s="45"/>
    </row>
    <row r="14" spans="1:254" s="28" customFormat="1" ht="296.64999999999998" customHeight="1" x14ac:dyDescent="0.25">
      <c r="A14" s="79"/>
      <c r="B14" s="80"/>
      <c r="C14" s="81"/>
      <c r="D14" s="80"/>
      <c r="E14" s="80"/>
      <c r="F14" s="39" t="s">
        <v>72</v>
      </c>
      <c r="G14" s="17" t="s">
        <v>60</v>
      </c>
      <c r="H14" s="19" t="s">
        <v>73</v>
      </c>
      <c r="I14" s="17" t="s">
        <v>42</v>
      </c>
      <c r="J14" s="18" t="s">
        <v>43</v>
      </c>
      <c r="K14" s="18" t="s">
        <v>44</v>
      </c>
      <c r="L14" s="18" t="s">
        <v>45</v>
      </c>
      <c r="M14" s="17" t="s">
        <v>46</v>
      </c>
      <c r="N14" s="17" t="s">
        <v>47</v>
      </c>
      <c r="O14" s="45" t="s">
        <v>74</v>
      </c>
      <c r="P14" s="17"/>
      <c r="Q14" s="24"/>
      <c r="R14" s="46"/>
      <c r="S14" s="19"/>
      <c r="T14" s="47"/>
      <c r="U14" s="45"/>
    </row>
    <row r="15" spans="1:254" s="28" customFormat="1" ht="286.5" customHeight="1" x14ac:dyDescent="0.25">
      <c r="A15" s="79"/>
      <c r="B15" s="80">
        <v>3</v>
      </c>
      <c r="C15" s="81"/>
      <c r="D15" s="84" t="s">
        <v>273</v>
      </c>
      <c r="E15" s="84" t="s">
        <v>38</v>
      </c>
      <c r="F15" s="85" t="s">
        <v>274</v>
      </c>
      <c r="G15" s="86" t="s">
        <v>60</v>
      </c>
      <c r="H15" s="85" t="s">
        <v>75</v>
      </c>
      <c r="I15" s="87" t="s">
        <v>42</v>
      </c>
      <c r="J15" s="88" t="s">
        <v>43</v>
      </c>
      <c r="K15" s="88" t="s">
        <v>44</v>
      </c>
      <c r="L15" s="88" t="s">
        <v>45</v>
      </c>
      <c r="M15" s="85" t="s">
        <v>46</v>
      </c>
      <c r="N15" s="85" t="s">
        <v>47</v>
      </c>
      <c r="O15" s="89" t="s">
        <v>277</v>
      </c>
      <c r="P15" s="90" t="s">
        <v>76</v>
      </c>
      <c r="Q15" s="85" t="s">
        <v>50</v>
      </c>
      <c r="R15" s="85" t="s">
        <v>51</v>
      </c>
      <c r="S15" s="85" t="s">
        <v>77</v>
      </c>
      <c r="T15" s="91">
        <v>1</v>
      </c>
      <c r="U15" s="92" t="s">
        <v>38</v>
      </c>
    </row>
    <row r="16" spans="1:254" s="28" customFormat="1" ht="409.6" customHeight="1" x14ac:dyDescent="0.25">
      <c r="A16" s="79"/>
      <c r="B16" s="80"/>
      <c r="C16" s="81"/>
      <c r="D16" s="84"/>
      <c r="E16" s="84"/>
      <c r="F16" s="85" t="s">
        <v>275</v>
      </c>
      <c r="G16" s="86" t="s">
        <v>40</v>
      </c>
      <c r="H16" s="85" t="s">
        <v>78</v>
      </c>
      <c r="I16" s="87" t="s">
        <v>42</v>
      </c>
      <c r="J16" s="88" t="s">
        <v>43</v>
      </c>
      <c r="K16" s="88" t="s">
        <v>44</v>
      </c>
      <c r="L16" s="88" t="s">
        <v>45</v>
      </c>
      <c r="M16" s="85" t="s">
        <v>46</v>
      </c>
      <c r="N16" s="85" t="s">
        <v>47</v>
      </c>
      <c r="O16" s="89" t="s">
        <v>278</v>
      </c>
      <c r="P16" s="86" t="s">
        <v>79</v>
      </c>
      <c r="Q16" s="85" t="s">
        <v>80</v>
      </c>
      <c r="R16" s="85" t="s">
        <v>81</v>
      </c>
      <c r="S16" s="85" t="s">
        <v>82</v>
      </c>
      <c r="T16" s="91">
        <v>1</v>
      </c>
      <c r="U16" s="92" t="s">
        <v>38</v>
      </c>
    </row>
    <row r="17" spans="1:254" s="28" customFormat="1" ht="182.1" customHeight="1" x14ac:dyDescent="0.25">
      <c r="A17" s="79"/>
      <c r="B17" s="80"/>
      <c r="C17" s="81"/>
      <c r="D17" s="84"/>
      <c r="E17" s="84"/>
      <c r="F17" s="85" t="s">
        <v>276</v>
      </c>
      <c r="G17" s="85" t="s">
        <v>271</v>
      </c>
      <c r="H17" s="89" t="s">
        <v>58</v>
      </c>
      <c r="I17" s="85"/>
      <c r="J17" s="88"/>
      <c r="K17" s="88"/>
      <c r="L17" s="88"/>
      <c r="M17" s="85"/>
      <c r="N17" s="85"/>
      <c r="O17" s="85"/>
      <c r="P17" s="85"/>
      <c r="Q17" s="89"/>
      <c r="R17" s="89"/>
      <c r="S17" s="89"/>
      <c r="T17" s="90"/>
      <c r="U17" s="86"/>
    </row>
    <row r="18" spans="1:254" s="28" customFormat="1" ht="93.6" customHeight="1" x14ac:dyDescent="0.25">
      <c r="A18" s="79"/>
      <c r="B18" s="80"/>
      <c r="C18" s="81"/>
      <c r="D18" s="84"/>
      <c r="E18" s="84"/>
      <c r="F18" s="85" t="s">
        <v>61</v>
      </c>
      <c r="G18" s="85" t="s">
        <v>62</v>
      </c>
      <c r="H18" s="85" t="s">
        <v>58</v>
      </c>
      <c r="I18" s="85"/>
      <c r="J18" s="88"/>
      <c r="K18" s="88"/>
      <c r="L18" s="88"/>
      <c r="M18" s="85"/>
      <c r="N18" s="85"/>
      <c r="O18" s="85"/>
      <c r="P18" s="85"/>
      <c r="Q18" s="85"/>
      <c r="R18" s="85"/>
      <c r="S18" s="85"/>
      <c r="T18" s="86"/>
      <c r="U18" s="86"/>
    </row>
    <row r="19" spans="1:254" customFormat="1" ht="337.15" customHeight="1" x14ac:dyDescent="0.4">
      <c r="A19" s="79"/>
      <c r="B19" s="80">
        <v>4</v>
      </c>
      <c r="C19" s="81"/>
      <c r="D19" s="80" t="s">
        <v>83</v>
      </c>
      <c r="E19" s="80" t="s">
        <v>38</v>
      </c>
      <c r="F19" s="17" t="s">
        <v>84</v>
      </c>
      <c r="G19" s="17" t="s">
        <v>40</v>
      </c>
      <c r="H19" s="17" t="s">
        <v>65</v>
      </c>
      <c r="I19" s="39" t="s">
        <v>42</v>
      </c>
      <c r="J19" s="35" t="s">
        <v>43</v>
      </c>
      <c r="K19" s="36" t="s">
        <v>44</v>
      </c>
      <c r="L19" s="35" t="s">
        <v>45</v>
      </c>
      <c r="M19" s="34" t="s">
        <v>46</v>
      </c>
      <c r="N19" s="34" t="s">
        <v>47</v>
      </c>
      <c r="O19" s="34" t="s">
        <v>48</v>
      </c>
      <c r="P19" s="34" t="s">
        <v>49</v>
      </c>
      <c r="Q19" s="34" t="s">
        <v>66</v>
      </c>
      <c r="R19" s="34" t="s">
        <v>67</v>
      </c>
      <c r="S19" s="37" t="s">
        <v>85</v>
      </c>
      <c r="T19" s="51">
        <v>1</v>
      </c>
      <c r="U19" s="45" t="s">
        <v>38</v>
      </c>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row>
    <row r="20" spans="1:254" customFormat="1" ht="285" customHeight="1" x14ac:dyDescent="0.4">
      <c r="A20" s="79"/>
      <c r="B20" s="80"/>
      <c r="C20" s="81"/>
      <c r="D20" s="80"/>
      <c r="E20" s="80"/>
      <c r="F20" s="17" t="s">
        <v>86</v>
      </c>
      <c r="G20" s="17" t="s">
        <v>40</v>
      </c>
      <c r="H20" s="37" t="s">
        <v>54</v>
      </c>
      <c r="I20" s="17" t="s">
        <v>42</v>
      </c>
      <c r="J20" s="18" t="s">
        <v>43</v>
      </c>
      <c r="K20" s="40" t="s">
        <v>44</v>
      </c>
      <c r="L20" s="18" t="s">
        <v>45</v>
      </c>
      <c r="M20" s="17" t="s">
        <v>46</v>
      </c>
      <c r="N20" s="17" t="s">
        <v>47</v>
      </c>
      <c r="O20" s="17" t="s">
        <v>48</v>
      </c>
      <c r="P20" s="17" t="s">
        <v>49</v>
      </c>
      <c r="Q20" s="17" t="s">
        <v>66</v>
      </c>
      <c r="R20" s="41" t="s">
        <v>67</v>
      </c>
      <c r="S20" s="42" t="s">
        <v>87</v>
      </c>
      <c r="T20" s="52">
        <v>1</v>
      </c>
      <c r="U20" s="45" t="s">
        <v>38</v>
      </c>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row>
    <row r="21" spans="1:254" customFormat="1" ht="102" customHeight="1" x14ac:dyDescent="0.4">
      <c r="A21" s="79"/>
      <c r="B21" s="80"/>
      <c r="C21" s="81"/>
      <c r="D21" s="80"/>
      <c r="E21" s="80"/>
      <c r="F21" s="17" t="s">
        <v>56</v>
      </c>
      <c r="G21" s="17" t="s">
        <v>271</v>
      </c>
      <c r="H21" s="29" t="s">
        <v>58</v>
      </c>
      <c r="I21" s="49"/>
      <c r="J21" s="49"/>
      <c r="K21" s="49"/>
      <c r="L21" s="49"/>
      <c r="M21" s="49"/>
      <c r="N21" s="49"/>
      <c r="O21" s="50"/>
      <c r="P21" s="49"/>
      <c r="Q21" s="49"/>
      <c r="R21" s="49"/>
      <c r="S21" s="49"/>
      <c r="T21" s="53"/>
      <c r="U21" s="5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row>
    <row r="22" spans="1:254" customFormat="1" ht="124.15" customHeight="1" x14ac:dyDescent="0.4">
      <c r="A22" s="79"/>
      <c r="B22" s="80"/>
      <c r="C22" s="81"/>
      <c r="D22" s="80"/>
      <c r="E22" s="80"/>
      <c r="F22" s="17" t="s">
        <v>88</v>
      </c>
      <c r="G22" s="17" t="s">
        <v>271</v>
      </c>
      <c r="H22" s="29" t="s">
        <v>58</v>
      </c>
      <c r="I22" s="49"/>
      <c r="J22" s="49"/>
      <c r="K22" s="49"/>
      <c r="L22" s="49"/>
      <c r="M22" s="49"/>
      <c r="N22" s="49"/>
      <c r="O22" s="50"/>
      <c r="P22" s="49"/>
      <c r="Q22" s="49"/>
      <c r="R22" s="49"/>
      <c r="S22" s="49"/>
      <c r="T22" s="53"/>
      <c r="U22" s="5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row>
    <row r="23" spans="1:254" customFormat="1" ht="219" customHeight="1" x14ac:dyDescent="0.4">
      <c r="A23" s="79"/>
      <c r="B23" s="80"/>
      <c r="C23" s="81"/>
      <c r="D23" s="80"/>
      <c r="E23" s="80"/>
      <c r="F23" s="17" t="s">
        <v>272</v>
      </c>
      <c r="G23" s="17" t="s">
        <v>57</v>
      </c>
      <c r="H23" s="29" t="s">
        <v>58</v>
      </c>
      <c r="I23" s="49"/>
      <c r="J23" s="49"/>
      <c r="K23" s="49"/>
      <c r="L23" s="49"/>
      <c r="M23" s="49"/>
      <c r="N23" s="49"/>
      <c r="O23" s="50"/>
      <c r="P23" s="49"/>
      <c r="Q23" s="49"/>
      <c r="R23" s="49"/>
      <c r="S23" s="49"/>
      <c r="T23" s="53"/>
      <c r="U23" s="5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row>
    <row r="24" spans="1:254" customFormat="1" ht="259.5" customHeight="1" x14ac:dyDescent="0.4">
      <c r="A24" s="54"/>
      <c r="B24" s="21"/>
      <c r="C24" s="55"/>
      <c r="D24" s="21"/>
      <c r="E24" s="21"/>
      <c r="F24" s="28"/>
      <c r="G24" s="21"/>
      <c r="H24" s="13"/>
      <c r="I24" s="13"/>
      <c r="J24" s="13"/>
      <c r="K24" s="13"/>
      <c r="L24" s="13"/>
      <c r="M24" s="13"/>
      <c r="N24" s="13"/>
      <c r="O24" s="56"/>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row>
  </sheetData>
  <mergeCells count="31">
    <mergeCell ref="J2:M2"/>
    <mergeCell ref="D15:D18"/>
    <mergeCell ref="E15:E18"/>
    <mergeCell ref="B19:B23"/>
    <mergeCell ref="D19:D23"/>
    <mergeCell ref="E19:E23"/>
    <mergeCell ref="A4:A23"/>
    <mergeCell ref="B4:B8"/>
    <mergeCell ref="C4:C23"/>
    <mergeCell ref="D4:D8"/>
    <mergeCell ref="E4:E8"/>
    <mergeCell ref="B9:B14"/>
    <mergeCell ref="D9:D14"/>
    <mergeCell ref="E9:E14"/>
    <mergeCell ref="B15:B18"/>
    <mergeCell ref="N2:N3"/>
    <mergeCell ref="O2:O3"/>
    <mergeCell ref="P2:P3"/>
    <mergeCell ref="A1:G1"/>
    <mergeCell ref="H1:M1"/>
    <mergeCell ref="A2:A3"/>
    <mergeCell ref="B2:B3"/>
    <mergeCell ref="C2:C3"/>
    <mergeCell ref="D2:D3"/>
    <mergeCell ref="E2:E3"/>
    <mergeCell ref="F2:F3"/>
    <mergeCell ref="G2:G3"/>
    <mergeCell ref="N1:U1"/>
    <mergeCell ref="Q2:U2"/>
    <mergeCell ref="H2:H3"/>
    <mergeCell ref="I2:I3"/>
  </mergeCells>
  <dataValidations count="4">
    <dataValidation type="list" allowBlank="1" showInputMessage="1" showErrorMessage="1" sqref="G4:G5 G7:G16 G18">
      <formula1>soggetti</formula1>
    </dataValidation>
    <dataValidation type="list" allowBlank="1" showInputMessage="1" showErrorMessage="1" sqref="L4:L18 L19:L20">
      <formula1>"Medio,Alto,Altissimo"</formula1>
    </dataValidation>
    <dataValidation type="list" allowBlank="1" showInputMessage="1" showErrorMessage="1" sqref="K4:K18 K19:K20">
      <formula1>"Molto bassa,Bassa,Media,Alta,Altissima"</formula1>
    </dataValidation>
    <dataValidation type="list" allowBlank="1" showInputMessage="1" showErrorMessage="1" sqref="J4:J18 J19:J20">
      <formula1>"Alto,Altissimo"</formula1>
    </dataValidation>
  </dataValidations>
  <pageMargins left="0.23622047244094502" right="0.23622047244094502" top="0.74803149606299213" bottom="0.74803149606299213" header="0.31496062992126012" footer="0.31496062992126012"/>
  <pageSetup paperSize="9" scale="3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workbookViewId="0"/>
  </sheetViews>
  <sheetFormatPr defaultRowHeight="15" x14ac:dyDescent="0.25"/>
  <cols>
    <col min="1" max="1" width="24.28515625" customWidth="1"/>
    <col min="2" max="2" width="25.42578125" customWidth="1"/>
    <col min="3" max="3" width="97.5703125" style="58" customWidth="1"/>
    <col min="4" max="4" width="14.42578125" customWidth="1"/>
    <col min="5" max="5" width="9.28515625" customWidth="1"/>
  </cols>
  <sheetData>
    <row r="1" spans="1:31" x14ac:dyDescent="0.25">
      <c r="A1" s="57" t="s">
        <v>89</v>
      </c>
      <c r="B1" s="57" t="s">
        <v>90</v>
      </c>
      <c r="C1" s="57" t="s">
        <v>91</v>
      </c>
      <c r="D1" s="57" t="s">
        <v>38</v>
      </c>
    </row>
    <row r="2" spans="1:31" ht="165" x14ac:dyDescent="0.25">
      <c r="A2" t="s">
        <v>92</v>
      </c>
      <c r="B2" t="s">
        <v>93</v>
      </c>
      <c r="C2" s="58" t="s">
        <v>94</v>
      </c>
      <c r="D2" t="s">
        <v>95</v>
      </c>
    </row>
    <row r="3" spans="1:31" ht="45" x14ac:dyDescent="0.25">
      <c r="A3" t="s">
        <v>96</v>
      </c>
      <c r="B3" t="s">
        <v>97</v>
      </c>
      <c r="C3" s="58" t="s">
        <v>98</v>
      </c>
      <c r="D3" t="s">
        <v>99</v>
      </c>
    </row>
    <row r="4" spans="1:31" ht="60" x14ac:dyDescent="0.25">
      <c r="A4" t="s">
        <v>100</v>
      </c>
      <c r="B4" t="s">
        <v>101</v>
      </c>
      <c r="C4" s="58" t="s">
        <v>102</v>
      </c>
      <c r="D4" t="s">
        <v>103</v>
      </c>
    </row>
    <row r="5" spans="1:31" ht="60" x14ac:dyDescent="0.25">
      <c r="A5" t="s">
        <v>104</v>
      </c>
      <c r="B5" t="s">
        <v>105</v>
      </c>
      <c r="C5" s="58" t="s">
        <v>106</v>
      </c>
      <c r="D5" t="s">
        <v>107</v>
      </c>
    </row>
    <row r="6" spans="1:31" ht="60" x14ac:dyDescent="0.25">
      <c r="A6" t="s">
        <v>108</v>
      </c>
      <c r="B6" t="s">
        <v>109</v>
      </c>
      <c r="C6" s="58" t="s">
        <v>110</v>
      </c>
      <c r="D6" t="s">
        <v>111</v>
      </c>
    </row>
    <row r="7" spans="1:31" ht="75" x14ac:dyDescent="0.25">
      <c r="A7" t="s">
        <v>112</v>
      </c>
      <c r="B7" t="s">
        <v>113</v>
      </c>
      <c r="C7" s="58" t="s">
        <v>114</v>
      </c>
      <c r="D7" t="s">
        <v>115</v>
      </c>
      <c r="AE7" t="s">
        <v>116</v>
      </c>
    </row>
    <row r="8" spans="1:31" ht="90" x14ac:dyDescent="0.25">
      <c r="A8" t="s">
        <v>117</v>
      </c>
      <c r="B8" t="s">
        <v>118</v>
      </c>
      <c r="C8" s="58" t="s">
        <v>119</v>
      </c>
      <c r="D8" t="s">
        <v>120</v>
      </c>
      <c r="AE8" t="s">
        <v>116</v>
      </c>
    </row>
    <row r="9" spans="1:31" ht="63" x14ac:dyDescent="0.25">
      <c r="A9" t="s">
        <v>121</v>
      </c>
      <c r="B9" t="s">
        <v>122</v>
      </c>
      <c r="C9" s="59" t="s">
        <v>123</v>
      </c>
      <c r="D9" t="s">
        <v>124</v>
      </c>
      <c r="AE9" t="s">
        <v>116</v>
      </c>
    </row>
    <row r="10" spans="1:31" ht="78.75" x14ac:dyDescent="0.25">
      <c r="A10" t="s">
        <v>125</v>
      </c>
      <c r="B10" t="s">
        <v>126</v>
      </c>
      <c r="C10" s="59" t="s">
        <v>127</v>
      </c>
      <c r="D10" t="s">
        <v>128</v>
      </c>
      <c r="AE10" t="s">
        <v>116</v>
      </c>
    </row>
    <row r="11" spans="1:31" ht="78.75" x14ac:dyDescent="0.25">
      <c r="A11" t="s">
        <v>129</v>
      </c>
      <c r="B11" t="s">
        <v>130</v>
      </c>
      <c r="C11" s="59" t="s">
        <v>131</v>
      </c>
      <c r="D11" t="s">
        <v>132</v>
      </c>
      <c r="AE11" t="s">
        <v>133</v>
      </c>
    </row>
    <row r="12" spans="1:31" ht="94.5" x14ac:dyDescent="0.25">
      <c r="A12" t="s">
        <v>134</v>
      </c>
      <c r="B12" t="s">
        <v>135</v>
      </c>
      <c r="C12" s="59" t="s">
        <v>136</v>
      </c>
      <c r="D12" t="s">
        <v>137</v>
      </c>
      <c r="AE12" t="s">
        <v>133</v>
      </c>
    </row>
    <row r="13" spans="1:31" ht="110.25" x14ac:dyDescent="0.25">
      <c r="A13" t="s">
        <v>138</v>
      </c>
      <c r="B13" t="s">
        <v>139</v>
      </c>
      <c r="C13" s="59" t="s">
        <v>140</v>
      </c>
      <c r="D13" t="s">
        <v>141</v>
      </c>
      <c r="AE13" t="s">
        <v>133</v>
      </c>
    </row>
    <row r="14" spans="1:31" ht="157.5" x14ac:dyDescent="0.25">
      <c r="A14" t="s">
        <v>142</v>
      </c>
      <c r="B14" t="s">
        <v>143</v>
      </c>
      <c r="C14" s="59" t="s">
        <v>144</v>
      </c>
      <c r="D14" t="s">
        <v>145</v>
      </c>
      <c r="AE14" t="s">
        <v>133</v>
      </c>
    </row>
    <row r="15" spans="1:31" ht="78.75" x14ac:dyDescent="0.25">
      <c r="A15" t="s">
        <v>146</v>
      </c>
      <c r="B15" t="s">
        <v>147</v>
      </c>
      <c r="C15" s="59" t="s">
        <v>148</v>
      </c>
      <c r="D15" t="s">
        <v>149</v>
      </c>
      <c r="AE15" t="s">
        <v>133</v>
      </c>
    </row>
    <row r="16" spans="1:31" ht="63" x14ac:dyDescent="0.25">
      <c r="A16" t="s">
        <v>150</v>
      </c>
      <c r="B16" t="s">
        <v>151</v>
      </c>
      <c r="C16" s="59" t="s">
        <v>152</v>
      </c>
      <c r="D16" t="s">
        <v>153</v>
      </c>
      <c r="AE16" t="s">
        <v>133</v>
      </c>
    </row>
    <row r="17" spans="1:31" ht="78.75" x14ac:dyDescent="0.25">
      <c r="A17" t="s">
        <v>154</v>
      </c>
      <c r="B17" t="s">
        <v>155</v>
      </c>
      <c r="C17" s="59" t="s">
        <v>156</v>
      </c>
      <c r="D17" t="s">
        <v>157</v>
      </c>
      <c r="AE17" t="s">
        <v>158</v>
      </c>
    </row>
    <row r="18" spans="1:31" ht="110.25" x14ac:dyDescent="0.25">
      <c r="A18" t="s">
        <v>159</v>
      </c>
      <c r="B18" t="s">
        <v>160</v>
      </c>
      <c r="C18" s="59" t="s">
        <v>161</v>
      </c>
      <c r="D18" t="s">
        <v>162</v>
      </c>
      <c r="AE18" t="s">
        <v>158</v>
      </c>
    </row>
    <row r="19" spans="1:31" ht="94.5" x14ac:dyDescent="0.25">
      <c r="A19" t="s">
        <v>163</v>
      </c>
      <c r="B19" t="s">
        <v>164</v>
      </c>
      <c r="C19" s="59" t="s">
        <v>165</v>
      </c>
      <c r="D19" t="s">
        <v>166</v>
      </c>
      <c r="AE19" t="s">
        <v>158</v>
      </c>
    </row>
    <row r="20" spans="1:31" ht="141.75" x14ac:dyDescent="0.25">
      <c r="A20" t="s">
        <v>167</v>
      </c>
      <c r="B20" t="s">
        <v>168</v>
      </c>
      <c r="C20" s="59" t="s">
        <v>169</v>
      </c>
      <c r="D20" t="s">
        <v>170</v>
      </c>
      <c r="AE20" t="s">
        <v>158</v>
      </c>
    </row>
    <row r="21" spans="1:31" ht="78.75" x14ac:dyDescent="0.25">
      <c r="A21" t="s">
        <v>171</v>
      </c>
      <c r="B21" t="s">
        <v>172</v>
      </c>
      <c r="C21" s="59" t="s">
        <v>173</v>
      </c>
      <c r="D21" t="s">
        <v>174</v>
      </c>
      <c r="AE21" t="s">
        <v>158</v>
      </c>
    </row>
    <row r="22" spans="1:31" ht="110.25" x14ac:dyDescent="0.25">
      <c r="A22" t="s">
        <v>175</v>
      </c>
      <c r="B22" t="s">
        <v>176</v>
      </c>
      <c r="C22" s="59" t="s">
        <v>177</v>
      </c>
      <c r="D22" t="s">
        <v>178</v>
      </c>
      <c r="AE22" t="s">
        <v>158</v>
      </c>
    </row>
    <row r="23" spans="1:31" ht="126" x14ac:dyDescent="0.25">
      <c r="A23" t="s">
        <v>179</v>
      </c>
      <c r="B23" t="s">
        <v>180</v>
      </c>
      <c r="C23" s="59" t="s">
        <v>181</v>
      </c>
      <c r="D23" t="s">
        <v>182</v>
      </c>
      <c r="AE23" t="s">
        <v>158</v>
      </c>
    </row>
    <row r="24" spans="1:31" ht="63" x14ac:dyDescent="0.25">
      <c r="A24" t="s">
        <v>183</v>
      </c>
      <c r="B24" t="s">
        <v>184</v>
      </c>
      <c r="C24" s="59" t="s">
        <v>185</v>
      </c>
      <c r="D24" t="s">
        <v>186</v>
      </c>
      <c r="AE24" t="s">
        <v>158</v>
      </c>
    </row>
    <row r="25" spans="1:31" ht="110.25" x14ac:dyDescent="0.25">
      <c r="A25" t="s">
        <v>187</v>
      </c>
      <c r="B25" t="s">
        <v>188</v>
      </c>
      <c r="C25" s="59" t="s">
        <v>189</v>
      </c>
      <c r="D25" t="s">
        <v>190</v>
      </c>
      <c r="AE25" t="s">
        <v>191</v>
      </c>
    </row>
    <row r="26" spans="1:31" ht="63" x14ac:dyDescent="0.25">
      <c r="A26" t="s">
        <v>192</v>
      </c>
      <c r="B26" t="s">
        <v>193</v>
      </c>
      <c r="C26" s="59" t="s">
        <v>194</v>
      </c>
      <c r="D26" t="s">
        <v>195</v>
      </c>
      <c r="AE26" t="s">
        <v>191</v>
      </c>
    </row>
    <row r="27" spans="1:31" ht="78.75" x14ac:dyDescent="0.25">
      <c r="A27" t="s">
        <v>196</v>
      </c>
      <c r="B27" t="s">
        <v>197</v>
      </c>
      <c r="C27" s="59" t="s">
        <v>198</v>
      </c>
      <c r="D27" t="s">
        <v>199</v>
      </c>
      <c r="AE27" t="s">
        <v>191</v>
      </c>
    </row>
    <row r="28" spans="1:31" ht="63" x14ac:dyDescent="0.25">
      <c r="A28" t="s">
        <v>200</v>
      </c>
      <c r="B28" t="s">
        <v>201</v>
      </c>
      <c r="C28" s="59" t="s">
        <v>202</v>
      </c>
      <c r="D28" t="s">
        <v>203</v>
      </c>
      <c r="AE28" t="s">
        <v>191</v>
      </c>
    </row>
    <row r="29" spans="1:31" ht="63" x14ac:dyDescent="0.25">
      <c r="A29" t="s">
        <v>204</v>
      </c>
      <c r="B29" t="s">
        <v>205</v>
      </c>
      <c r="C29" s="59" t="s">
        <v>202</v>
      </c>
      <c r="D29" t="s">
        <v>206</v>
      </c>
      <c r="AE29" t="s">
        <v>191</v>
      </c>
    </row>
    <row r="30" spans="1:31" ht="94.5" x14ac:dyDescent="0.25">
      <c r="A30" t="s">
        <v>207</v>
      </c>
      <c r="B30" t="s">
        <v>208</v>
      </c>
      <c r="C30" s="59" t="s">
        <v>209</v>
      </c>
      <c r="D30" t="s">
        <v>210</v>
      </c>
      <c r="AE30" t="s">
        <v>191</v>
      </c>
    </row>
    <row r="31" spans="1:31" ht="141.75" x14ac:dyDescent="0.25">
      <c r="A31" t="s">
        <v>211</v>
      </c>
      <c r="B31" t="s">
        <v>212</v>
      </c>
      <c r="C31" s="59" t="s">
        <v>213</v>
      </c>
      <c r="D31" t="s">
        <v>210</v>
      </c>
      <c r="AE31" t="s">
        <v>191</v>
      </c>
    </row>
    <row r="32" spans="1:31" ht="63" x14ac:dyDescent="0.25">
      <c r="A32" t="s">
        <v>214</v>
      </c>
      <c r="B32" t="s">
        <v>215</v>
      </c>
      <c r="C32" s="59" t="s">
        <v>216</v>
      </c>
      <c r="D32" t="s">
        <v>210</v>
      </c>
    </row>
    <row r="33" spans="1:4" ht="78.75" x14ac:dyDescent="0.25">
      <c r="A33" t="s">
        <v>217</v>
      </c>
      <c r="B33" t="s">
        <v>218</v>
      </c>
      <c r="C33" s="59" t="s">
        <v>219</v>
      </c>
      <c r="D33" t="s">
        <v>220</v>
      </c>
    </row>
    <row r="34" spans="1:4" ht="63" x14ac:dyDescent="0.25">
      <c r="A34" t="s">
        <v>221</v>
      </c>
      <c r="B34" t="s">
        <v>222</v>
      </c>
      <c r="C34" s="60" t="s">
        <v>223</v>
      </c>
      <c r="D34" t="s">
        <v>210</v>
      </c>
    </row>
    <row r="35" spans="1:4" ht="78.75" x14ac:dyDescent="0.25">
      <c r="A35" t="s">
        <v>224</v>
      </c>
      <c r="B35" t="s">
        <v>225</v>
      </c>
      <c r="C35" s="59" t="s">
        <v>226</v>
      </c>
      <c r="D35" t="s">
        <v>210</v>
      </c>
    </row>
    <row r="36" spans="1:4" ht="31.5" x14ac:dyDescent="0.25">
      <c r="A36" t="s">
        <v>227</v>
      </c>
      <c r="B36" t="s">
        <v>228</v>
      </c>
      <c r="C36" s="59" t="s">
        <v>229</v>
      </c>
      <c r="D36" t="s">
        <v>210</v>
      </c>
    </row>
    <row r="37" spans="1:4" ht="47.25" x14ac:dyDescent="0.25">
      <c r="A37" t="s">
        <v>230</v>
      </c>
      <c r="B37" t="s">
        <v>231</v>
      </c>
      <c r="C37" s="59" t="s">
        <v>232</v>
      </c>
      <c r="D37" t="s">
        <v>210</v>
      </c>
    </row>
    <row r="38" spans="1:4" ht="47.25" x14ac:dyDescent="0.25">
      <c r="A38" t="s">
        <v>233</v>
      </c>
      <c r="B38" t="s">
        <v>234</v>
      </c>
      <c r="C38" s="59" t="s">
        <v>235</v>
      </c>
      <c r="D38" t="s">
        <v>210</v>
      </c>
    </row>
    <row r="39" spans="1:4" ht="189" x14ac:dyDescent="0.25">
      <c r="A39" t="s">
        <v>236</v>
      </c>
      <c r="B39" t="s">
        <v>237</v>
      </c>
      <c r="C39" s="59" t="s">
        <v>238</v>
      </c>
      <c r="D39" t="s">
        <v>210</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5"/>
  <sheetViews>
    <sheetView workbookViewId="0"/>
  </sheetViews>
  <sheetFormatPr defaultRowHeight="15" x14ac:dyDescent="0.25"/>
  <cols>
    <col min="1" max="1" width="9.28515625" customWidth="1"/>
    <col min="2" max="2" width="14.28515625" customWidth="1"/>
    <col min="3" max="3" width="12.42578125" customWidth="1"/>
    <col min="4" max="4" width="21" customWidth="1"/>
    <col min="5" max="5" width="16" customWidth="1"/>
    <col min="6" max="6" width="16.28515625" customWidth="1"/>
    <col min="7" max="7" width="14.7109375" customWidth="1"/>
    <col min="8" max="8" width="9.28515625" customWidth="1"/>
  </cols>
  <sheetData>
    <row r="2" spans="1:10" x14ac:dyDescent="0.25">
      <c r="A2" s="3" t="s">
        <v>239</v>
      </c>
      <c r="J2" s="61" t="s">
        <v>240</v>
      </c>
    </row>
    <row r="3" spans="1:10" ht="18.75" x14ac:dyDescent="0.3">
      <c r="B3" s="62" t="s">
        <v>60</v>
      </c>
      <c r="J3" s="63" t="s">
        <v>62</v>
      </c>
    </row>
    <row r="4" spans="1:10" ht="18.75" x14ac:dyDescent="0.3">
      <c r="B4" s="62" t="s">
        <v>241</v>
      </c>
      <c r="J4" s="63" t="s">
        <v>242</v>
      </c>
    </row>
    <row r="5" spans="1:10" ht="18.75" x14ac:dyDescent="0.3">
      <c r="B5" s="62" t="s">
        <v>243</v>
      </c>
      <c r="J5" s="63" t="s">
        <v>60</v>
      </c>
    </row>
    <row r="6" spans="1:10" ht="18.75" x14ac:dyDescent="0.3">
      <c r="B6" s="62" t="s">
        <v>40</v>
      </c>
      <c r="J6" s="63" t="s">
        <v>244</v>
      </c>
    </row>
    <row r="7" spans="1:10" ht="18.75" x14ac:dyDescent="0.3">
      <c r="B7" s="62" t="s">
        <v>245</v>
      </c>
      <c r="J7" s="63" t="s">
        <v>40</v>
      </c>
    </row>
    <row r="8" spans="1:10" ht="18.75" x14ac:dyDescent="0.3">
      <c r="B8" s="62"/>
      <c r="J8" s="61" t="s">
        <v>246</v>
      </c>
    </row>
    <row r="9" spans="1:10" x14ac:dyDescent="0.25">
      <c r="A9" s="3" t="s">
        <v>247</v>
      </c>
      <c r="C9" s="83" t="s">
        <v>248</v>
      </c>
      <c r="D9" s="83"/>
      <c r="J9" s="61" t="s">
        <v>243</v>
      </c>
    </row>
    <row r="10" spans="1:10" x14ac:dyDescent="0.25">
      <c r="B10" t="s">
        <v>249</v>
      </c>
      <c r="D10" t="s">
        <v>250</v>
      </c>
      <c r="J10" s="63" t="s">
        <v>251</v>
      </c>
    </row>
    <row r="11" spans="1:10" x14ac:dyDescent="0.25">
      <c r="B11" t="s">
        <v>252</v>
      </c>
      <c r="D11" t="s">
        <v>253</v>
      </c>
      <c r="J11" s="63" t="s">
        <v>254</v>
      </c>
    </row>
    <row r="12" spans="1:10" x14ac:dyDescent="0.25">
      <c r="D12" t="s">
        <v>255</v>
      </c>
      <c r="J12" s="63" t="s">
        <v>256</v>
      </c>
    </row>
    <row r="15" spans="1:10" x14ac:dyDescent="0.25">
      <c r="J15" t="s">
        <v>257</v>
      </c>
    </row>
    <row r="16" spans="1:10" x14ac:dyDescent="0.25">
      <c r="B16" t="s">
        <v>258</v>
      </c>
      <c r="D16" t="s">
        <v>43</v>
      </c>
      <c r="J16" t="s">
        <v>259</v>
      </c>
    </row>
    <row r="17" spans="2:10" x14ac:dyDescent="0.25">
      <c r="B17" t="s">
        <v>44</v>
      </c>
      <c r="D17" t="s">
        <v>45</v>
      </c>
      <c r="J17" t="s">
        <v>260</v>
      </c>
    </row>
    <row r="18" spans="2:10" x14ac:dyDescent="0.25">
      <c r="B18" t="s">
        <v>261</v>
      </c>
      <c r="J18" t="s">
        <v>255</v>
      </c>
    </row>
    <row r="19" spans="2:10" x14ac:dyDescent="0.25">
      <c r="B19" t="s">
        <v>262</v>
      </c>
      <c r="J19" t="s">
        <v>263</v>
      </c>
    </row>
    <row r="20" spans="2:10" x14ac:dyDescent="0.25">
      <c r="B20" t="s">
        <v>264</v>
      </c>
      <c r="J20" t="s">
        <v>265</v>
      </c>
    </row>
    <row r="21" spans="2:10" x14ac:dyDescent="0.25">
      <c r="J21" t="s">
        <v>266</v>
      </c>
    </row>
    <row r="22" spans="2:10" x14ac:dyDescent="0.25">
      <c r="D22" t="s">
        <v>267</v>
      </c>
      <c r="E22" t="s">
        <v>267</v>
      </c>
      <c r="F22" t="s">
        <v>267</v>
      </c>
      <c r="G22" t="s">
        <v>268</v>
      </c>
    </row>
    <row r="23" spans="2:10" x14ac:dyDescent="0.25">
      <c r="B23" t="s">
        <v>43</v>
      </c>
      <c r="C23" t="s">
        <v>261</v>
      </c>
      <c r="D23" t="s">
        <v>43</v>
      </c>
      <c r="G23" t="s">
        <v>43</v>
      </c>
    </row>
    <row r="24" spans="2:10" x14ac:dyDescent="0.25">
      <c r="B24" t="s">
        <v>269</v>
      </c>
      <c r="C24" t="s">
        <v>261</v>
      </c>
      <c r="D24" t="s">
        <v>43</v>
      </c>
      <c r="G24" t="s">
        <v>43</v>
      </c>
    </row>
    <row r="25" spans="2:10" x14ac:dyDescent="0.25">
      <c r="B25" t="s">
        <v>270</v>
      </c>
      <c r="C25" t="s">
        <v>261</v>
      </c>
      <c r="D25" t="s">
        <v>43</v>
      </c>
      <c r="G25" t="s">
        <v>43</v>
      </c>
    </row>
    <row r="26" spans="2:10" x14ac:dyDescent="0.25">
      <c r="C26" t="s">
        <v>261</v>
      </c>
      <c r="D26" t="s">
        <v>43</v>
      </c>
      <c r="G26" t="s">
        <v>43</v>
      </c>
    </row>
    <row r="27" spans="2:10" x14ac:dyDescent="0.25">
      <c r="C27" t="s">
        <v>261</v>
      </c>
      <c r="D27" t="s">
        <v>43</v>
      </c>
      <c r="G27" t="s">
        <v>43</v>
      </c>
    </row>
    <row r="28" spans="2:10" x14ac:dyDescent="0.25">
      <c r="C28" t="s">
        <v>44</v>
      </c>
      <c r="E28" t="s">
        <v>45</v>
      </c>
      <c r="G28" t="s">
        <v>45</v>
      </c>
    </row>
    <row r="29" spans="2:10" x14ac:dyDescent="0.25">
      <c r="C29" t="s">
        <v>44</v>
      </c>
      <c r="E29" t="s">
        <v>45</v>
      </c>
      <c r="G29" t="s">
        <v>45</v>
      </c>
    </row>
    <row r="30" spans="2:10" x14ac:dyDescent="0.25">
      <c r="C30" t="s">
        <v>44</v>
      </c>
      <c r="E30" t="s">
        <v>45</v>
      </c>
      <c r="G30" t="s">
        <v>45</v>
      </c>
    </row>
    <row r="31" spans="2:10" x14ac:dyDescent="0.25">
      <c r="C31" t="s">
        <v>44</v>
      </c>
      <c r="E31" t="s">
        <v>45</v>
      </c>
      <c r="G31" t="s">
        <v>45</v>
      </c>
    </row>
    <row r="32" spans="2:10" x14ac:dyDescent="0.25">
      <c r="C32" t="s">
        <v>44</v>
      </c>
      <c r="E32" t="s">
        <v>45</v>
      </c>
      <c r="G32" t="s">
        <v>45</v>
      </c>
    </row>
    <row r="33" spans="3:7" x14ac:dyDescent="0.25">
      <c r="C33" t="s">
        <v>44</v>
      </c>
      <c r="E33" t="s">
        <v>45</v>
      </c>
      <c r="G33" t="s">
        <v>45</v>
      </c>
    </row>
    <row r="34" spans="3:7" x14ac:dyDescent="0.25">
      <c r="C34" t="s">
        <v>44</v>
      </c>
      <c r="E34" t="s">
        <v>45</v>
      </c>
      <c r="G34" t="s">
        <v>45</v>
      </c>
    </row>
    <row r="35" spans="3:7" x14ac:dyDescent="0.25">
      <c r="C35" t="s">
        <v>44</v>
      </c>
      <c r="E35" t="s">
        <v>45</v>
      </c>
      <c r="G35" t="s">
        <v>45</v>
      </c>
    </row>
    <row r="36" spans="3:7" x14ac:dyDescent="0.25">
      <c r="C36" t="s">
        <v>44</v>
      </c>
      <c r="E36" t="s">
        <v>45</v>
      </c>
      <c r="G36" t="s">
        <v>45</v>
      </c>
    </row>
    <row r="37" spans="3:7" x14ac:dyDescent="0.25">
      <c r="C37" t="s">
        <v>44</v>
      </c>
      <c r="E37" t="s">
        <v>45</v>
      </c>
      <c r="G37" t="s">
        <v>45</v>
      </c>
    </row>
    <row r="38" spans="3:7" x14ac:dyDescent="0.25">
      <c r="C38" t="s">
        <v>44</v>
      </c>
      <c r="E38" t="s">
        <v>45</v>
      </c>
      <c r="G38" t="s">
        <v>45</v>
      </c>
    </row>
    <row r="39" spans="3:7" x14ac:dyDescent="0.25">
      <c r="C39" t="s">
        <v>44</v>
      </c>
      <c r="E39" t="s">
        <v>45</v>
      </c>
      <c r="G39" t="s">
        <v>45</v>
      </c>
    </row>
    <row r="40" spans="3:7" x14ac:dyDescent="0.25">
      <c r="C40" t="s">
        <v>44</v>
      </c>
      <c r="E40" t="s">
        <v>45</v>
      </c>
      <c r="G40" t="s">
        <v>45</v>
      </c>
    </row>
    <row r="41" spans="3:7" x14ac:dyDescent="0.25">
      <c r="C41" t="s">
        <v>44</v>
      </c>
      <c r="E41" t="s">
        <v>45</v>
      </c>
      <c r="G41" t="s">
        <v>45</v>
      </c>
    </row>
    <row r="42" spans="3:7" x14ac:dyDescent="0.25">
      <c r="C42" t="s">
        <v>44</v>
      </c>
      <c r="E42" t="s">
        <v>45</v>
      </c>
      <c r="G42" t="s">
        <v>45</v>
      </c>
    </row>
    <row r="43" spans="3:7" x14ac:dyDescent="0.25">
      <c r="C43" t="e">
        <f>Mappatura_processi!#REF!</f>
        <v>#REF!</v>
      </c>
      <c r="D43" t="e">
        <f t="shared" ref="D43:D74" si="0">IF(OR(C43 = "Media", C43="Alta",C43="Altissima"),"Altissimo","")</f>
        <v>#REF!</v>
      </c>
      <c r="E43" t="e">
        <f t="shared" ref="E43:E74" si="1">IF(C43="Bassa","Alto","")</f>
        <v>#REF!</v>
      </c>
      <c r="F43" t="e">
        <f t="shared" ref="F43:F74" si="2">IF(C43="Molto bassa","Medio","")</f>
        <v>#REF!</v>
      </c>
      <c r="G43" t="e">
        <f t="shared" ref="G43:G74" si="3">CONCATENATE(D43,E43,F43)</f>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si="0"/>
        <v>#REF!</v>
      </c>
      <c r="E60" t="e">
        <f t="shared" si="1"/>
        <v>#REF!</v>
      </c>
      <c r="F60" t="e">
        <f t="shared" si="2"/>
        <v>#REF!</v>
      </c>
      <c r="G60" t="e">
        <f t="shared" si="3"/>
        <v>#REF!</v>
      </c>
    </row>
    <row r="61" spans="3:7" x14ac:dyDescent="0.25">
      <c r="C61" t="e">
        <f>Mappatura_processi!#REF!</f>
        <v>#REF!</v>
      </c>
      <c r="D61" t="e">
        <f t="shared" si="0"/>
        <v>#REF!</v>
      </c>
      <c r="E61" t="e">
        <f t="shared" si="1"/>
        <v>#REF!</v>
      </c>
      <c r="F61" t="e">
        <f t="shared" si="2"/>
        <v>#REF!</v>
      </c>
      <c r="G61" t="e">
        <f t="shared" si="3"/>
        <v>#REF!</v>
      </c>
    </row>
    <row r="62" spans="3:7" x14ac:dyDescent="0.25">
      <c r="C62" t="e">
        <f>Mappatura_processi!#REF!</f>
        <v>#REF!</v>
      </c>
      <c r="D62" t="e">
        <f t="shared" si="0"/>
        <v>#REF!</v>
      </c>
      <c r="E62" t="e">
        <f t="shared" si="1"/>
        <v>#REF!</v>
      </c>
      <c r="F62" t="e">
        <f t="shared" si="2"/>
        <v>#REF!</v>
      </c>
      <c r="G62" t="e">
        <f t="shared" si="3"/>
        <v>#REF!</v>
      </c>
    </row>
    <row r="63" spans="3:7" x14ac:dyDescent="0.25">
      <c r="C63" t="e">
        <f>Mappatura_processi!#REF!</f>
        <v>#REF!</v>
      </c>
      <c r="D63" t="e">
        <f t="shared" si="0"/>
        <v>#REF!</v>
      </c>
      <c r="E63" t="e">
        <f t="shared" si="1"/>
        <v>#REF!</v>
      </c>
      <c r="F63" t="e">
        <f t="shared" si="2"/>
        <v>#REF!</v>
      </c>
      <c r="G63" t="e">
        <f t="shared" si="3"/>
        <v>#REF!</v>
      </c>
    </row>
    <row r="64" spans="3:7" x14ac:dyDescent="0.25">
      <c r="C64" t="e">
        <f>Mappatura_processi!#REF!</f>
        <v>#REF!</v>
      </c>
      <c r="D64" t="e">
        <f t="shared" si="0"/>
        <v>#REF!</v>
      </c>
      <c r="E64" t="e">
        <f t="shared" si="1"/>
        <v>#REF!</v>
      </c>
      <c r="F64" t="e">
        <f t="shared" si="2"/>
        <v>#REF!</v>
      </c>
      <c r="G64" t="e">
        <f t="shared" si="3"/>
        <v>#REF!</v>
      </c>
    </row>
    <row r="65" spans="3:7" x14ac:dyDescent="0.25">
      <c r="C65" t="e">
        <f>Mappatura_processi!#REF!</f>
        <v>#REF!</v>
      </c>
      <c r="D65" t="e">
        <f t="shared" si="0"/>
        <v>#REF!</v>
      </c>
      <c r="E65" t="e">
        <f t="shared" si="1"/>
        <v>#REF!</v>
      </c>
      <c r="F65" t="e">
        <f t="shared" si="2"/>
        <v>#REF!</v>
      </c>
      <c r="G65" t="e">
        <f t="shared" si="3"/>
        <v>#REF!</v>
      </c>
    </row>
    <row r="66" spans="3:7" x14ac:dyDescent="0.25">
      <c r="C66" t="e">
        <f>Mappatura_processi!#REF!</f>
        <v>#REF!</v>
      </c>
      <c r="D66" t="e">
        <f t="shared" si="0"/>
        <v>#REF!</v>
      </c>
      <c r="E66" t="e">
        <f t="shared" si="1"/>
        <v>#REF!</v>
      </c>
      <c r="F66" t="e">
        <f t="shared" si="2"/>
        <v>#REF!</v>
      </c>
      <c r="G66" t="e">
        <f t="shared" si="3"/>
        <v>#REF!</v>
      </c>
    </row>
    <row r="67" spans="3:7" x14ac:dyDescent="0.25">
      <c r="C67" t="e">
        <f>Mappatura_processi!#REF!</f>
        <v>#REF!</v>
      </c>
      <c r="D67" t="e">
        <f t="shared" si="0"/>
        <v>#REF!</v>
      </c>
      <c r="E67" t="e">
        <f t="shared" si="1"/>
        <v>#REF!</v>
      </c>
      <c r="F67" t="e">
        <f t="shared" si="2"/>
        <v>#REF!</v>
      </c>
      <c r="G67" t="e">
        <f t="shared" si="3"/>
        <v>#REF!</v>
      </c>
    </row>
    <row r="68" spans="3:7" x14ac:dyDescent="0.25">
      <c r="C68" t="e">
        <f>Mappatura_processi!#REF!</f>
        <v>#REF!</v>
      </c>
      <c r="D68" t="e">
        <f t="shared" si="0"/>
        <v>#REF!</v>
      </c>
      <c r="E68" t="e">
        <f t="shared" si="1"/>
        <v>#REF!</v>
      </c>
      <c r="F68" t="e">
        <f t="shared" si="2"/>
        <v>#REF!</v>
      </c>
      <c r="G68" t="e">
        <f t="shared" si="3"/>
        <v>#REF!</v>
      </c>
    </row>
    <row r="69" spans="3:7" x14ac:dyDescent="0.25">
      <c r="C69" t="e">
        <f>Mappatura_processi!#REF!</f>
        <v>#REF!</v>
      </c>
      <c r="D69" t="e">
        <f t="shared" si="0"/>
        <v>#REF!</v>
      </c>
      <c r="E69" t="e">
        <f t="shared" si="1"/>
        <v>#REF!</v>
      </c>
      <c r="F69" t="e">
        <f t="shared" si="2"/>
        <v>#REF!</v>
      </c>
      <c r="G69" t="e">
        <f t="shared" si="3"/>
        <v>#REF!</v>
      </c>
    </row>
    <row r="70" spans="3:7" x14ac:dyDescent="0.25">
      <c r="C70" t="e">
        <f>Mappatura_processi!#REF!</f>
        <v>#REF!</v>
      </c>
      <c r="D70" t="e">
        <f t="shared" si="0"/>
        <v>#REF!</v>
      </c>
      <c r="E70" t="e">
        <f t="shared" si="1"/>
        <v>#REF!</v>
      </c>
      <c r="F70" t="e">
        <f t="shared" si="2"/>
        <v>#REF!</v>
      </c>
      <c r="G70" t="e">
        <f t="shared" si="3"/>
        <v>#REF!</v>
      </c>
    </row>
    <row r="71" spans="3:7" x14ac:dyDescent="0.25">
      <c r="C71" t="e">
        <f>Mappatura_processi!#REF!</f>
        <v>#REF!</v>
      </c>
      <c r="D71" t="e">
        <f t="shared" si="0"/>
        <v>#REF!</v>
      </c>
      <c r="E71" t="e">
        <f t="shared" si="1"/>
        <v>#REF!</v>
      </c>
      <c r="F71" t="e">
        <f t="shared" si="2"/>
        <v>#REF!</v>
      </c>
      <c r="G71" t="e">
        <f t="shared" si="3"/>
        <v>#REF!</v>
      </c>
    </row>
    <row r="72" spans="3:7" x14ac:dyDescent="0.25">
      <c r="C72" t="e">
        <f>Mappatura_processi!#REF!</f>
        <v>#REF!</v>
      </c>
      <c r="D72" t="e">
        <f t="shared" si="0"/>
        <v>#REF!</v>
      </c>
      <c r="E72" t="e">
        <f t="shared" si="1"/>
        <v>#REF!</v>
      </c>
      <c r="F72" t="e">
        <f t="shared" si="2"/>
        <v>#REF!</v>
      </c>
      <c r="G72" t="e">
        <f t="shared" si="3"/>
        <v>#REF!</v>
      </c>
    </row>
    <row r="73" spans="3:7" x14ac:dyDescent="0.25">
      <c r="C73" t="e">
        <f>Mappatura_processi!#REF!</f>
        <v>#REF!</v>
      </c>
      <c r="D73" t="e">
        <f t="shared" si="0"/>
        <v>#REF!</v>
      </c>
      <c r="E73" t="e">
        <f t="shared" si="1"/>
        <v>#REF!</v>
      </c>
      <c r="F73" t="e">
        <f t="shared" si="2"/>
        <v>#REF!</v>
      </c>
      <c r="G73" t="e">
        <f t="shared" si="3"/>
        <v>#REF!</v>
      </c>
    </row>
    <row r="74" spans="3:7" x14ac:dyDescent="0.25">
      <c r="C74" t="e">
        <f>Mappatura_processi!#REF!</f>
        <v>#REF!</v>
      </c>
      <c r="D74" t="e">
        <f t="shared" si="0"/>
        <v>#REF!</v>
      </c>
      <c r="E74" t="e">
        <f t="shared" si="1"/>
        <v>#REF!</v>
      </c>
      <c r="F74" t="e">
        <f t="shared" si="2"/>
        <v>#REF!</v>
      </c>
      <c r="G74" t="e">
        <f t="shared" si="3"/>
        <v>#REF!</v>
      </c>
    </row>
    <row r="75" spans="3:7" x14ac:dyDescent="0.25">
      <c r="C75" t="e">
        <f>Mappatura_processi!#REF!</f>
        <v>#REF!</v>
      </c>
      <c r="D75" t="e">
        <f t="shared" ref="D75:D106" si="4">IF(OR(C75 = "Media", C75="Alta",C75="Altissima"),"Altissimo","")</f>
        <v>#REF!</v>
      </c>
      <c r="E75" t="e">
        <f t="shared" ref="E75:E106" si="5">IF(C75="Bassa","Alto","")</f>
        <v>#REF!</v>
      </c>
      <c r="F75" t="e">
        <f t="shared" ref="F75:F106" si="6">IF(C75="Molto bassa","Medio","")</f>
        <v>#REF!</v>
      </c>
      <c r="G75" t="e">
        <f t="shared" ref="G75:G106" si="7">CONCATENATE(D75,E75,F75)</f>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si="4"/>
        <v>#REF!</v>
      </c>
      <c r="E92" t="e">
        <f t="shared" si="5"/>
        <v>#REF!</v>
      </c>
      <c r="F92" t="e">
        <f t="shared" si="6"/>
        <v>#REF!</v>
      </c>
      <c r="G92" t="e">
        <f t="shared" si="7"/>
        <v>#REF!</v>
      </c>
    </row>
    <row r="93" spans="3:7" x14ac:dyDescent="0.25">
      <c r="C93" t="e">
        <f>Mappatura_processi!#REF!</f>
        <v>#REF!</v>
      </c>
      <c r="D93" t="e">
        <f t="shared" si="4"/>
        <v>#REF!</v>
      </c>
      <c r="E93" t="e">
        <f t="shared" si="5"/>
        <v>#REF!</v>
      </c>
      <c r="F93" t="e">
        <f t="shared" si="6"/>
        <v>#REF!</v>
      </c>
      <c r="G93" t="e">
        <f t="shared" si="7"/>
        <v>#REF!</v>
      </c>
    </row>
    <row r="94" spans="3:7" x14ac:dyDescent="0.25">
      <c r="C94" t="e">
        <f>Mappatura_processi!#REF!</f>
        <v>#REF!</v>
      </c>
      <c r="D94" t="e">
        <f t="shared" si="4"/>
        <v>#REF!</v>
      </c>
      <c r="E94" t="e">
        <f t="shared" si="5"/>
        <v>#REF!</v>
      </c>
      <c r="F94" t="e">
        <f t="shared" si="6"/>
        <v>#REF!</v>
      </c>
      <c r="G94" t="e">
        <f t="shared" si="7"/>
        <v>#REF!</v>
      </c>
    </row>
    <row r="95" spans="3:7" x14ac:dyDescent="0.25">
      <c r="C95" t="e">
        <f>Mappatura_processi!#REF!</f>
        <v>#REF!</v>
      </c>
      <c r="D95" t="e">
        <f t="shared" si="4"/>
        <v>#REF!</v>
      </c>
      <c r="E95" t="e">
        <f t="shared" si="5"/>
        <v>#REF!</v>
      </c>
      <c r="F95" t="e">
        <f t="shared" si="6"/>
        <v>#REF!</v>
      </c>
      <c r="G95" t="e">
        <f t="shared" si="7"/>
        <v>#REF!</v>
      </c>
    </row>
    <row r="96" spans="3:7" x14ac:dyDescent="0.25">
      <c r="C96" t="e">
        <f>Mappatura_processi!#REF!</f>
        <v>#REF!</v>
      </c>
      <c r="D96" t="e">
        <f t="shared" si="4"/>
        <v>#REF!</v>
      </c>
      <c r="E96" t="e">
        <f t="shared" si="5"/>
        <v>#REF!</v>
      </c>
      <c r="F96" t="e">
        <f t="shared" si="6"/>
        <v>#REF!</v>
      </c>
      <c r="G96" t="e">
        <f t="shared" si="7"/>
        <v>#REF!</v>
      </c>
    </row>
    <row r="97" spans="3:7" x14ac:dyDescent="0.25">
      <c r="C97" t="e">
        <f>Mappatura_processi!#REF!</f>
        <v>#REF!</v>
      </c>
      <c r="D97" t="e">
        <f t="shared" si="4"/>
        <v>#REF!</v>
      </c>
      <c r="E97" t="e">
        <f t="shared" si="5"/>
        <v>#REF!</v>
      </c>
      <c r="F97" t="e">
        <f t="shared" si="6"/>
        <v>#REF!</v>
      </c>
      <c r="G97" t="e">
        <f t="shared" si="7"/>
        <v>#REF!</v>
      </c>
    </row>
    <row r="98" spans="3:7" x14ac:dyDescent="0.25">
      <c r="C98" t="e">
        <f>Mappatura_processi!#REF!</f>
        <v>#REF!</v>
      </c>
      <c r="D98" t="e">
        <f t="shared" si="4"/>
        <v>#REF!</v>
      </c>
      <c r="E98" t="e">
        <f t="shared" si="5"/>
        <v>#REF!</v>
      </c>
      <c r="F98" t="e">
        <f t="shared" si="6"/>
        <v>#REF!</v>
      </c>
      <c r="G98" t="e">
        <f t="shared" si="7"/>
        <v>#REF!</v>
      </c>
    </row>
    <row r="99" spans="3:7" x14ac:dyDescent="0.25">
      <c r="C99" t="e">
        <f>Mappatura_processi!#REF!</f>
        <v>#REF!</v>
      </c>
      <c r="D99" t="e">
        <f t="shared" si="4"/>
        <v>#REF!</v>
      </c>
      <c r="E99" t="e">
        <f t="shared" si="5"/>
        <v>#REF!</v>
      </c>
      <c r="F99" t="e">
        <f t="shared" si="6"/>
        <v>#REF!</v>
      </c>
      <c r="G99" t="e">
        <f t="shared" si="7"/>
        <v>#REF!</v>
      </c>
    </row>
    <row r="100" spans="3:7" x14ac:dyDescent="0.25">
      <c r="C100" t="e">
        <f>Mappatura_processi!#REF!</f>
        <v>#REF!</v>
      </c>
      <c r="D100" t="e">
        <f t="shared" si="4"/>
        <v>#REF!</v>
      </c>
      <c r="E100" t="e">
        <f t="shared" si="5"/>
        <v>#REF!</v>
      </c>
      <c r="F100" t="e">
        <f t="shared" si="6"/>
        <v>#REF!</v>
      </c>
      <c r="G100" t="e">
        <f t="shared" si="7"/>
        <v>#REF!</v>
      </c>
    </row>
    <row r="101" spans="3:7" x14ac:dyDescent="0.25">
      <c r="C101" t="e">
        <f>Mappatura_processi!#REF!</f>
        <v>#REF!</v>
      </c>
      <c r="D101" t="e">
        <f t="shared" si="4"/>
        <v>#REF!</v>
      </c>
      <c r="E101" t="e">
        <f t="shared" si="5"/>
        <v>#REF!</v>
      </c>
      <c r="F101" t="e">
        <f t="shared" si="6"/>
        <v>#REF!</v>
      </c>
      <c r="G101" t="e">
        <f t="shared" si="7"/>
        <v>#REF!</v>
      </c>
    </row>
    <row r="102" spans="3:7" x14ac:dyDescent="0.25">
      <c r="C102" t="e">
        <f>Mappatura_processi!#REF!</f>
        <v>#REF!</v>
      </c>
      <c r="D102" t="e">
        <f t="shared" si="4"/>
        <v>#REF!</v>
      </c>
      <c r="E102" t="e">
        <f t="shared" si="5"/>
        <v>#REF!</v>
      </c>
      <c r="F102" t="e">
        <f t="shared" si="6"/>
        <v>#REF!</v>
      </c>
      <c r="G102" t="e">
        <f t="shared" si="7"/>
        <v>#REF!</v>
      </c>
    </row>
    <row r="103" spans="3:7" x14ac:dyDescent="0.25">
      <c r="C103" t="e">
        <f>Mappatura_processi!#REF!</f>
        <v>#REF!</v>
      </c>
      <c r="D103" t="e">
        <f t="shared" si="4"/>
        <v>#REF!</v>
      </c>
      <c r="E103" t="e">
        <f t="shared" si="5"/>
        <v>#REF!</v>
      </c>
      <c r="F103" t="e">
        <f t="shared" si="6"/>
        <v>#REF!</v>
      </c>
      <c r="G103" t="e">
        <f t="shared" si="7"/>
        <v>#REF!</v>
      </c>
    </row>
    <row r="104" spans="3:7" x14ac:dyDescent="0.25">
      <c r="C104" t="e">
        <f>Mappatura_processi!#REF!</f>
        <v>#REF!</v>
      </c>
      <c r="D104" t="e">
        <f t="shared" si="4"/>
        <v>#REF!</v>
      </c>
      <c r="E104" t="e">
        <f t="shared" si="5"/>
        <v>#REF!</v>
      </c>
      <c r="F104" t="e">
        <f t="shared" si="6"/>
        <v>#REF!</v>
      </c>
      <c r="G104" t="e">
        <f t="shared" si="7"/>
        <v>#REF!</v>
      </c>
    </row>
    <row r="105" spans="3:7" x14ac:dyDescent="0.25">
      <c r="C105" t="e">
        <f>Mappatura_processi!#REF!</f>
        <v>#REF!</v>
      </c>
      <c r="D105" t="e">
        <f t="shared" si="4"/>
        <v>#REF!</v>
      </c>
      <c r="E105" t="e">
        <f t="shared" si="5"/>
        <v>#REF!</v>
      </c>
      <c r="F105" t="e">
        <f t="shared" si="6"/>
        <v>#REF!</v>
      </c>
      <c r="G105" t="e">
        <f t="shared" si="7"/>
        <v>#REF!</v>
      </c>
    </row>
    <row r="106" spans="3:7" x14ac:dyDescent="0.25">
      <c r="C106" t="e">
        <f>Mappatura_processi!#REF!</f>
        <v>#REF!</v>
      </c>
      <c r="D106" t="e">
        <f t="shared" si="4"/>
        <v>#REF!</v>
      </c>
      <c r="E106" t="e">
        <f t="shared" si="5"/>
        <v>#REF!</v>
      </c>
      <c r="F106" t="e">
        <f t="shared" si="6"/>
        <v>#REF!</v>
      </c>
      <c r="G106" t="e">
        <f t="shared" si="7"/>
        <v>#REF!</v>
      </c>
    </row>
    <row r="107" spans="3:7" x14ac:dyDescent="0.25">
      <c r="C107" t="e">
        <f>Mappatura_processi!#REF!</f>
        <v>#REF!</v>
      </c>
      <c r="D107" t="e">
        <f t="shared" ref="D107:D125" si="8">IF(OR(C107 = "Media", C107="Alta",C107="Altissima"),"Altissimo","")</f>
        <v>#REF!</v>
      </c>
      <c r="E107" t="e">
        <f t="shared" ref="E107:E125" si="9">IF(C107="Bassa","Alto","")</f>
        <v>#REF!</v>
      </c>
      <c r="F107" t="e">
        <f t="shared" ref="F107:F125" si="10">IF(C107="Molto bassa","Medio","")</f>
        <v>#REF!</v>
      </c>
      <c r="G107" t="e">
        <f t="shared" ref="G107:G125" si="11">CONCATENATE(D107,E107,F107)</f>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si="8"/>
        <v>#REF!</v>
      </c>
      <c r="E124" t="e">
        <f t="shared" si="9"/>
        <v>#REF!</v>
      </c>
      <c r="F124" t="e">
        <f t="shared" si="10"/>
        <v>#REF!</v>
      </c>
      <c r="G124" t="e">
        <f t="shared" si="11"/>
        <v>#REF!</v>
      </c>
    </row>
    <row r="125" spans="3:7" x14ac:dyDescent="0.25">
      <c r="C125" t="e">
        <f>Mappatura_processi!#REF!</f>
        <v>#REF!</v>
      </c>
      <c r="D125" t="e">
        <f t="shared" si="8"/>
        <v>#REF!</v>
      </c>
      <c r="E125" t="e">
        <f t="shared" si="9"/>
        <v>#REF!</v>
      </c>
      <c r="F125" t="e">
        <f t="shared" si="10"/>
        <v>#REF!</v>
      </c>
      <c r="G125" t="e">
        <f t="shared" si="11"/>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72FEF70D-2F25-4671-949F-8D0621296CBD}"/>
</file>

<file path=customXml/itemProps2.xml><?xml version="1.0" encoding="utf-8"?>
<ds:datastoreItem xmlns:ds="http://schemas.openxmlformats.org/officeDocument/2006/customXml" ds:itemID="{0E64E2F8-D274-4FAB-B3B8-DA916177D2FD}"/>
</file>

<file path=customXml/itemProps3.xml><?xml version="1.0" encoding="utf-8"?>
<ds:datastoreItem xmlns:ds="http://schemas.openxmlformats.org/officeDocument/2006/customXml" ds:itemID="{071805DC-EA5E-4145-847F-0AE807B658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2021-12-10T14:01:16Z</cp:lastPrinted>
  <dcterms:created xsi:type="dcterms:W3CDTF">2014-07-11T10:05:14Z</dcterms:created>
  <dcterms:modified xsi:type="dcterms:W3CDTF">2022-09-16T06:53:24Z</dcterms:modified>
</cp:coreProperties>
</file>