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Mappature aggiornate 2022\"/>
    </mc:Choice>
  </mc:AlternateContent>
  <bookViews>
    <workbookView xWindow="0" yWindow="0" windowWidth="25200" windowHeight="1125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competenze!$B$1:$D$31</definedName>
    <definedName name="_xlnm.Print_Area" localSheetId="2">Mappatura_processi!$A$1:$G$24</definedName>
    <definedName name="Direzione">!#REF!</definedName>
    <definedName name="fonte">Parametri!$I$16:$I$22</definedName>
    <definedName name="Medio">Parametri!$B$27:$C$27</definedName>
    <definedName name="Profilo_dirigente" localSheetId="3">[1]Parametri!$B$2:$B$6</definedName>
    <definedName name="Profilo_dirigente" localSheetId="0">[1]Parametri!$B$2:$B$6</definedName>
    <definedName name="Profilo_dirigente">!#REF!</definedName>
    <definedName name="risultato">Parametri!$B$23:$B$25</definedName>
    <definedName name="soggetti">Parametri!$I$3:$I$13</definedName>
    <definedName name="Struttura">!#REF!</definedName>
    <definedName name="Tipo_relazione">!#REF!</definedName>
    <definedName name="tipologiaattivita">Parametri!$I$9:$I$15</definedName>
    <definedName name="_xlnm.Print_Titles" localSheetId="2">Mappatura_processi!$1:$2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C125" i="5" l="1"/>
  <c r="D125" i="5" s="1"/>
  <c r="C124" i="5"/>
  <c r="C123" i="5"/>
  <c r="C122" i="5"/>
  <c r="F122" i="5" s="1"/>
  <c r="C121" i="5"/>
  <c r="E121" i="5" s="1"/>
  <c r="C120" i="5"/>
  <c r="D120" i="5" s="1"/>
  <c r="C119" i="5"/>
  <c r="F119" i="5" s="1"/>
  <c r="C118" i="5"/>
  <c r="E118" i="5" s="1"/>
  <c r="C117" i="5"/>
  <c r="D117" i="5" s="1"/>
  <c r="C116" i="5"/>
  <c r="C115" i="5"/>
  <c r="C114" i="5"/>
  <c r="F114" i="5" s="1"/>
  <c r="C113" i="5"/>
  <c r="F113" i="5" s="1"/>
  <c r="C112" i="5"/>
  <c r="D112" i="5" s="1"/>
  <c r="C111" i="5"/>
  <c r="F111" i="5" s="1"/>
  <c r="C110" i="5"/>
  <c r="C109" i="5"/>
  <c r="D109" i="5" s="1"/>
  <c r="C108" i="5"/>
  <c r="C107" i="5"/>
  <c r="C106" i="5"/>
  <c r="F106" i="5" s="1"/>
  <c r="C105" i="5"/>
  <c r="F105" i="5" s="1"/>
  <c r="C104" i="5"/>
  <c r="D104" i="5" s="1"/>
  <c r="C103" i="5"/>
  <c r="F103" i="5" s="1"/>
  <c r="C102" i="5"/>
  <c r="C101" i="5"/>
  <c r="C100" i="5"/>
  <c r="C99" i="5"/>
  <c r="C98" i="5"/>
  <c r="F98" i="5" s="1"/>
  <c r="C97" i="5"/>
  <c r="F97" i="5" s="1"/>
  <c r="C96" i="5"/>
  <c r="D96" i="5" s="1"/>
  <c r="C95" i="5"/>
  <c r="F95" i="5" s="1"/>
  <c r="C94" i="5"/>
  <c r="C93" i="5"/>
  <c r="C92" i="5"/>
  <c r="C91" i="5"/>
  <c r="C90" i="5"/>
  <c r="F90" i="5" s="1"/>
  <c r="C89" i="5"/>
  <c r="F89" i="5" s="1"/>
  <c r="C88" i="5"/>
  <c r="D88" i="5" s="1"/>
  <c r="C87" i="5"/>
  <c r="F87" i="5" s="1"/>
  <c r="C86" i="5"/>
  <c r="C85" i="5"/>
  <c r="C84" i="5"/>
  <c r="C83" i="5"/>
  <c r="C82" i="5"/>
  <c r="F82" i="5" s="1"/>
  <c r="C81" i="5"/>
  <c r="F81" i="5" s="1"/>
  <c r="C80" i="5"/>
  <c r="D80" i="5" s="1"/>
  <c r="C79" i="5"/>
  <c r="F79" i="5" s="1"/>
  <c r="C78" i="5"/>
  <c r="C77" i="5"/>
  <c r="C76" i="5"/>
  <c r="C75" i="5"/>
  <c r="C74" i="5"/>
  <c r="F74" i="5" s="1"/>
  <c r="C73" i="5"/>
  <c r="F73" i="5" s="1"/>
  <c r="C72" i="5"/>
  <c r="D72" i="5" s="1"/>
  <c r="C71" i="5"/>
  <c r="F71" i="5" s="1"/>
  <c r="C70" i="5"/>
  <c r="C69" i="5"/>
  <c r="C68" i="5"/>
  <c r="C67" i="5"/>
  <c r="C66" i="5"/>
  <c r="F66" i="5" s="1"/>
  <c r="C65" i="5"/>
  <c r="F65" i="5" s="1"/>
  <c r="C64" i="5"/>
  <c r="D64" i="5" s="1"/>
  <c r="C63" i="5"/>
  <c r="E63" i="5" s="1"/>
  <c r="C62" i="5"/>
  <c r="C61" i="5"/>
  <c r="C60" i="5"/>
  <c r="C59" i="5"/>
  <c r="C58" i="5"/>
  <c r="F58" i="5" s="1"/>
  <c r="C57" i="5"/>
  <c r="F57" i="5" s="1"/>
  <c r="C56" i="5"/>
  <c r="D56" i="5" s="1"/>
  <c r="C55" i="5"/>
  <c r="E55" i="5" s="1"/>
  <c r="C54" i="5"/>
  <c r="C53" i="5"/>
  <c r="C52" i="5"/>
  <c r="C51" i="5"/>
  <c r="C50" i="5"/>
  <c r="F50" i="5" s="1"/>
  <c r="C49" i="5"/>
  <c r="F49" i="5" s="1"/>
  <c r="C48" i="5"/>
  <c r="D48" i="5" s="1"/>
  <c r="C47" i="5"/>
  <c r="E47" i="5" s="1"/>
  <c r="C46" i="5"/>
  <c r="C45" i="5"/>
  <c r="C44" i="5"/>
  <c r="C43" i="5"/>
  <c r="C42" i="5"/>
  <c r="F42" i="5" s="1"/>
  <c r="C41" i="5"/>
  <c r="F41" i="5" s="1"/>
  <c r="C40" i="5"/>
  <c r="D40" i="5" s="1"/>
  <c r="C39" i="5"/>
  <c r="F39" i="5" s="1"/>
  <c r="C38" i="5"/>
  <c r="C37" i="5"/>
  <c r="C36" i="5"/>
  <c r="C35" i="5"/>
  <c r="C34" i="5"/>
  <c r="F34" i="5" s="1"/>
  <c r="C33" i="5"/>
  <c r="F33" i="5" s="1"/>
  <c r="C32" i="5"/>
  <c r="D32" i="5" s="1"/>
  <c r="C31" i="5"/>
  <c r="F31" i="5" s="1"/>
  <c r="C30" i="5"/>
  <c r="C29" i="5"/>
  <c r="C28" i="5"/>
  <c r="C27" i="5"/>
  <c r="C26" i="5"/>
  <c r="F26" i="5" s="1"/>
  <c r="C25" i="5"/>
  <c r="F25" i="5" s="1"/>
  <c r="C24" i="5"/>
  <c r="D24" i="5" s="1"/>
  <c r="C23" i="5"/>
  <c r="F23" i="5" s="1"/>
  <c r="F125" i="5"/>
  <c r="E125" i="5"/>
  <c r="F124" i="5"/>
  <c r="E124" i="5"/>
  <c r="D124" i="5"/>
  <c r="F123" i="5"/>
  <c r="E123" i="5"/>
  <c r="D123" i="5"/>
  <c r="F118" i="5"/>
  <c r="F117" i="5"/>
  <c r="E117" i="5"/>
  <c r="F116" i="5"/>
  <c r="E116" i="5"/>
  <c r="D116" i="5"/>
  <c r="F115" i="5"/>
  <c r="E115" i="5"/>
  <c r="D115" i="5"/>
  <c r="E113" i="5"/>
  <c r="E112" i="5"/>
  <c r="D111" i="5"/>
  <c r="F110" i="5"/>
  <c r="E110" i="5"/>
  <c r="D110" i="5"/>
  <c r="F109" i="5"/>
  <c r="E109" i="5"/>
  <c r="F108" i="5"/>
  <c r="E108" i="5"/>
  <c r="D108" i="5"/>
  <c r="F107" i="5"/>
  <c r="E107" i="5"/>
  <c r="D107" i="5"/>
  <c r="F102" i="5"/>
  <c r="E102" i="5"/>
  <c r="D102" i="5"/>
  <c r="F101" i="5"/>
  <c r="E101" i="5"/>
  <c r="D101" i="5"/>
  <c r="F100" i="5"/>
  <c r="E100" i="5"/>
  <c r="D100" i="5"/>
  <c r="F99" i="5"/>
  <c r="E99" i="5"/>
  <c r="D99" i="5"/>
  <c r="F94" i="5"/>
  <c r="E94" i="5"/>
  <c r="D94" i="5"/>
  <c r="F93" i="5"/>
  <c r="E93" i="5"/>
  <c r="D93" i="5"/>
  <c r="F92" i="5"/>
  <c r="E92" i="5"/>
  <c r="D92" i="5"/>
  <c r="F91" i="5"/>
  <c r="E91" i="5"/>
  <c r="D91" i="5"/>
  <c r="F86" i="5"/>
  <c r="E86" i="5"/>
  <c r="D86" i="5"/>
  <c r="F85" i="5"/>
  <c r="E85" i="5"/>
  <c r="D85" i="5"/>
  <c r="F84" i="5"/>
  <c r="E84" i="5"/>
  <c r="D84" i="5"/>
  <c r="F83" i="5"/>
  <c r="E83" i="5"/>
  <c r="D83" i="5"/>
  <c r="F78" i="5"/>
  <c r="E78" i="5"/>
  <c r="D78" i="5"/>
  <c r="F77" i="5"/>
  <c r="E77" i="5"/>
  <c r="D77" i="5"/>
  <c r="F76" i="5"/>
  <c r="E76" i="5"/>
  <c r="D76" i="5"/>
  <c r="F75" i="5"/>
  <c r="E75" i="5"/>
  <c r="D75" i="5"/>
  <c r="F70" i="5"/>
  <c r="E70" i="5"/>
  <c r="D70" i="5"/>
  <c r="F69" i="5"/>
  <c r="E69" i="5"/>
  <c r="D69" i="5"/>
  <c r="F68" i="5"/>
  <c r="E68" i="5"/>
  <c r="D68" i="5"/>
  <c r="F67" i="5"/>
  <c r="E67" i="5"/>
  <c r="D67" i="5"/>
  <c r="D63" i="5"/>
  <c r="F62" i="5"/>
  <c r="E62" i="5"/>
  <c r="D62" i="5"/>
  <c r="F61" i="5"/>
  <c r="E61" i="5"/>
  <c r="D61" i="5"/>
  <c r="F60" i="5"/>
  <c r="E60" i="5"/>
  <c r="D60" i="5"/>
  <c r="F59" i="5"/>
  <c r="E59" i="5"/>
  <c r="D59" i="5"/>
  <c r="E57" i="5"/>
  <c r="E56" i="5"/>
  <c r="F55" i="5"/>
  <c r="F54" i="5"/>
  <c r="E54" i="5"/>
  <c r="D54" i="5"/>
  <c r="F53" i="5"/>
  <c r="E53" i="5"/>
  <c r="D53" i="5"/>
  <c r="F52" i="5"/>
  <c r="E52" i="5"/>
  <c r="D52" i="5"/>
  <c r="F51" i="5"/>
  <c r="E51" i="5"/>
  <c r="D51" i="5"/>
  <c r="G51" i="5" s="1"/>
  <c r="E49" i="5"/>
  <c r="F48" i="5"/>
  <c r="E48" i="5"/>
  <c r="F46" i="5"/>
  <c r="E46" i="5"/>
  <c r="D46" i="5"/>
  <c r="F45" i="5"/>
  <c r="E45" i="5"/>
  <c r="D45" i="5"/>
  <c r="F44" i="5"/>
  <c r="E44" i="5"/>
  <c r="D44" i="5"/>
  <c r="F43" i="5"/>
  <c r="E43" i="5"/>
  <c r="D43" i="5"/>
  <c r="G43" i="5" s="1"/>
  <c r="E41" i="5"/>
  <c r="F38" i="5"/>
  <c r="E38" i="5"/>
  <c r="D38" i="5"/>
  <c r="F37" i="5"/>
  <c r="E37" i="5"/>
  <c r="D37" i="5"/>
  <c r="F36" i="5"/>
  <c r="E36" i="5"/>
  <c r="D36" i="5"/>
  <c r="G36" i="5" s="1"/>
  <c r="F35" i="5"/>
  <c r="E35" i="5"/>
  <c r="D35" i="5"/>
  <c r="E33" i="5"/>
  <c r="F30" i="5"/>
  <c r="E30" i="5"/>
  <c r="D30" i="5"/>
  <c r="F29" i="5"/>
  <c r="E29" i="5"/>
  <c r="D29" i="5"/>
  <c r="F28" i="5"/>
  <c r="E28" i="5"/>
  <c r="D28" i="5"/>
  <c r="G28" i="5" s="1"/>
  <c r="F27" i="5"/>
  <c r="E27" i="5"/>
  <c r="D27" i="5"/>
  <c r="E25" i="5"/>
  <c r="E23" i="5"/>
  <c r="H16" i="3"/>
  <c r="U15" i="3"/>
  <c r="U16" i="3" s="1"/>
  <c r="R15" i="3"/>
  <c r="R16" i="3" s="1"/>
  <c r="Q15" i="3"/>
  <c r="Q16" i="3" s="1"/>
  <c r="P15" i="3"/>
  <c r="P16" i="3" s="1"/>
  <c r="O15" i="3"/>
  <c r="O16" i="3" s="1"/>
  <c r="I15" i="3"/>
  <c r="I16" i="3" s="1"/>
  <c r="E15" i="3"/>
  <c r="M5" i="3"/>
  <c r="M15" i="3" s="1"/>
  <c r="M16" i="3" s="1"/>
  <c r="L5" i="3"/>
  <c r="L15" i="3" s="1"/>
  <c r="L16" i="3" s="1"/>
  <c r="K5" i="3"/>
  <c r="K15" i="3" s="1"/>
  <c r="K16" i="3" s="1"/>
  <c r="J5" i="3"/>
  <c r="J15" i="3" s="1"/>
  <c r="J16" i="3" s="1"/>
  <c r="C5" i="2"/>
  <c r="C3" i="2"/>
  <c r="F63" i="5" l="1"/>
  <c r="E24" i="5"/>
  <c r="D23" i="5"/>
  <c r="G23" i="5" s="1"/>
  <c r="G35" i="5"/>
  <c r="F40" i="5"/>
  <c r="F47" i="5"/>
  <c r="D55" i="5"/>
  <c r="G55" i="5" s="1"/>
  <c r="D119" i="5"/>
  <c r="E64" i="5"/>
  <c r="E72" i="5"/>
  <c r="E80" i="5"/>
  <c r="E88" i="5"/>
  <c r="E96" i="5"/>
  <c r="E104" i="5"/>
  <c r="G104" i="5" s="1"/>
  <c r="F112" i="5"/>
  <c r="F24" i="5"/>
  <c r="D39" i="5"/>
  <c r="F64" i="5"/>
  <c r="F72" i="5"/>
  <c r="F88" i="5"/>
  <c r="F96" i="5"/>
  <c r="F104" i="5"/>
  <c r="D71" i="5"/>
  <c r="D95" i="5"/>
  <c r="D103" i="5"/>
  <c r="E31" i="5"/>
  <c r="E32" i="5"/>
  <c r="G32" i="5" s="1"/>
  <c r="E39" i="5"/>
  <c r="G59" i="5"/>
  <c r="E65" i="5"/>
  <c r="G65" i="5" s="1"/>
  <c r="E73" i="5"/>
  <c r="E81" i="5"/>
  <c r="E89" i="5"/>
  <c r="E97" i="5"/>
  <c r="E105" i="5"/>
  <c r="D118" i="5"/>
  <c r="D31" i="5"/>
  <c r="G31" i="5" s="1"/>
  <c r="D79" i="5"/>
  <c r="D87" i="5"/>
  <c r="G24" i="5"/>
  <c r="F80" i="5"/>
  <c r="G27" i="5"/>
  <c r="F32" i="5"/>
  <c r="D47" i="5"/>
  <c r="G47" i="5" s="1"/>
  <c r="G67" i="5"/>
  <c r="F56" i="5"/>
  <c r="G56" i="5" s="1"/>
  <c r="E40" i="5"/>
  <c r="G40" i="5" s="1"/>
  <c r="G125" i="5"/>
  <c r="G75" i="5"/>
  <c r="G83" i="5"/>
  <c r="G91" i="5"/>
  <c r="G99" i="5"/>
  <c r="G107" i="5"/>
  <c r="G115" i="5"/>
  <c r="E120" i="5"/>
  <c r="G123" i="5"/>
  <c r="G38" i="5"/>
  <c r="F120" i="5"/>
  <c r="G30" i="5"/>
  <c r="D25" i="5"/>
  <c r="G25" i="5" s="1"/>
  <c r="D33" i="5"/>
  <c r="G33" i="5" s="1"/>
  <c r="D41" i="5"/>
  <c r="G41" i="5" s="1"/>
  <c r="D49" i="5"/>
  <c r="D57" i="5"/>
  <c r="D65" i="5"/>
  <c r="D73" i="5"/>
  <c r="D81" i="5"/>
  <c r="D89" i="5"/>
  <c r="D97" i="5"/>
  <c r="G97" i="5" s="1"/>
  <c r="D105" i="5"/>
  <c r="G105" i="5" s="1"/>
  <c r="D113" i="5"/>
  <c r="D121" i="5"/>
  <c r="F121" i="5"/>
  <c r="D26" i="5"/>
  <c r="D34" i="5"/>
  <c r="D42" i="5"/>
  <c r="D50" i="5"/>
  <c r="G50" i="5" s="1"/>
  <c r="D58" i="5"/>
  <c r="D66" i="5"/>
  <c r="E71" i="5"/>
  <c r="D74" i="5"/>
  <c r="E79" i="5"/>
  <c r="D82" i="5"/>
  <c r="G82" i="5" s="1"/>
  <c r="E87" i="5"/>
  <c r="G87" i="5" s="1"/>
  <c r="D90" i="5"/>
  <c r="G90" i="5" s="1"/>
  <c r="E95" i="5"/>
  <c r="G95" i="5" s="1"/>
  <c r="D98" i="5"/>
  <c r="E103" i="5"/>
  <c r="D106" i="5"/>
  <c r="E111" i="5"/>
  <c r="G111" i="5" s="1"/>
  <c r="D114" i="5"/>
  <c r="G114" i="5" s="1"/>
  <c r="E119" i="5"/>
  <c r="G119" i="5" s="1"/>
  <c r="D122" i="5"/>
  <c r="G122" i="5" s="1"/>
  <c r="G63" i="5"/>
  <c r="E26" i="5"/>
  <c r="G29" i="5"/>
  <c r="E34" i="5"/>
  <c r="E42" i="5"/>
  <c r="G42" i="5" s="1"/>
  <c r="E50" i="5"/>
  <c r="E58" i="5"/>
  <c r="E66" i="5"/>
  <c r="G66" i="5" s="1"/>
  <c r="E74" i="5"/>
  <c r="E82" i="5"/>
  <c r="E90" i="5"/>
  <c r="E98" i="5"/>
  <c r="E106" i="5"/>
  <c r="G106" i="5" s="1"/>
  <c r="E114" i="5"/>
  <c r="E122" i="5"/>
  <c r="G71" i="5"/>
  <c r="G103" i="5"/>
  <c r="G37" i="5"/>
  <c r="G46" i="5"/>
  <c r="G54" i="5"/>
  <c r="G62" i="5"/>
  <c r="G70" i="5"/>
  <c r="G74" i="5"/>
  <c r="G78" i="5"/>
  <c r="G86" i="5"/>
  <c r="G94" i="5"/>
  <c r="G98" i="5"/>
  <c r="G102" i="5"/>
  <c r="G110" i="5"/>
  <c r="G118" i="5"/>
  <c r="G45" i="5"/>
  <c r="G49" i="5"/>
  <c r="G53" i="5"/>
  <c r="G57" i="5"/>
  <c r="G61" i="5"/>
  <c r="G69" i="5"/>
  <c r="G73" i="5"/>
  <c r="G77" i="5"/>
  <c r="G81" i="5"/>
  <c r="G85" i="5"/>
  <c r="G89" i="5"/>
  <c r="G93" i="5"/>
  <c r="G101" i="5"/>
  <c r="G109" i="5"/>
  <c r="G113" i="5"/>
  <c r="G117" i="5"/>
  <c r="G121" i="5"/>
  <c r="G44" i="5"/>
  <c r="G48" i="5"/>
  <c r="G52" i="5"/>
  <c r="G60" i="5"/>
  <c r="G64" i="5"/>
  <c r="G68" i="5"/>
  <c r="G72" i="5"/>
  <c r="G76" i="5"/>
  <c r="G80" i="5"/>
  <c r="G84" i="5"/>
  <c r="G88" i="5"/>
  <c r="G92" i="5"/>
  <c r="G96" i="5"/>
  <c r="G100" i="5"/>
  <c r="G108" i="5"/>
  <c r="G112" i="5"/>
  <c r="G116" i="5"/>
  <c r="G120" i="5"/>
  <c r="G124" i="5"/>
  <c r="G79" i="5" l="1"/>
  <c r="G39" i="5"/>
  <c r="G58" i="5"/>
  <c r="G34" i="5"/>
  <c r="G26" i="5"/>
</calcChain>
</file>

<file path=xl/sharedStrings.xml><?xml version="1.0" encoding="utf-8"?>
<sst xmlns="http://schemas.openxmlformats.org/spreadsheetml/2006/main" count="276" uniqueCount="222">
  <si>
    <t>Sezione I: INFORMAZIONI DI CARATTERE GENERALE</t>
  </si>
  <si>
    <t>Denominazione Ufficio (Selezione da menù a tendina)</t>
  </si>
  <si>
    <t>Ufficio Misure straordinarie e commissariamenti</t>
  </si>
  <si>
    <t>Acronimo Ufficio</t>
  </si>
  <si>
    <t>UCOM</t>
  </si>
  <si>
    <t xml:space="preserve">Nominativo Dirigente </t>
  </si>
  <si>
    <t>Mirta Latagliata</t>
  </si>
  <si>
    <t>Profilo dirigente</t>
  </si>
  <si>
    <t>Processi di competenza dell'Ufficio</t>
  </si>
  <si>
    <t xml:space="preserve">1. Art. 32, comma 1, D.l. n. 90/2014: Misure straordinarie di gestione, sostegno e monitoraggio di imprese nell'ambito della prevenzione della corruzione: attività istruttoria finalizzata a verificare i presupposti per l'attivazione delle misure straordinarie di cui all'art. 32 del d.l. 90/2014. 
2. Art. 32, comma 10, Dl.90/2014: Misure straordinarie di gestione, sostegno e monitoraggio di imprese a seguito di interdittive antimafia: attività di supporto al Prefetto nella fase di applicazione della misura straordinaria. 
</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</si>
  <si>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</si>
  <si>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</si>
  <si>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</si>
  <si>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</si>
  <si>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</si>
  <si>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</si>
  <si>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</si>
  <si>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</si>
  <si>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</si>
  <si>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</si>
  <si>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</si>
  <si>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</si>
  <si>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</si>
  <si>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</si>
  <si>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</si>
  <si>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</si>
  <si>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</si>
  <si>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DI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</si>
  <si>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</si>
  <si>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</si>
  <si>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</si>
  <si>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</si>
  <si>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</si>
  <si>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</si>
  <si>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</si>
  <si>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</si>
  <si>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</si>
  <si>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</si>
  <si>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 xml:space="preserve">UCOM </t>
  </si>
  <si>
    <t>CONTROLLI , VERIFICHE, ISPEZIONI, SANZIONI</t>
  </si>
  <si>
    <t>Art. 32, comma 1, D.l. n. 90/2014: Misure straordinarie di gestione, sostegno e monitoraggio di imprese nell'ambito della prevenzione della corruzione.</t>
  </si>
  <si>
    <t>Ufficiale Collegamento GDF</t>
  </si>
  <si>
    <t>Attività di esame pre-istruttorio della GDF sulle comunicazioni dell'Autorità giudiziaria finalizzate a verificare i presupposti per l'attivazione delle misure straordinarie di cui all'art. 32 del d.l. 90/2014</t>
  </si>
  <si>
    <t>GDF</t>
  </si>
  <si>
    <t>Alterazione/manipolazione delle valutazioni/analisi al fine di favorire o sfavorire determinate posizioni o interessi</t>
  </si>
  <si>
    <t>Altissimo</t>
  </si>
  <si>
    <t>Molto bassa</t>
  </si>
  <si>
    <t>Medio</t>
  </si>
  <si>
    <t>Sulla base dell'assenza di casistica nella struttura, si ritiene che la probabilità sia molto bassa ma, in considerazione dell'impatto altissimo, il giudizio sintetico è "medio"</t>
  </si>
  <si>
    <t xml:space="preserve">Confronto e relazione protocollata dell'Ufficiale di Collegamento al Presidente </t>
  </si>
  <si>
    <t>Trasparenza/Controllo</t>
  </si>
  <si>
    <t xml:space="preserve">In attuazione </t>
  </si>
  <si>
    <t xml:space="preserve">misura attuata continuativamente nel corso dell’intera annualità </t>
  </si>
  <si>
    <t xml:space="preserve">Relazione al Presidente sul 100% dei casi assegnati </t>
  </si>
  <si>
    <t>Gen. GDF</t>
  </si>
  <si>
    <t>Presidente</t>
  </si>
  <si>
    <t xml:space="preserve">Analisi delle Note informative di GdF e degli atti dell'Autorità giudiziaria assegnati, verifica dei presupposti per l'applicazione delle misure, avvio istruttoria, eventuale proposta al Prefetto competente; supporto alle Prefetture nella fase di elaborazione del decreto e di applicazione della misura </t>
  </si>
  <si>
    <t>Presidente/Funzionario</t>
  </si>
  <si>
    <t xml:space="preserve">Pressioni delle imprese coinvolte nel procedimento </t>
  </si>
  <si>
    <t xml:space="preserve">Presidente </t>
  </si>
  <si>
    <t>Art. 32, comma 10, Dl.90/2014: Misure straordinarie di gestione, sostegno e monitoraggio di imprese a seguito di interdittive antimafia.</t>
  </si>
  <si>
    <t xml:space="preserve">Riscontro comunicazione del Prefetto in ordine alla sussistenza dei presupposti per l'applicazione della misura straordinaria </t>
  </si>
  <si>
    <t>1. Relazione al Presidente sul 100% dei casi assegnati;
2. condivisione delle informazioni (SI/NO)</t>
  </si>
  <si>
    <t>1. 100%
2. SI</t>
  </si>
  <si>
    <t xml:space="preserve">Supporto al Prefetto nella fase di applicazione della misura straordinaria </t>
  </si>
  <si>
    <t>1. Relazione al Presidente sul 100% delle questioni insorte 
2.  condivisione delle informazioni (SI/NO)</t>
  </si>
  <si>
    <t>Ufficio</t>
  </si>
  <si>
    <t>Acronimo</t>
  </si>
  <si>
    <t>Competenze</t>
  </si>
  <si>
    <t>Dirigente</t>
  </si>
  <si>
    <t>Staff - Studi, legislazione e Commissariamenti</t>
  </si>
  <si>
    <t>STAFFPRES</t>
  </si>
  <si>
    <t>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</si>
  <si>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</si>
  <si>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</si>
  <si>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</si>
  <si>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</si>
  <si>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</si>
  <si>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</si>
  <si>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</si>
  <si>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</si>
  <si>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</si>
  <si>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</si>
  <si>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</si>
  <si>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</si>
  <si>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</si>
  <si>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</si>
  <si>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</si>
  <si>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</si>
  <si>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</si>
  <si>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</si>
  <si>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</si>
  <si>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</si>
  <si>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</si>
  <si>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</si>
  <si>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</si>
  <si>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</si>
  <si>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</si>
  <si>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</si>
  <si>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</si>
  <si>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</si>
  <si>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</si>
  <si>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</si>
  <si>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</si>
  <si>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</si>
  <si>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</si>
  <si>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</si>
  <si>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</si>
  <si>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</si>
  <si>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</si>
  <si>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</si>
  <si>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</si>
  <si>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</si>
  <si>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</si>
  <si>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</si>
  <si>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</si>
  <si>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</si>
  <si>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</si>
  <si>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</si>
  <si>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</si>
  <si>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</si>
  <si>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</si>
  <si>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</si>
  <si>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</si>
  <si>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</si>
  <si>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</si>
  <si>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</si>
  <si>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</si>
  <si>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</si>
  <si>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</si>
  <si>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</si>
  <si>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</si>
  <si>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</si>
  <si>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</si>
  <si>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</si>
  <si>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</si>
  <si>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</si>
  <si>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</si>
  <si>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</si>
  <si>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</si>
  <si>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</si>
  <si>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</si>
  <si>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</si>
  <si>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</si>
  <si>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</si>
  <si>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</si>
  <si>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</si>
  <si>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</si>
  <si>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</si>
  <si>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</si>
  <si>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</si>
  <si>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</si>
  <si>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</si>
  <si>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</si>
  <si>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</si>
  <si>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</si>
  <si>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</si>
  <si>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</si>
  <si>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</si>
  <si>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</si>
  <si>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</si>
  <si>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</si>
  <si>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</si>
  <si>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</si>
  <si>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</si>
  <si>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</si>
  <si>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</si>
  <si>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</si>
  <si>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</si>
  <si>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</si>
  <si>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</si>
  <si>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</si>
  <si>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</si>
  <si>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</si>
  <si>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</si>
  <si>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</si>
  <si>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</si>
  <si>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</si>
  <si>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</si>
  <si>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</si>
  <si>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</si>
  <si>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</si>
  <si>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</si>
  <si>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</si>
  <si>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</si>
  <si>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</si>
  <si>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</si>
  <si>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</si>
  <si>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</si>
  <si>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</si>
  <si>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 xml:space="preserve">Dirigente </t>
  </si>
  <si>
    <t>Consiglio</t>
  </si>
  <si>
    <t>Funzionario</t>
  </si>
  <si>
    <t>Dirigente di I fascia in staff</t>
  </si>
  <si>
    <t>Operativo</t>
  </si>
  <si>
    <t>Dirigente ispettore</t>
  </si>
  <si>
    <t>Dirigente/Funzionario</t>
  </si>
  <si>
    <t>Attività</t>
  </si>
  <si>
    <t>Tipologia di attività attività discrezionale</t>
  </si>
  <si>
    <t>Vincolata</t>
  </si>
  <si>
    <t>Regolamenti</t>
  </si>
  <si>
    <t>Discrezionale</t>
  </si>
  <si>
    <t xml:space="preserve">Regolamento interno dell’Ufficio </t>
  </si>
  <si>
    <t>Funzionario/Operativo</t>
  </si>
  <si>
    <t>Prassi dell’Ufficio</t>
  </si>
  <si>
    <t>Responsabile struttura tecnica permanente di supporto all’OIV</t>
  </si>
  <si>
    <t>Normativa</t>
  </si>
  <si>
    <t>Bassa</t>
  </si>
  <si>
    <t>Alto</t>
  </si>
  <si>
    <t>Regolamento interno dell’Ufficio</t>
  </si>
  <si>
    <t>Media</t>
  </si>
  <si>
    <t>Atto dell’Autorità o del Presidente</t>
  </si>
  <si>
    <t>Alta</t>
  </si>
  <si>
    <t>Altissima</t>
  </si>
  <si>
    <t>Normativa/ Regolamento interno dell’Ufficio</t>
  </si>
  <si>
    <t>Normativa/ Atto dell’Autorità o del Presidente</t>
  </si>
  <si>
    <t>nascondere</t>
  </si>
  <si>
    <t>Risultato</t>
  </si>
  <si>
    <t>Regolamento interno dell’Ufficio/ Atto dell’Autorità o del Presidente</t>
  </si>
  <si>
    <t xml:space="preserve">Alto </t>
  </si>
  <si>
    <t>1. riunioni periodiche di confronto con il Presidente - 2. condivisione delle informazioni tramite cartelle di rete e via mail</t>
  </si>
  <si>
    <t xml:space="preserve">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</si>
</sst>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0" x14ac:knownFonts="1">
    <font>
      <sz val="11"/>
      <color rgb="FF000000"/>
      <name val="Calibri"/>
      <family val="2"/>
    </font>
    <font>
      <sz val="11"/>
      <color rgb="FF000000"/>
      <name val="Calibri"/>
      <family val="2"/>
    </font>
    <font>
      <sz val="12"/>
      <color rgb="FFFFFFFF"/>
      <name val="Calibri"/>
      <family val="2"/>
    </font>
    <font>
      <b/>
      <sz val="14"/>
      <color rgb="FFFFFFFF"/>
      <name val="Garamond"/>
      <family val="1"/>
    </font>
    <font>
      <b/>
      <sz val="20"/>
      <color rgb="FFFFFFFF"/>
      <name val="Calibri"/>
      <family val="2"/>
    </font>
    <font>
      <b/>
      <sz val="14"/>
      <color rgb="FF000000"/>
      <name val="Garamond"/>
      <family val="1"/>
    </font>
    <font>
      <b/>
      <sz val="11"/>
      <color rgb="FF000000"/>
      <name val="Calibri"/>
      <family val="2"/>
    </font>
    <font>
      <b/>
      <sz val="26"/>
      <color rgb="FF000000"/>
      <name val="Garamond"/>
      <family val="1"/>
    </font>
    <font>
      <sz val="14"/>
      <color rgb="FF000000"/>
      <name val="Garamond"/>
      <family val="1"/>
    </font>
    <font>
      <sz val="14"/>
      <color rgb="FF000000"/>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66"/>
        <bgColor rgb="FFFFFF66"/>
      </patternFill>
    </fill>
  </fills>
  <borders count="27">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C00000"/>
      </right>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style="medium">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C00000"/>
      </left>
      <right style="thin">
        <color rgb="FF000000"/>
      </right>
      <top style="medium">
        <color rgb="FFC00000"/>
      </top>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medium">
        <color rgb="FFC00000"/>
      </top>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C00000"/>
      </top>
      <bottom style="medium">
        <color rgb="FFC00000"/>
      </bottom>
      <diagonal/>
    </border>
    <border>
      <left style="thin">
        <color rgb="FF000000"/>
      </left>
      <right/>
      <top style="medium">
        <color rgb="FFC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medium">
        <color rgb="FF000000"/>
      </top>
      <bottom/>
      <diagonal/>
    </border>
    <border>
      <left/>
      <right style="thin">
        <color rgb="FF000000"/>
      </right>
      <top/>
      <bottom/>
      <diagonal/>
    </border>
    <border>
      <left/>
      <right style="thin">
        <color rgb="FF000000"/>
      </right>
      <top/>
      <bottom style="thin">
        <color rgb="FF000000"/>
      </bottom>
      <diagonal/>
    </border>
  </borders>
  <cellStyleXfs count="2">
    <xf numFmtId="0" fontId="0" fillId="0" borderId="0"/>
    <xf numFmtId="164" fontId="1" fillId="0" borderId="0" applyFont="0" applyBorder="0" applyProtection="0"/>
  </cellStyleXfs>
  <cellXfs count="74">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0"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6" fillId="8" borderId="6" xfId="0" applyFont="1" applyFill="1" applyBorder="1" applyAlignment="1">
      <alignment horizontal="center" vertical="center" wrapText="1"/>
    </xf>
    <xf numFmtId="49" fontId="6" fillId="4" borderId="6" xfId="0" applyNumberFormat="1"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8" fillId="3" borderId="12" xfId="0" applyFont="1" applyFill="1" applyBorder="1" applyAlignment="1">
      <alignment vertical="center" wrapText="1"/>
    </xf>
    <xf numFmtId="0" fontId="8" fillId="3" borderId="11" xfId="0" applyFont="1" applyFill="1" applyBorder="1" applyAlignment="1">
      <alignment horizontal="center" vertical="center" wrapText="1"/>
    </xf>
    <xf numFmtId="0" fontId="8" fillId="3" borderId="13" xfId="0" applyFont="1" applyFill="1" applyBorder="1" applyAlignment="1">
      <alignment vertical="center" wrapText="1"/>
    </xf>
    <xf numFmtId="0" fontId="8" fillId="3" borderId="14" xfId="0" applyFont="1" applyFill="1" applyBorder="1" applyAlignment="1">
      <alignment vertical="center" wrapText="1"/>
    </xf>
    <xf numFmtId="164" fontId="8" fillId="3" borderId="2" xfId="1" applyFont="1" applyFill="1" applyBorder="1" applyAlignment="1">
      <alignment vertical="center" wrapText="1"/>
    </xf>
    <xf numFmtId="9" fontId="8" fillId="0" borderId="15" xfId="0" applyNumberFormat="1" applyFont="1" applyBorder="1" applyAlignment="1">
      <alignment vertical="center" wrapText="1"/>
    </xf>
    <xf numFmtId="0" fontId="8" fillId="3" borderId="18" xfId="0" applyFont="1" applyFill="1" applyBorder="1" applyAlignment="1">
      <alignment horizontal="center" vertical="center" wrapText="1"/>
    </xf>
    <xf numFmtId="0" fontId="8" fillId="0" borderId="21" xfId="0" applyFont="1" applyFill="1" applyBorder="1" applyAlignment="1">
      <alignment vertical="center" wrapText="1"/>
    </xf>
    <xf numFmtId="164" fontId="8" fillId="0" borderId="2" xfId="0" applyNumberFormat="1" applyFont="1" applyFill="1" applyBorder="1" applyAlignment="1">
      <alignment vertical="center" wrapText="1"/>
    </xf>
    <xf numFmtId="9" fontId="8" fillId="0" borderId="2" xfId="0" applyNumberFormat="1" applyFont="1" applyFill="1" applyBorder="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xf numFmtId="0" fontId="0" fillId="0" borderId="0" xfId="0" applyAlignment="1">
      <alignment vertical="center" wrapText="1"/>
    </xf>
    <xf numFmtId="0" fontId="0" fillId="0" borderId="0" xfId="0" applyAlignment="1">
      <alignment horizontal="center" vertical="center" wrapText="1"/>
    </xf>
    <xf numFmtId="0" fontId="0" fillId="9" borderId="2" xfId="0" applyFill="1" applyBorder="1"/>
    <xf numFmtId="0" fontId="0" fillId="9" borderId="0" xfId="0" applyFill="1"/>
    <xf numFmtId="0" fontId="0" fillId="0" borderId="2" xfId="0" applyBorder="1" applyAlignment="1">
      <alignment wrapText="1"/>
    </xf>
    <xf numFmtId="0" fontId="0" fillId="0" borderId="2" xfId="0" applyBorder="1"/>
    <xf numFmtId="0" fontId="0" fillId="0" borderId="0" xfId="0" applyAlignment="1">
      <alignment wrapText="1"/>
    </xf>
    <xf numFmtId="0" fontId="9" fillId="0" borderId="0" xfId="0" applyFont="1"/>
    <xf numFmtId="165" fontId="0" fillId="0" borderId="0" xfId="0" applyNumberFormat="1" applyFill="1"/>
    <xf numFmtId="0" fontId="0" fillId="0" borderId="0" xfId="0" applyFill="1"/>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7" borderId="5" xfId="0" applyFont="1" applyFill="1" applyBorder="1" applyAlignment="1">
      <alignment horizontal="center" vertical="center"/>
    </xf>
    <xf numFmtId="0" fontId="5" fillId="5" borderId="6" xfId="0" applyFont="1" applyFill="1" applyBorder="1" applyAlignment="1">
      <alignment horizontal="center" vertical="center" textRotation="90"/>
    </xf>
    <xf numFmtId="0" fontId="5" fillId="5" borderId="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7" fillId="0" borderId="10" xfId="0" applyFont="1" applyFill="1" applyBorder="1" applyAlignment="1">
      <alignment horizontal="center" vertical="center" textRotation="90" wrapText="1"/>
    </xf>
    <xf numFmtId="0" fontId="8" fillId="0" borderId="11" xfId="0" applyFont="1" applyFill="1" applyBorder="1" applyAlignment="1">
      <alignment horizontal="center" vertical="center" wrapText="1"/>
    </xf>
    <xf numFmtId="0" fontId="8" fillId="0" borderId="11" xfId="0" applyFont="1" applyFill="1" applyBorder="1" applyAlignment="1">
      <alignment horizontal="center" vertical="center" textRotation="90" wrapText="1"/>
    </xf>
    <xf numFmtId="0" fontId="5" fillId="3" borderId="11" xfId="0" applyFont="1" applyFill="1" applyBorder="1" applyAlignment="1">
      <alignment horizontal="center" vertical="center" wrapText="1"/>
    </xf>
    <xf numFmtId="164" fontId="8" fillId="3" borderId="11" xfId="1"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6" xfId="0" applyFont="1" applyFill="1" applyBorder="1" applyAlignment="1">
      <alignment horizontal="center" vertical="center" wrapText="1"/>
    </xf>
    <xf numFmtId="49" fontId="6" fillId="4" borderId="6" xfId="0" applyNumberFormat="1"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164" fontId="8" fillId="3" borderId="19" xfId="1"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164" fontId="8" fillId="3" borderId="2" xfId="1" applyFont="1" applyFill="1" applyBorder="1" applyAlignment="1">
      <alignment horizontal="center" vertical="center" wrapText="1"/>
    </xf>
    <xf numFmtId="9" fontId="8" fillId="3" borderId="2" xfId="1" applyNumberFormat="1" applyFont="1" applyFill="1" applyBorder="1" applyAlignment="1">
      <alignment horizontal="center" vertical="center" wrapText="1"/>
    </xf>
    <xf numFmtId="0" fontId="0" fillId="0" borderId="2" xfId="0" applyFill="1" applyBorder="1" applyAlignment="1">
      <alignment horizontal="center" vertical="center"/>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0" borderId="22" xfId="0" applyFont="1" applyBorder="1" applyAlignment="1">
      <alignment horizontal="center"/>
    </xf>
    <xf numFmtId="0" fontId="8" fillId="0" borderId="23" xfId="0" applyFont="1" applyBorder="1" applyAlignment="1">
      <alignment horizontal="center"/>
    </xf>
    <xf numFmtId="0" fontId="8" fillId="0" borderId="16" xfId="0" applyFont="1" applyBorder="1" applyAlignment="1">
      <alignment horizontal="center"/>
    </xf>
    <xf numFmtId="0" fontId="8" fillId="0" borderId="15" xfId="0" applyFont="1" applyBorder="1" applyAlignment="1">
      <alignment horizontal="center" vertical="center"/>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workbookViewId="0"/>
  </sheetViews>
  <sheetFormatPr defaultColWidth="9.28515625" defaultRowHeight="15" x14ac:dyDescent="0.25"/>
  <cols>
    <col min="1" max="1" width="5" customWidth="1"/>
    <col min="2" max="2" width="71.42578125" customWidth="1"/>
    <col min="3" max="3" width="79.5703125" bestFit="1" customWidth="1"/>
    <col min="4" max="8" width="9.28515625" style="2" customWidth="1"/>
    <col min="9" max="9" width="29.42578125" style="2" customWidth="1"/>
    <col min="10" max="10" width="9.28515625" style="2" customWidth="1"/>
    <col min="11" max="16384" width="9.28515625" style="2"/>
  </cols>
  <sheetData>
    <row r="1" spans="1:3" ht="15.75" x14ac:dyDescent="0.25">
      <c r="B1" s="1" t="s">
        <v>0</v>
      </c>
      <c r="C1" s="1"/>
    </row>
    <row r="2" spans="1:3" x14ac:dyDescent="0.25">
      <c r="B2" s="3" t="s">
        <v>1</v>
      </c>
      <c r="C2" s="4" t="s">
        <v>2</v>
      </c>
    </row>
    <row r="3" spans="1:3" x14ac:dyDescent="0.25">
      <c r="B3" s="3" t="s">
        <v>3</v>
      </c>
      <c r="C3" s="4" t="s">
        <v>4</v>
      </c>
    </row>
    <row r="4" spans="1:3" x14ac:dyDescent="0.25">
      <c r="B4" s="5" t="s">
        <v>5</v>
      </c>
      <c r="C4" s="4" t="s">
        <v>6</v>
      </c>
    </row>
    <row r="5" spans="1:3" hidden="1" x14ac:dyDescent="0.25">
      <c r="B5" s="3" t="s">
        <v>7</v>
      </c>
      <c r="C5" s="6"/>
    </row>
    <row r="6" spans="1:3" ht="390.75" customHeight="1" x14ac:dyDescent="0.25">
      <c r="A6" s="2"/>
      <c r="B6" s="7" t="s">
        <v>8</v>
      </c>
      <c r="C6" s="8" t="s">
        <v>9</v>
      </c>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28515625" defaultRowHeight="15" x14ac:dyDescent="0.25"/>
  <cols>
    <col min="1" max="1" width="5" customWidth="1"/>
    <col min="2" max="2" width="71.42578125" customWidth="1"/>
    <col min="3" max="3" width="79.5703125" bestFit="1" customWidth="1"/>
    <col min="4" max="4" width="9.28515625" style="2" customWidth="1"/>
    <col min="5" max="5" width="48" style="2" customWidth="1"/>
    <col min="6" max="8" width="9.28515625" style="2" customWidth="1"/>
    <col min="9" max="9" width="29.42578125" style="2" customWidth="1"/>
    <col min="10" max="10" width="9.28515625" style="2" customWidth="1"/>
    <col min="11" max="16384" width="9.28515625" style="2"/>
  </cols>
  <sheetData>
    <row r="1" spans="1:5" ht="15.75" x14ac:dyDescent="0.25">
      <c r="B1" s="1" t="s">
        <v>0</v>
      </c>
      <c r="C1" s="1"/>
    </row>
    <row r="2" spans="1:5" x14ac:dyDescent="0.25">
      <c r="B2" s="3" t="s">
        <v>1</v>
      </c>
      <c r="C2" s="4"/>
    </row>
    <row r="3" spans="1:5" ht="30" x14ac:dyDescent="0.25">
      <c r="B3" s="5" t="s">
        <v>10</v>
      </c>
      <c r="C3" s="9" t="e">
        <f>VLOOKUP(C2,#REF!,3,0)</f>
        <v>#REF!</v>
      </c>
    </row>
    <row r="4" spans="1:5" hidden="1" x14ac:dyDescent="0.25">
      <c r="B4" s="3" t="s">
        <v>7</v>
      </c>
      <c r="C4" s="4"/>
    </row>
    <row r="5" spans="1:5" ht="238.9" customHeight="1" x14ac:dyDescent="0.25">
      <c r="A5" s="2"/>
      <c r="B5" s="7" t="s">
        <v>11</v>
      </c>
      <c r="C5" s="10" t="e">
        <f>VLOOKUP(C2,#REF!,2)</f>
        <v>#REF!</v>
      </c>
      <c r="E5" s="11"/>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topLeftCell="A2" zoomScale="40" zoomScaleNormal="40" workbookViewId="0">
      <selection activeCell="U49" sqref="D24:U49"/>
    </sheetView>
  </sheetViews>
  <sheetFormatPr defaultColWidth="9.28515625" defaultRowHeight="15" x14ac:dyDescent="0.25"/>
  <cols>
    <col min="1" max="1" width="15.42578125" customWidth="1"/>
    <col min="2" max="3" width="7.5703125" customWidth="1"/>
    <col min="4" max="4" width="40.5703125" customWidth="1"/>
    <col min="5" max="5" width="34.5703125" customWidth="1"/>
    <col min="6" max="6" width="34.7109375" customWidth="1"/>
    <col min="7" max="7" width="29.7109375" customWidth="1"/>
    <col min="8" max="8" width="29" customWidth="1"/>
    <col min="9" max="9" width="26.7109375" customWidth="1"/>
    <col min="10" max="10" width="21.28515625" customWidth="1"/>
    <col min="11" max="11" width="25.42578125" customWidth="1"/>
    <col min="12" max="12" width="20.5703125" customWidth="1"/>
    <col min="13" max="13" width="30" customWidth="1"/>
    <col min="14" max="14" width="18.5703125" customWidth="1"/>
    <col min="15" max="15" width="20.42578125" customWidth="1"/>
    <col min="16" max="16" width="26.5703125" customWidth="1"/>
    <col min="17" max="17" width="20.28515625" customWidth="1"/>
    <col min="18" max="18" width="22.5703125" customWidth="1"/>
    <col min="19" max="19" width="23.5703125" customWidth="1"/>
    <col min="20" max="20" width="20.28515625" customWidth="1"/>
    <col min="21" max="21" width="20.42578125" customWidth="1"/>
    <col min="22" max="22" width="9.28515625" customWidth="1"/>
  </cols>
  <sheetData>
    <row r="1" spans="1:21" ht="37.5" customHeight="1" thickBot="1" x14ac:dyDescent="0.3">
      <c r="A1" s="39" t="s">
        <v>12</v>
      </c>
      <c r="B1" s="39"/>
      <c r="C1" s="39"/>
      <c r="D1" s="39"/>
      <c r="E1" s="39"/>
      <c r="F1" s="39"/>
      <c r="G1" s="39"/>
      <c r="H1" s="40" t="s">
        <v>13</v>
      </c>
      <c r="I1" s="40"/>
      <c r="J1" s="40"/>
      <c r="K1" s="40"/>
      <c r="L1" s="40"/>
      <c r="M1" s="40"/>
      <c r="N1" s="41" t="s">
        <v>14</v>
      </c>
      <c r="O1" s="41"/>
      <c r="P1" s="41"/>
      <c r="Q1" s="41"/>
      <c r="R1" s="41"/>
      <c r="S1" s="41"/>
      <c r="T1" s="41"/>
      <c r="U1" s="41"/>
    </row>
    <row r="2" spans="1:21" ht="51.75" customHeight="1" thickBot="1" x14ac:dyDescent="0.3">
      <c r="A2" s="42" t="s">
        <v>15</v>
      </c>
      <c r="B2" s="42" t="s">
        <v>16</v>
      </c>
      <c r="C2" s="42" t="s">
        <v>17</v>
      </c>
      <c r="D2" s="43" t="s">
        <v>18</v>
      </c>
      <c r="E2" s="43" t="s">
        <v>19</v>
      </c>
      <c r="F2" s="43" t="s">
        <v>20</v>
      </c>
      <c r="G2" s="43" t="s">
        <v>21</v>
      </c>
      <c r="H2" s="53" t="s">
        <v>22</v>
      </c>
      <c r="I2" s="54" t="s">
        <v>23</v>
      </c>
      <c r="J2" s="54" t="s">
        <v>24</v>
      </c>
      <c r="K2" s="54"/>
      <c r="L2" s="54"/>
      <c r="M2" s="54"/>
      <c r="N2" s="55" t="s">
        <v>25</v>
      </c>
      <c r="O2" s="56" t="s">
        <v>26</v>
      </c>
      <c r="P2" s="57" t="s">
        <v>27</v>
      </c>
      <c r="Q2" s="44" t="s">
        <v>28</v>
      </c>
      <c r="R2" s="44"/>
      <c r="S2" s="44"/>
      <c r="T2" s="44"/>
      <c r="U2" s="44"/>
    </row>
    <row r="3" spans="1:21" ht="114" customHeight="1" thickBot="1" x14ac:dyDescent="0.3">
      <c r="A3" s="42"/>
      <c r="B3" s="42"/>
      <c r="C3" s="42"/>
      <c r="D3" s="43"/>
      <c r="E3" s="43"/>
      <c r="F3" s="43"/>
      <c r="G3" s="43"/>
      <c r="H3" s="53"/>
      <c r="I3" s="54"/>
      <c r="J3" s="15" t="s">
        <v>29</v>
      </c>
      <c r="K3" s="15" t="s">
        <v>30</v>
      </c>
      <c r="L3" s="15" t="s">
        <v>31</v>
      </c>
      <c r="M3" s="12" t="s">
        <v>32</v>
      </c>
      <c r="N3" s="55"/>
      <c r="O3" s="56"/>
      <c r="P3" s="57"/>
      <c r="Q3" s="14" t="s">
        <v>33</v>
      </c>
      <c r="R3" s="13" t="s">
        <v>34</v>
      </c>
      <c r="S3" s="14" t="s">
        <v>35</v>
      </c>
      <c r="T3" s="14" t="s">
        <v>36</v>
      </c>
      <c r="U3" s="14" t="s">
        <v>37</v>
      </c>
    </row>
    <row r="4" spans="1:21" ht="160.9" customHeight="1" thickBot="1" x14ac:dyDescent="0.3">
      <c r="A4" s="45" t="s">
        <v>38</v>
      </c>
      <c r="B4" s="46">
        <v>1</v>
      </c>
      <c r="C4" s="47" t="s">
        <v>39</v>
      </c>
      <c r="D4" s="48" t="s">
        <v>40</v>
      </c>
      <c r="E4" s="16" t="s">
        <v>41</v>
      </c>
      <c r="F4" s="16" t="s">
        <v>42</v>
      </c>
      <c r="G4" s="17" t="s">
        <v>43</v>
      </c>
      <c r="H4" s="18" t="s">
        <v>44</v>
      </c>
      <c r="I4" s="19"/>
      <c r="J4" s="20" t="s">
        <v>45</v>
      </c>
      <c r="K4" s="20" t="s">
        <v>46</v>
      </c>
      <c r="L4" s="20" t="s">
        <v>47</v>
      </c>
      <c r="M4" s="20" t="s">
        <v>48</v>
      </c>
      <c r="N4" s="70" t="s">
        <v>221</v>
      </c>
      <c r="O4" s="20" t="s">
        <v>49</v>
      </c>
      <c r="P4" s="49" t="s">
        <v>50</v>
      </c>
      <c r="Q4" s="20" t="s">
        <v>51</v>
      </c>
      <c r="R4" s="20" t="s">
        <v>52</v>
      </c>
      <c r="S4" s="20" t="s">
        <v>53</v>
      </c>
      <c r="T4" s="21">
        <v>1</v>
      </c>
      <c r="U4" s="20" t="s">
        <v>54</v>
      </c>
    </row>
    <row r="5" spans="1:21" ht="241.5" customHeight="1" thickBot="1" x14ac:dyDescent="0.3">
      <c r="A5" s="45"/>
      <c r="B5" s="46"/>
      <c r="C5" s="47"/>
      <c r="D5" s="48"/>
      <c r="E5" s="50" t="s">
        <v>69</v>
      </c>
      <c r="F5" s="51" t="s">
        <v>56</v>
      </c>
      <c r="G5" s="51" t="s">
        <v>196</v>
      </c>
      <c r="H5" s="65" t="s">
        <v>44</v>
      </c>
      <c r="I5" s="52" t="s">
        <v>58</v>
      </c>
      <c r="J5" s="58" t="str">
        <f>J4</f>
        <v>Altissimo</v>
      </c>
      <c r="K5" s="58" t="str">
        <f>K4</f>
        <v>Molto bassa</v>
      </c>
      <c r="L5" s="58" t="str">
        <f>L4</f>
        <v>Medio</v>
      </c>
      <c r="M5" s="58" t="str">
        <f>M4</f>
        <v>Sulla base dell'assenza di casistica nella struttura, si ritiene che la probabilità sia molto bassa ma, in considerazione dell'impatto altissimo, il giudizio sintetico è "medio"</v>
      </c>
      <c r="N5" s="67" t="s">
        <v>221</v>
      </c>
      <c r="O5" s="59" t="s">
        <v>220</v>
      </c>
      <c r="P5" s="49"/>
      <c r="Q5" s="62" t="s">
        <v>51</v>
      </c>
      <c r="R5" s="62" t="s">
        <v>52</v>
      </c>
      <c r="S5" s="62" t="s">
        <v>62</v>
      </c>
      <c r="T5" s="63" t="s">
        <v>63</v>
      </c>
      <c r="U5" s="63" t="s">
        <v>190</v>
      </c>
    </row>
    <row r="6" spans="1:21" ht="103.5" customHeight="1" thickBot="1" x14ac:dyDescent="0.3">
      <c r="A6" s="45"/>
      <c r="B6" s="46"/>
      <c r="C6" s="47"/>
      <c r="D6" s="48"/>
      <c r="E6" s="50"/>
      <c r="F6" s="51"/>
      <c r="G6" s="51"/>
      <c r="H6" s="66"/>
      <c r="I6" s="52"/>
      <c r="J6" s="58"/>
      <c r="K6" s="58"/>
      <c r="L6" s="58"/>
      <c r="M6" s="58"/>
      <c r="N6" s="68"/>
      <c r="O6" s="59"/>
      <c r="P6" s="49"/>
      <c r="Q6" s="62"/>
      <c r="R6" s="62"/>
      <c r="S6" s="62"/>
      <c r="T6" s="63"/>
      <c r="U6" s="63"/>
    </row>
    <row r="7" spans="1:21" ht="129" customHeight="1" thickBot="1" x14ac:dyDescent="0.3">
      <c r="A7" s="45"/>
      <c r="B7" s="46"/>
      <c r="C7" s="47"/>
      <c r="D7" s="48"/>
      <c r="E7" s="50"/>
      <c r="F7" s="51"/>
      <c r="G7" s="51"/>
      <c r="H7" s="66"/>
      <c r="I7" s="52"/>
      <c r="J7" s="58"/>
      <c r="K7" s="58"/>
      <c r="L7" s="58"/>
      <c r="M7" s="58"/>
      <c r="N7" s="68"/>
      <c r="O7" s="59"/>
      <c r="P7" s="49"/>
      <c r="Q7" s="62"/>
      <c r="R7" s="62"/>
      <c r="S7" s="62"/>
      <c r="T7" s="63"/>
      <c r="U7" s="63"/>
    </row>
    <row r="8" spans="1:21" ht="109.5" customHeight="1" thickBot="1" x14ac:dyDescent="0.3">
      <c r="A8" s="45"/>
      <c r="B8" s="46"/>
      <c r="C8" s="47"/>
      <c r="D8" s="48"/>
      <c r="E8" s="50"/>
      <c r="F8" s="51"/>
      <c r="G8" s="51"/>
      <c r="H8" s="66"/>
      <c r="I8" s="52"/>
      <c r="J8" s="58"/>
      <c r="K8" s="58"/>
      <c r="L8" s="58"/>
      <c r="M8" s="58"/>
      <c r="N8" s="68"/>
      <c r="O8" s="59"/>
      <c r="P8" s="49"/>
      <c r="Q8" s="62"/>
      <c r="R8" s="62"/>
      <c r="S8" s="62"/>
      <c r="T8" s="63"/>
      <c r="U8" s="63"/>
    </row>
    <row r="9" spans="1:21" ht="103.5" customHeight="1" thickBot="1" x14ac:dyDescent="0.3">
      <c r="A9" s="45"/>
      <c r="B9" s="46"/>
      <c r="C9" s="47"/>
      <c r="D9" s="48"/>
      <c r="E9" s="50"/>
      <c r="F9" s="51"/>
      <c r="G9" s="51"/>
      <c r="H9" s="66"/>
      <c r="I9" s="52"/>
      <c r="J9" s="58"/>
      <c r="K9" s="58"/>
      <c r="L9" s="58"/>
      <c r="M9" s="58"/>
      <c r="N9" s="68"/>
      <c r="O9" s="59"/>
      <c r="P9" s="49"/>
      <c r="Q9" s="62"/>
      <c r="R9" s="62"/>
      <c r="S9" s="62"/>
      <c r="T9" s="63"/>
      <c r="U9" s="63"/>
    </row>
    <row r="10" spans="1:21" ht="135.6" customHeight="1" thickBot="1" x14ac:dyDescent="0.3">
      <c r="A10" s="45"/>
      <c r="B10" s="46"/>
      <c r="C10" s="47"/>
      <c r="D10" s="48"/>
      <c r="E10" s="50"/>
      <c r="F10" s="51"/>
      <c r="G10" s="51"/>
      <c r="H10" s="66"/>
      <c r="I10" s="52"/>
      <c r="J10" s="58"/>
      <c r="K10" s="58"/>
      <c r="L10" s="58"/>
      <c r="M10" s="58"/>
      <c r="N10" s="68"/>
      <c r="O10" s="59"/>
      <c r="P10" s="49"/>
      <c r="Q10" s="62"/>
      <c r="R10" s="62"/>
      <c r="S10" s="62"/>
      <c r="T10" s="63"/>
      <c r="U10" s="63"/>
    </row>
    <row r="11" spans="1:21" ht="126" customHeight="1" thickBot="1" x14ac:dyDescent="0.3">
      <c r="A11" s="45"/>
      <c r="B11" s="46"/>
      <c r="C11" s="47"/>
      <c r="D11" s="48"/>
      <c r="E11" s="50"/>
      <c r="F11" s="51"/>
      <c r="G11" s="51"/>
      <c r="H11" s="66"/>
      <c r="I11" s="52"/>
      <c r="J11" s="58"/>
      <c r="K11" s="58"/>
      <c r="L11" s="58"/>
      <c r="M11" s="58"/>
      <c r="N11" s="68"/>
      <c r="O11" s="59"/>
      <c r="P11" s="49"/>
      <c r="Q11" s="62"/>
      <c r="R11" s="62"/>
      <c r="S11" s="62"/>
      <c r="T11" s="63"/>
      <c r="U11" s="63"/>
    </row>
    <row r="12" spans="1:21" ht="126" customHeight="1" thickBot="1" x14ac:dyDescent="0.3">
      <c r="A12" s="45"/>
      <c r="B12" s="46"/>
      <c r="C12" s="47"/>
      <c r="D12" s="48"/>
      <c r="E12" s="50"/>
      <c r="F12" s="51"/>
      <c r="G12" s="51"/>
      <c r="H12" s="66"/>
      <c r="I12" s="52"/>
      <c r="J12" s="58"/>
      <c r="K12" s="58"/>
      <c r="L12" s="58"/>
      <c r="M12" s="58"/>
      <c r="N12" s="68"/>
      <c r="O12" s="59"/>
      <c r="P12" s="49"/>
      <c r="Q12" s="62"/>
      <c r="R12" s="62"/>
      <c r="S12" s="62"/>
      <c r="T12" s="63"/>
      <c r="U12" s="63"/>
    </row>
    <row r="13" spans="1:21" ht="105" customHeight="1" thickBot="1" x14ac:dyDescent="0.3">
      <c r="A13" s="45"/>
      <c r="B13" s="46"/>
      <c r="C13" s="47"/>
      <c r="D13" s="48"/>
      <c r="E13" s="50"/>
      <c r="F13" s="51"/>
      <c r="G13" s="51"/>
      <c r="H13" s="66"/>
      <c r="I13" s="52"/>
      <c r="J13" s="58"/>
      <c r="K13" s="58"/>
      <c r="L13" s="58"/>
      <c r="M13" s="58"/>
      <c r="N13" s="68"/>
      <c r="O13" s="59"/>
      <c r="P13" s="49"/>
      <c r="Q13" s="62"/>
      <c r="R13" s="62"/>
      <c r="S13" s="62"/>
      <c r="T13" s="63"/>
      <c r="U13" s="63"/>
    </row>
    <row r="14" spans="1:21" ht="93" customHeight="1" thickBot="1" x14ac:dyDescent="0.3">
      <c r="A14" s="45"/>
      <c r="B14" s="46"/>
      <c r="C14" s="47"/>
      <c r="D14" s="48"/>
      <c r="E14" s="50"/>
      <c r="F14" s="51"/>
      <c r="G14" s="51"/>
      <c r="H14" s="50"/>
      <c r="I14" s="52"/>
      <c r="J14" s="58"/>
      <c r="K14" s="58"/>
      <c r="L14" s="58"/>
      <c r="M14" s="58"/>
      <c r="N14" s="69"/>
      <c r="O14" s="59"/>
      <c r="P14" s="49"/>
      <c r="Q14" s="62"/>
      <c r="R14" s="62"/>
      <c r="S14" s="62"/>
      <c r="T14" s="63"/>
      <c r="U14" s="63"/>
    </row>
    <row r="15" spans="1:21" ht="242.25" customHeight="1" thickBot="1" x14ac:dyDescent="0.3">
      <c r="A15" s="45"/>
      <c r="B15" s="60">
        <v>2</v>
      </c>
      <c r="C15" s="47"/>
      <c r="D15" s="61" t="s">
        <v>60</v>
      </c>
      <c r="E15" s="52" t="str">
        <f>E5</f>
        <v>Dirigente</v>
      </c>
      <c r="F15" s="22" t="s">
        <v>61</v>
      </c>
      <c r="G15" s="22" t="s">
        <v>196</v>
      </c>
      <c r="H15" s="18" t="s">
        <v>44</v>
      </c>
      <c r="I15" s="18" t="str">
        <f>I5</f>
        <v xml:space="preserve">Pressioni delle imprese coinvolte nel procedimento </v>
      </c>
      <c r="J15" s="18" t="str">
        <f>J5</f>
        <v>Altissimo</v>
      </c>
      <c r="K15" s="18" t="str">
        <f>K5</f>
        <v>Molto bassa</v>
      </c>
      <c r="L15" s="18" t="str">
        <f>L5</f>
        <v>Medio</v>
      </c>
      <c r="M15" s="18" t="str">
        <f>M5</f>
        <v>Sulla base dell'assenza di casistica nella struttura, si ritiene che la probabilità sia molto bassa ma, in considerazione dell'impatto altissimo, il giudizio sintetico è "medio"</v>
      </c>
      <c r="N15" s="71" t="s">
        <v>221</v>
      </c>
      <c r="O15" s="23" t="str">
        <f>O5</f>
        <v>1. riunioni periodiche di confronto con il Presidente - 2. condivisione delle informazioni tramite cartelle di rete e via mail</v>
      </c>
      <c r="P15" s="24" t="str">
        <f>P4</f>
        <v>Trasparenza/Controllo</v>
      </c>
      <c r="Q15" s="24" t="str">
        <f>Q4</f>
        <v xml:space="preserve">In attuazione </v>
      </c>
      <c r="R15" s="24" t="str">
        <f>R4</f>
        <v xml:space="preserve">misura attuata continuativamente nel corso dell’intera annualità </v>
      </c>
      <c r="S15" s="24" t="s">
        <v>62</v>
      </c>
      <c r="T15" s="25" t="s">
        <v>63</v>
      </c>
      <c r="U15" s="24" t="str">
        <f>U5</f>
        <v xml:space="preserve">Dirigente </v>
      </c>
    </row>
    <row r="16" spans="1:21" ht="114" customHeight="1" thickBot="1" x14ac:dyDescent="0.3">
      <c r="A16" s="45"/>
      <c r="B16" s="60"/>
      <c r="C16" s="47"/>
      <c r="D16" s="61"/>
      <c r="E16" s="52"/>
      <c r="F16" s="52" t="s">
        <v>64</v>
      </c>
      <c r="G16" s="52" t="s">
        <v>196</v>
      </c>
      <c r="H16" s="52" t="str">
        <f t="shared" ref="H16:M16" si="0">H15</f>
        <v>Alterazione/manipolazione delle valutazioni/analisi al fine di favorire o sfavorire determinate posizioni o interessi</v>
      </c>
      <c r="I16" s="52" t="str">
        <f t="shared" si="0"/>
        <v xml:space="preserve">Pressioni delle imprese coinvolte nel procedimento </v>
      </c>
      <c r="J16" s="62" t="str">
        <f t="shared" si="0"/>
        <v>Altissimo</v>
      </c>
      <c r="K16" s="62" t="str">
        <f t="shared" si="0"/>
        <v>Molto bassa</v>
      </c>
      <c r="L16" s="62" t="str">
        <f t="shared" si="0"/>
        <v>Medio</v>
      </c>
      <c r="M16" s="62" t="str">
        <f t="shared" si="0"/>
        <v>Sulla base dell'assenza di casistica nella struttura, si ritiene che la probabilità sia molto bassa ma, in considerazione dell'impatto altissimo, il giudizio sintetico è "medio"</v>
      </c>
      <c r="N16" s="72"/>
      <c r="O16" s="62" t="str">
        <f>O15</f>
        <v>1. riunioni periodiche di confronto con il Presidente - 2. condivisione delle informazioni tramite cartelle di rete e via mail</v>
      </c>
      <c r="P16" s="62" t="str">
        <f>P15</f>
        <v>Trasparenza/Controllo</v>
      </c>
      <c r="Q16" s="62" t="str">
        <f>Q15</f>
        <v xml:space="preserve">In attuazione </v>
      </c>
      <c r="R16" s="62" t="str">
        <f>R15</f>
        <v xml:space="preserve">misura attuata continuativamente nel corso dell’intera annualità </v>
      </c>
      <c r="S16" s="62" t="s">
        <v>65</v>
      </c>
      <c r="T16" s="62" t="s">
        <v>63</v>
      </c>
      <c r="U16" s="62" t="str">
        <f>U15</f>
        <v xml:space="preserve">Dirigente </v>
      </c>
    </row>
    <row r="17" spans="1:21" ht="128.25" customHeight="1" thickBot="1" x14ac:dyDescent="0.3">
      <c r="A17" s="45"/>
      <c r="B17" s="60"/>
      <c r="C17" s="47"/>
      <c r="D17" s="61"/>
      <c r="E17" s="52"/>
      <c r="F17" s="52"/>
      <c r="G17" s="52"/>
      <c r="H17" s="52"/>
      <c r="I17" s="52"/>
      <c r="J17" s="62"/>
      <c r="K17" s="62"/>
      <c r="L17" s="62"/>
      <c r="M17" s="62"/>
      <c r="N17" s="72"/>
      <c r="O17" s="62"/>
      <c r="P17" s="62"/>
      <c r="Q17" s="62"/>
      <c r="R17" s="62"/>
      <c r="S17" s="62"/>
      <c r="T17" s="62"/>
      <c r="U17" s="62"/>
    </row>
    <row r="18" spans="1:21" ht="71.25" customHeight="1" thickBot="1" x14ac:dyDescent="0.3">
      <c r="A18" s="45"/>
      <c r="B18" s="60"/>
      <c r="C18" s="47"/>
      <c r="D18" s="61"/>
      <c r="E18" s="52"/>
      <c r="F18" s="52"/>
      <c r="G18" s="52"/>
      <c r="H18" s="52"/>
      <c r="I18" s="52"/>
      <c r="J18" s="62"/>
      <c r="K18" s="62"/>
      <c r="L18" s="62"/>
      <c r="M18" s="62"/>
      <c r="N18" s="72"/>
      <c r="O18" s="62"/>
      <c r="P18" s="62"/>
      <c r="Q18" s="62"/>
      <c r="R18" s="62"/>
      <c r="S18" s="62"/>
      <c r="T18" s="62"/>
      <c r="U18" s="62"/>
    </row>
    <row r="19" spans="1:21" ht="59.45" customHeight="1" thickBot="1" x14ac:dyDescent="0.3">
      <c r="A19" s="45"/>
      <c r="B19" s="60"/>
      <c r="C19" s="47"/>
      <c r="D19" s="61"/>
      <c r="E19" s="52"/>
      <c r="F19" s="52"/>
      <c r="G19" s="52"/>
      <c r="H19" s="52"/>
      <c r="I19" s="52"/>
      <c r="J19" s="62"/>
      <c r="K19" s="62"/>
      <c r="L19" s="62"/>
      <c r="M19" s="62"/>
      <c r="N19" s="72"/>
      <c r="O19" s="62"/>
      <c r="P19" s="62"/>
      <c r="Q19" s="62"/>
      <c r="R19" s="62"/>
      <c r="S19" s="62"/>
      <c r="T19" s="62"/>
      <c r="U19" s="62"/>
    </row>
    <row r="20" spans="1:21" ht="70.900000000000006" customHeight="1" thickBot="1" x14ac:dyDescent="0.3">
      <c r="A20" s="45"/>
      <c r="B20" s="60"/>
      <c r="C20" s="47"/>
      <c r="D20" s="61"/>
      <c r="E20" s="52"/>
      <c r="F20" s="52"/>
      <c r="G20" s="52"/>
      <c r="H20" s="52"/>
      <c r="I20" s="52"/>
      <c r="J20" s="62"/>
      <c r="K20" s="62"/>
      <c r="L20" s="62"/>
      <c r="M20" s="62"/>
      <c r="N20" s="72"/>
      <c r="O20" s="62"/>
      <c r="P20" s="62"/>
      <c r="Q20" s="62"/>
      <c r="R20" s="62"/>
      <c r="S20" s="62"/>
      <c r="T20" s="62"/>
      <c r="U20" s="62"/>
    </row>
    <row r="21" spans="1:21" ht="79.5" customHeight="1" thickBot="1" x14ac:dyDescent="0.3">
      <c r="A21" s="45"/>
      <c r="B21" s="60"/>
      <c r="C21" s="47"/>
      <c r="D21" s="61"/>
      <c r="E21" s="52"/>
      <c r="F21" s="52"/>
      <c r="G21" s="52"/>
      <c r="H21" s="52"/>
      <c r="I21" s="52"/>
      <c r="J21" s="62"/>
      <c r="K21" s="62"/>
      <c r="L21" s="62"/>
      <c r="M21" s="62"/>
      <c r="N21" s="72"/>
      <c r="O21" s="62"/>
      <c r="P21" s="62"/>
      <c r="Q21" s="62"/>
      <c r="R21" s="62"/>
      <c r="S21" s="62"/>
      <c r="T21" s="62"/>
      <c r="U21" s="62"/>
    </row>
    <row r="22" spans="1:21" ht="58.5" customHeight="1" thickBot="1" x14ac:dyDescent="0.3">
      <c r="A22" s="45"/>
      <c r="B22" s="60"/>
      <c r="C22" s="47"/>
      <c r="D22" s="61"/>
      <c r="E22" s="52"/>
      <c r="F22" s="52"/>
      <c r="G22" s="52"/>
      <c r="H22" s="52"/>
      <c r="I22" s="52"/>
      <c r="J22" s="62"/>
      <c r="K22" s="62"/>
      <c r="L22" s="62"/>
      <c r="M22" s="62"/>
      <c r="N22" s="72"/>
      <c r="O22" s="62"/>
      <c r="P22" s="62"/>
      <c r="Q22" s="62"/>
      <c r="R22" s="62"/>
      <c r="S22" s="62"/>
      <c r="T22" s="62"/>
      <c r="U22" s="62"/>
    </row>
    <row r="23" spans="1:21" ht="62.45" customHeight="1" thickBot="1" x14ac:dyDescent="0.3">
      <c r="A23" s="45"/>
      <c r="B23" s="60"/>
      <c r="C23" s="47"/>
      <c r="D23" s="61"/>
      <c r="E23" s="52"/>
      <c r="F23" s="52"/>
      <c r="G23" s="52"/>
      <c r="H23" s="52"/>
      <c r="I23" s="52"/>
      <c r="J23" s="62"/>
      <c r="K23" s="62"/>
      <c r="L23" s="62"/>
      <c r="M23" s="62"/>
      <c r="N23" s="73"/>
      <c r="O23" s="62"/>
      <c r="P23" s="62"/>
      <c r="Q23" s="62"/>
      <c r="R23" s="62"/>
      <c r="S23" s="62"/>
      <c r="T23" s="62"/>
      <c r="U23" s="62"/>
    </row>
    <row r="24" spans="1:21" ht="40.15" customHeight="1" x14ac:dyDescent="0.3">
      <c r="A24" s="26"/>
      <c r="B24" s="27"/>
      <c r="C24" s="27"/>
      <c r="D24" s="26"/>
      <c r="E24" s="27"/>
      <c r="F24" s="27"/>
      <c r="G24" s="27"/>
      <c r="H24" s="28"/>
      <c r="I24" s="28"/>
      <c r="J24" s="28"/>
      <c r="K24" s="28"/>
      <c r="L24" s="28"/>
      <c r="M24" s="28"/>
      <c r="N24" s="28"/>
      <c r="O24" s="28"/>
      <c r="P24" s="28"/>
      <c r="Q24" s="28"/>
      <c r="R24" s="28"/>
      <c r="S24" s="28"/>
      <c r="T24" s="28"/>
      <c r="U24" s="28"/>
    </row>
    <row r="25" spans="1:21" ht="40.15" customHeight="1" x14ac:dyDescent="0.3">
      <c r="A25" s="26"/>
      <c r="B25" s="27"/>
      <c r="C25" s="27"/>
      <c r="D25" s="26"/>
      <c r="E25" s="27"/>
      <c r="F25" s="27"/>
      <c r="G25" s="27"/>
      <c r="H25" s="28"/>
      <c r="I25" s="28"/>
      <c r="J25" s="28"/>
      <c r="K25" s="28"/>
      <c r="L25" s="28"/>
      <c r="M25" s="28"/>
      <c r="N25" s="28"/>
      <c r="O25" s="28"/>
      <c r="P25" s="28"/>
      <c r="Q25" s="28"/>
      <c r="R25" s="28"/>
      <c r="S25" s="28"/>
      <c r="T25" s="28"/>
      <c r="U25" s="28"/>
    </row>
    <row r="26" spans="1:21" ht="40.15" customHeight="1" x14ac:dyDescent="0.3">
      <c r="A26" s="26"/>
      <c r="B26" s="27"/>
      <c r="C26" s="27"/>
      <c r="D26" s="26"/>
      <c r="E26" s="27"/>
      <c r="F26" s="26"/>
      <c r="G26" s="26"/>
      <c r="H26" s="28"/>
      <c r="I26" s="28"/>
      <c r="J26" s="28"/>
      <c r="K26" s="28"/>
      <c r="L26" s="28"/>
      <c r="M26" s="28"/>
      <c r="N26" s="28"/>
      <c r="O26" s="28"/>
      <c r="P26" s="28"/>
      <c r="Q26" s="28"/>
      <c r="R26" s="28"/>
      <c r="S26" s="28"/>
      <c r="T26" s="28"/>
      <c r="U26" s="28"/>
    </row>
    <row r="27" spans="1:21" ht="40.15" customHeight="1" x14ac:dyDescent="0.25">
      <c r="A27" s="26"/>
      <c r="B27" s="27"/>
      <c r="C27" s="27"/>
      <c r="D27" s="26"/>
      <c r="E27" s="27"/>
      <c r="F27" s="26"/>
      <c r="G27" s="26"/>
    </row>
    <row r="28" spans="1:21" ht="40.15" customHeight="1" x14ac:dyDescent="0.25">
      <c r="A28" s="29"/>
      <c r="B28" s="30"/>
      <c r="C28" s="30"/>
      <c r="D28" s="29"/>
      <c r="E28" s="30"/>
      <c r="F28" s="30"/>
      <c r="G28" s="30"/>
    </row>
    <row r="29" spans="1:21" ht="40.15" customHeight="1" x14ac:dyDescent="0.25">
      <c r="A29" s="29"/>
      <c r="B29" s="30"/>
      <c r="C29" s="30"/>
      <c r="D29" s="29"/>
      <c r="E29" s="30"/>
      <c r="F29" s="30"/>
      <c r="G29" s="30"/>
    </row>
    <row r="30" spans="1:21" ht="40.15" customHeight="1" x14ac:dyDescent="0.25">
      <c r="A30" s="29"/>
      <c r="B30" s="30"/>
      <c r="C30" s="30"/>
      <c r="D30" s="29"/>
      <c r="E30" s="30"/>
      <c r="F30" s="30"/>
      <c r="G30" s="30"/>
    </row>
    <row r="31" spans="1:21" ht="40.15" customHeight="1" x14ac:dyDescent="0.25">
      <c r="A31" s="29"/>
      <c r="B31" s="30"/>
      <c r="C31" s="30"/>
      <c r="D31" s="29"/>
      <c r="E31" s="30"/>
      <c r="F31" s="30"/>
      <c r="G31" s="30"/>
    </row>
    <row r="32" spans="1:21" ht="40.15" customHeight="1" x14ac:dyDescent="0.25">
      <c r="A32" s="29"/>
      <c r="B32" s="30"/>
      <c r="C32" s="30"/>
      <c r="D32" s="29"/>
      <c r="E32" s="30"/>
      <c r="F32" s="30"/>
      <c r="G32" s="30"/>
    </row>
    <row r="33" spans="1:7" ht="40.15" customHeight="1" x14ac:dyDescent="0.25">
      <c r="A33" s="29"/>
      <c r="B33" s="30"/>
      <c r="C33" s="30"/>
      <c r="D33" s="29"/>
      <c r="E33" s="30"/>
      <c r="F33" s="30"/>
      <c r="G33" s="30"/>
    </row>
    <row r="34" spans="1:7" ht="40.15" customHeight="1" x14ac:dyDescent="0.25">
      <c r="A34" s="29"/>
      <c r="B34" s="30"/>
      <c r="C34" s="30"/>
      <c r="D34" s="29"/>
      <c r="E34" s="30"/>
      <c r="F34" s="30"/>
      <c r="G34" s="30"/>
    </row>
    <row r="35" spans="1:7" ht="40.15" customHeight="1" x14ac:dyDescent="0.25">
      <c r="A35" s="29"/>
      <c r="B35" s="30"/>
      <c r="C35" s="30"/>
      <c r="D35" s="29"/>
      <c r="E35" s="30"/>
      <c r="F35" s="30"/>
      <c r="G35" s="30"/>
    </row>
    <row r="36" spans="1:7" ht="40.15" customHeight="1" x14ac:dyDescent="0.25">
      <c r="A36" s="29"/>
      <c r="B36" s="30"/>
      <c r="C36" s="30"/>
      <c r="D36" s="29"/>
      <c r="E36" s="30"/>
      <c r="F36" s="30"/>
      <c r="G36" s="30"/>
    </row>
    <row r="37" spans="1:7" ht="40.15" customHeight="1" x14ac:dyDescent="0.25">
      <c r="A37" s="29"/>
      <c r="B37" s="30"/>
      <c r="C37" s="30"/>
      <c r="D37" s="29"/>
      <c r="E37" s="30"/>
      <c r="F37" s="30"/>
      <c r="G37" s="30"/>
    </row>
    <row r="38" spans="1:7" ht="40.15" customHeight="1" x14ac:dyDescent="0.25">
      <c r="A38" s="29"/>
      <c r="B38" s="30"/>
      <c r="C38" s="30"/>
      <c r="D38" s="29"/>
      <c r="E38" s="30"/>
      <c r="F38" s="30"/>
      <c r="G38" s="30"/>
    </row>
    <row r="39" spans="1:7" ht="40.15" customHeight="1" x14ac:dyDescent="0.25">
      <c r="A39" s="29"/>
      <c r="B39" s="30"/>
      <c r="C39" s="30"/>
      <c r="D39" s="29"/>
      <c r="E39" s="30"/>
      <c r="F39" s="30"/>
      <c r="G39" s="30"/>
    </row>
    <row r="40" spans="1:7" ht="40.15" customHeight="1" x14ac:dyDescent="0.25">
      <c r="A40" s="29"/>
      <c r="B40" s="30"/>
      <c r="C40" s="30"/>
      <c r="D40" s="29"/>
      <c r="E40" s="30"/>
      <c r="F40" s="30"/>
      <c r="G40" s="30"/>
    </row>
    <row r="41" spans="1:7" ht="40.15" customHeight="1" x14ac:dyDescent="0.25">
      <c r="A41" s="29"/>
      <c r="B41" s="30"/>
      <c r="C41" s="30"/>
      <c r="D41" s="29"/>
      <c r="E41" s="30"/>
      <c r="F41" s="30"/>
      <c r="G41" s="30"/>
    </row>
    <row r="42" spans="1:7" ht="40.15" customHeight="1" x14ac:dyDescent="0.25">
      <c r="A42" s="29"/>
      <c r="B42" s="30"/>
      <c r="C42" s="30"/>
      <c r="D42" s="29"/>
      <c r="E42" s="30"/>
      <c r="F42" s="30"/>
      <c r="G42" s="30"/>
    </row>
    <row r="43" spans="1:7" ht="40.15" customHeight="1" x14ac:dyDescent="0.25">
      <c r="A43" s="29"/>
      <c r="B43" s="30"/>
      <c r="C43" s="30"/>
      <c r="D43" s="29"/>
      <c r="E43" s="30"/>
      <c r="F43" s="30"/>
      <c r="G43" s="30"/>
    </row>
    <row r="44" spans="1:7" ht="40.15" customHeight="1" x14ac:dyDescent="0.25">
      <c r="A44" s="29"/>
      <c r="B44" s="30"/>
      <c r="C44" s="30"/>
      <c r="D44" s="29"/>
      <c r="E44" s="30"/>
      <c r="F44" s="30"/>
      <c r="G44" s="30"/>
    </row>
    <row r="45" spans="1:7" ht="40.15" customHeight="1" x14ac:dyDescent="0.25">
      <c r="A45" s="29"/>
      <c r="B45" s="30"/>
      <c r="C45" s="30"/>
      <c r="D45" s="29"/>
      <c r="E45" s="30"/>
      <c r="F45" s="30"/>
      <c r="G45" s="30"/>
    </row>
    <row r="46" spans="1:7" ht="40.15" customHeight="1" x14ac:dyDescent="0.25">
      <c r="A46" s="29"/>
      <c r="B46" s="30"/>
      <c r="C46" s="30"/>
      <c r="D46" s="29"/>
      <c r="E46" s="30"/>
      <c r="F46" s="29"/>
      <c r="G46" s="29"/>
    </row>
    <row r="47" spans="1:7" ht="40.15" customHeight="1" x14ac:dyDescent="0.25">
      <c r="A47" s="29"/>
      <c r="B47" s="30"/>
      <c r="C47" s="30"/>
      <c r="D47" s="29"/>
      <c r="E47" s="30"/>
      <c r="F47" s="29"/>
      <c r="G47" s="29"/>
    </row>
    <row r="50" spans="2:3" x14ac:dyDescent="0.25">
      <c r="B50" s="31"/>
      <c r="C50" s="32"/>
    </row>
  </sheetData>
  <mergeCells count="57">
    <mergeCell ref="H5:H14"/>
    <mergeCell ref="N5:N14"/>
    <mergeCell ref="N15:N23"/>
    <mergeCell ref="U16:U23"/>
    <mergeCell ref="O16:O23"/>
    <mergeCell ref="P16:P23"/>
    <mergeCell ref="Q16:Q23"/>
    <mergeCell ref="R16:R23"/>
    <mergeCell ref="S16:S23"/>
    <mergeCell ref="T16:T23"/>
    <mergeCell ref="H16:H23"/>
    <mergeCell ref="I16:I23"/>
    <mergeCell ref="J16:J23"/>
    <mergeCell ref="K16:K23"/>
    <mergeCell ref="L16:L23"/>
    <mergeCell ref="R5:R14"/>
    <mergeCell ref="S5:S14"/>
    <mergeCell ref="T5:T14"/>
    <mergeCell ref="U5:U14"/>
    <mergeCell ref="Q5:Q14"/>
    <mergeCell ref="P2:P3"/>
    <mergeCell ref="J5:J14"/>
    <mergeCell ref="K5:K14"/>
    <mergeCell ref="L5:L14"/>
    <mergeCell ref="M5:M14"/>
    <mergeCell ref="O5:O14"/>
    <mergeCell ref="A4:A23"/>
    <mergeCell ref="B4:B14"/>
    <mergeCell ref="C4:C23"/>
    <mergeCell ref="D4:D14"/>
    <mergeCell ref="P4:P14"/>
    <mergeCell ref="E5:E14"/>
    <mergeCell ref="F5:F14"/>
    <mergeCell ref="G5:G14"/>
    <mergeCell ref="I5:I14"/>
    <mergeCell ref="B15:B23"/>
    <mergeCell ref="D15:D23"/>
    <mergeCell ref="E15:E23"/>
    <mergeCell ref="F16:F23"/>
    <mergeCell ref="G16:G23"/>
    <mergeCell ref="M16:M23"/>
    <mergeCell ref="A1:G1"/>
    <mergeCell ref="H1:M1"/>
    <mergeCell ref="N1:U1"/>
    <mergeCell ref="A2:A3"/>
    <mergeCell ref="B2:B3"/>
    <mergeCell ref="C2:C3"/>
    <mergeCell ref="D2:D3"/>
    <mergeCell ref="E2:E3"/>
    <mergeCell ref="F2:F3"/>
    <mergeCell ref="G2:G3"/>
    <mergeCell ref="Q2:U2"/>
    <mergeCell ref="H2:H3"/>
    <mergeCell ref="I2:I3"/>
    <mergeCell ref="J2:M2"/>
    <mergeCell ref="N2:N3"/>
    <mergeCell ref="O2:O3"/>
  </mergeCells>
  <dataValidations count="5">
    <dataValidation type="list" allowBlank="1" showInputMessage="1" showErrorMessage="1" sqref="K4 K5:L5 K16">
      <formula1>"Molto bassa,Bassa,Media,Alta,Altissima"</formula1>
    </dataValidation>
    <dataValidation type="list" allowBlank="1" showInputMessage="1" showErrorMessage="1" sqref="J4:J5 J16">
      <formula1>"Alto,Altissimo"</formula1>
    </dataValidation>
    <dataValidation type="list" allowBlank="1" showInputMessage="1" showErrorMessage="1" sqref="G5 G15:G16">
      <formula1>soggetti</formula1>
    </dataValidation>
    <dataValidation type="list" allowBlank="1" showInputMessage="1" showErrorMessage="1" sqref="G4">
      <formula1>"GDF"</formula1>
    </dataValidation>
    <dataValidation type="list" allowBlank="1" showInputMessage="1" showErrorMessage="1" sqref="L4 L16">
      <formula1>"Medio,Alto,Altissimo"</formula1>
    </dataValidation>
  </dataValidations>
  <pageMargins left="0.23622047244094502" right="0.23622047244094502" top="0.74803149606299213" bottom="0.74803149606299213" header="0.31496062992126012" footer="0.31496062992126012"/>
  <pageSetup paperSize="0" scale="39" fitToWidth="0" fitToHeight="0" orientation="landscape" horizontalDpi="0" verticalDpi="0" copies="0"/>
  <extLst>
    <ext xmlns:x14="http://schemas.microsoft.com/office/spreadsheetml/2009/9/main" uri="{CCE6A557-97BC-4b89-ADB6-D9C93CAAB3DF}">
      <x14:dataValidations xmlns:xm="http://schemas.microsoft.com/office/excel/2006/main" count="1">
        <x14:dataValidation type="list" allowBlank="1" showInputMessage="1" showErrorMessage="1">
          <x14:formula1>
            <xm:f>Parametri!$B$3:$B$7</xm:f>
          </x14:formula1>
          <xm:sqref>G24:G47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ColWidth="9.28515625" defaultRowHeight="15" x14ac:dyDescent="0.25"/>
  <cols>
    <col min="1" max="1" width="14.5703125" customWidth="1"/>
    <col min="2" max="2" width="10" customWidth="1"/>
    <col min="3" max="3" width="97.5703125" style="35" customWidth="1"/>
    <col min="4" max="4" width="14.42578125" customWidth="1"/>
    <col min="5" max="5" width="9.28515625" customWidth="1"/>
  </cols>
  <sheetData>
    <row r="1" spans="1:37" x14ac:dyDescent="0.25">
      <c r="A1" s="33" t="s">
        <v>66</v>
      </c>
      <c r="B1" s="33" t="s">
        <v>67</v>
      </c>
      <c r="C1" s="33" t="s">
        <v>68</v>
      </c>
      <c r="D1" s="33" t="s">
        <v>69</v>
      </c>
    </row>
    <row r="2" spans="1:37" ht="90" x14ac:dyDescent="0.25">
      <c r="A2" s="33" t="s">
        <v>70</v>
      </c>
      <c r="B2" s="33" t="s">
        <v>71</v>
      </c>
      <c r="C2" s="33" t="s">
        <v>72</v>
      </c>
      <c r="D2" s="34" t="s">
        <v>73</v>
      </c>
    </row>
    <row r="3" spans="1:37" ht="45" x14ac:dyDescent="0.25">
      <c r="A3" s="33" t="s">
        <v>74</v>
      </c>
      <c r="B3" s="33" t="s">
        <v>75</v>
      </c>
      <c r="C3" s="33" t="s">
        <v>76</v>
      </c>
      <c r="D3" s="34" t="s">
        <v>73</v>
      </c>
    </row>
    <row r="4" spans="1:37" ht="45" x14ac:dyDescent="0.25">
      <c r="A4" s="33" t="s">
        <v>77</v>
      </c>
      <c r="B4" s="33" t="s">
        <v>78</v>
      </c>
      <c r="C4" s="33" t="s">
        <v>79</v>
      </c>
      <c r="D4" s="34" t="s">
        <v>73</v>
      </c>
    </row>
    <row r="5" spans="1:37" ht="45" x14ac:dyDescent="0.25">
      <c r="A5" s="33" t="s">
        <v>80</v>
      </c>
      <c r="B5" s="33" t="s">
        <v>81</v>
      </c>
      <c r="C5" s="33" t="s">
        <v>82</v>
      </c>
      <c r="D5" s="34" t="s">
        <v>73</v>
      </c>
    </row>
    <row r="6" spans="1:37" ht="285" x14ac:dyDescent="0.25">
      <c r="A6" s="33" t="s">
        <v>83</v>
      </c>
      <c r="B6" s="33" t="s">
        <v>84</v>
      </c>
      <c r="C6" s="33" t="s">
        <v>85</v>
      </c>
      <c r="D6" s="34" t="s">
        <v>73</v>
      </c>
    </row>
    <row r="7" spans="1:37" ht="120" x14ac:dyDescent="0.25">
      <c r="A7" s="33" t="s">
        <v>86</v>
      </c>
      <c r="B7" s="33" t="s">
        <v>87</v>
      </c>
      <c r="C7" s="33" t="s">
        <v>88</v>
      </c>
      <c r="D7" s="34" t="s">
        <v>89</v>
      </c>
      <c r="AK7" t="s">
        <v>90</v>
      </c>
    </row>
    <row r="8" spans="1:37" ht="105" x14ac:dyDescent="0.25">
      <c r="A8" s="33" t="s">
        <v>91</v>
      </c>
      <c r="B8" s="33" t="s">
        <v>92</v>
      </c>
      <c r="C8" s="33" t="s">
        <v>93</v>
      </c>
      <c r="D8" s="34" t="s">
        <v>94</v>
      </c>
      <c r="AK8" t="s">
        <v>90</v>
      </c>
    </row>
    <row r="9" spans="1:37" ht="75" x14ac:dyDescent="0.25">
      <c r="A9" s="33" t="s">
        <v>95</v>
      </c>
      <c r="B9" s="33" t="s">
        <v>96</v>
      </c>
      <c r="C9" s="33" t="s">
        <v>97</v>
      </c>
      <c r="D9" s="34" t="s">
        <v>98</v>
      </c>
      <c r="AK9" t="s">
        <v>90</v>
      </c>
    </row>
    <row r="10" spans="1:37" ht="90" x14ac:dyDescent="0.25">
      <c r="A10" s="33" t="s">
        <v>99</v>
      </c>
      <c r="B10" s="33" t="s">
        <v>100</v>
      </c>
      <c r="C10" s="33" t="s">
        <v>101</v>
      </c>
      <c r="D10" s="34" t="s">
        <v>102</v>
      </c>
      <c r="AK10" t="s">
        <v>90</v>
      </c>
    </row>
    <row r="11" spans="1:37" ht="165" x14ac:dyDescent="0.25">
      <c r="A11" s="33" t="s">
        <v>103</v>
      </c>
      <c r="B11" s="33" t="s">
        <v>104</v>
      </c>
      <c r="C11" s="33" t="s">
        <v>105</v>
      </c>
      <c r="D11" s="34" t="s">
        <v>73</v>
      </c>
      <c r="AK11" t="s">
        <v>106</v>
      </c>
    </row>
    <row r="12" spans="1:37" ht="105" x14ac:dyDescent="0.25">
      <c r="A12" s="33" t="s">
        <v>107</v>
      </c>
      <c r="B12" s="33" t="s">
        <v>108</v>
      </c>
      <c r="C12" s="33" t="s">
        <v>109</v>
      </c>
      <c r="D12" s="34" t="s">
        <v>110</v>
      </c>
      <c r="AK12" t="s">
        <v>106</v>
      </c>
    </row>
    <row r="13" spans="1:37" ht="135" x14ac:dyDescent="0.25">
      <c r="A13" s="33" t="s">
        <v>111</v>
      </c>
      <c r="B13" s="33" t="s">
        <v>112</v>
      </c>
      <c r="C13" s="33" t="s">
        <v>113</v>
      </c>
      <c r="D13" s="34" t="s">
        <v>114</v>
      </c>
      <c r="AK13" t="s">
        <v>106</v>
      </c>
    </row>
    <row r="14" spans="1:37" ht="75" x14ac:dyDescent="0.25">
      <c r="A14" s="33" t="s">
        <v>115</v>
      </c>
      <c r="B14" s="33" t="s">
        <v>116</v>
      </c>
      <c r="C14" s="33" t="s">
        <v>117</v>
      </c>
      <c r="D14" s="34" t="s">
        <v>118</v>
      </c>
      <c r="AK14" t="s">
        <v>106</v>
      </c>
    </row>
    <row r="15" spans="1:37" ht="90" x14ac:dyDescent="0.25">
      <c r="A15" s="33" t="s">
        <v>119</v>
      </c>
      <c r="B15" s="33" t="s">
        <v>120</v>
      </c>
      <c r="C15" s="33" t="s">
        <v>121</v>
      </c>
      <c r="D15" s="34" t="s">
        <v>122</v>
      </c>
      <c r="AK15" t="s">
        <v>106</v>
      </c>
    </row>
    <row r="16" spans="1:37" ht="135" x14ac:dyDescent="0.25">
      <c r="A16" s="33" t="s">
        <v>123</v>
      </c>
      <c r="B16" s="33" t="s">
        <v>124</v>
      </c>
      <c r="C16" s="33" t="s">
        <v>125</v>
      </c>
      <c r="D16" s="34" t="s">
        <v>126</v>
      </c>
      <c r="AK16" t="s">
        <v>106</v>
      </c>
    </row>
    <row r="17" spans="1:37" ht="180" x14ac:dyDescent="0.25">
      <c r="A17" s="33" t="s">
        <v>127</v>
      </c>
      <c r="B17" s="33" t="s">
        <v>128</v>
      </c>
      <c r="C17" s="33" t="s">
        <v>129</v>
      </c>
      <c r="D17" s="34" t="s">
        <v>130</v>
      </c>
      <c r="AK17" t="s">
        <v>131</v>
      </c>
    </row>
    <row r="18" spans="1:37" ht="150" x14ac:dyDescent="0.25">
      <c r="A18" s="33" t="s">
        <v>132</v>
      </c>
      <c r="B18" s="33" t="s">
        <v>133</v>
      </c>
      <c r="C18" s="33" t="s">
        <v>134</v>
      </c>
      <c r="D18" s="34" t="s">
        <v>135</v>
      </c>
      <c r="AK18" t="s">
        <v>131</v>
      </c>
    </row>
    <row r="19" spans="1:37" ht="90" x14ac:dyDescent="0.25">
      <c r="A19" s="33" t="s">
        <v>136</v>
      </c>
      <c r="B19" s="33" t="s">
        <v>137</v>
      </c>
      <c r="C19" s="33" t="s">
        <v>138</v>
      </c>
      <c r="D19" s="34" t="s">
        <v>139</v>
      </c>
      <c r="AK19" t="s">
        <v>131</v>
      </c>
    </row>
    <row r="20" spans="1:37" ht="105" x14ac:dyDescent="0.25">
      <c r="A20" s="33" t="s">
        <v>140</v>
      </c>
      <c r="B20" s="33" t="s">
        <v>141</v>
      </c>
      <c r="C20" s="33" t="s">
        <v>142</v>
      </c>
      <c r="D20" s="34" t="s">
        <v>143</v>
      </c>
      <c r="AK20" t="s">
        <v>131</v>
      </c>
    </row>
    <row r="21" spans="1:37" ht="105" x14ac:dyDescent="0.25">
      <c r="A21" s="33" t="s">
        <v>144</v>
      </c>
      <c r="B21" s="33" t="s">
        <v>145</v>
      </c>
      <c r="C21" s="33" t="s">
        <v>146</v>
      </c>
      <c r="D21" s="34" t="s">
        <v>147</v>
      </c>
      <c r="AK21" t="s">
        <v>131</v>
      </c>
    </row>
    <row r="22" spans="1:37" ht="120" x14ac:dyDescent="0.25">
      <c r="A22" s="33" t="s">
        <v>148</v>
      </c>
      <c r="B22" s="33" t="s">
        <v>149</v>
      </c>
      <c r="C22" s="33" t="s">
        <v>150</v>
      </c>
      <c r="D22" s="34" t="s">
        <v>151</v>
      </c>
      <c r="AK22" t="s">
        <v>131</v>
      </c>
    </row>
    <row r="23" spans="1:37" ht="45" x14ac:dyDescent="0.25">
      <c r="A23" s="33" t="s">
        <v>152</v>
      </c>
      <c r="B23" s="33" t="s">
        <v>153</v>
      </c>
      <c r="C23" s="33" t="s">
        <v>154</v>
      </c>
      <c r="D23" s="34" t="s">
        <v>155</v>
      </c>
      <c r="AK23" t="s">
        <v>131</v>
      </c>
    </row>
    <row r="24" spans="1:37" ht="135" x14ac:dyDescent="0.25">
      <c r="A24" s="33" t="s">
        <v>156</v>
      </c>
      <c r="B24" s="33" t="s">
        <v>157</v>
      </c>
      <c r="C24" s="33" t="s">
        <v>158</v>
      </c>
      <c r="D24" s="34" t="s">
        <v>159</v>
      </c>
      <c r="AK24" t="s">
        <v>131</v>
      </c>
    </row>
    <row r="25" spans="1:37" ht="105" x14ac:dyDescent="0.25">
      <c r="A25" s="33" t="s">
        <v>160</v>
      </c>
      <c r="B25" s="33" t="s">
        <v>161</v>
      </c>
      <c r="C25" s="33" t="s">
        <v>162</v>
      </c>
      <c r="D25" s="34" t="s">
        <v>163</v>
      </c>
      <c r="AK25" t="s">
        <v>164</v>
      </c>
    </row>
    <row r="26" spans="1:37" ht="75" x14ac:dyDescent="0.25">
      <c r="A26" s="33" t="s">
        <v>165</v>
      </c>
      <c r="B26" s="33" t="s">
        <v>166</v>
      </c>
      <c r="C26" s="33" t="s">
        <v>167</v>
      </c>
      <c r="D26" s="34" t="s">
        <v>168</v>
      </c>
      <c r="AK26" t="s">
        <v>164</v>
      </c>
    </row>
    <row r="27" spans="1:37" ht="165" x14ac:dyDescent="0.25">
      <c r="A27" s="33" t="s">
        <v>169</v>
      </c>
      <c r="B27" s="33" t="s">
        <v>170</v>
      </c>
      <c r="C27" s="33" t="s">
        <v>171</v>
      </c>
      <c r="D27" s="34" t="s">
        <v>172</v>
      </c>
      <c r="AK27" t="s">
        <v>164</v>
      </c>
    </row>
    <row r="28" spans="1:37" ht="120" x14ac:dyDescent="0.25">
      <c r="A28" s="33" t="s">
        <v>173</v>
      </c>
      <c r="B28" s="33" t="s">
        <v>174</v>
      </c>
      <c r="C28" s="33" t="s">
        <v>175</v>
      </c>
      <c r="D28" s="34" t="s">
        <v>176</v>
      </c>
      <c r="AK28" t="s">
        <v>164</v>
      </c>
    </row>
    <row r="29" spans="1:37" ht="90" x14ac:dyDescent="0.25">
      <c r="A29" s="33" t="s">
        <v>177</v>
      </c>
      <c r="B29" s="33" t="s">
        <v>178</v>
      </c>
      <c r="C29" s="33" t="s">
        <v>179</v>
      </c>
      <c r="D29" s="34" t="s">
        <v>180</v>
      </c>
      <c r="AK29" t="s">
        <v>164</v>
      </c>
    </row>
    <row r="30" spans="1:37" ht="75" x14ac:dyDescent="0.25">
      <c r="A30" s="33" t="s">
        <v>181</v>
      </c>
      <c r="B30" s="33" t="s">
        <v>182</v>
      </c>
      <c r="C30" s="33" t="s">
        <v>183</v>
      </c>
      <c r="D30" s="34" t="s">
        <v>184</v>
      </c>
      <c r="AK30" t="s">
        <v>164</v>
      </c>
    </row>
    <row r="31" spans="1:37" ht="105" x14ac:dyDescent="0.25">
      <c r="A31" s="33" t="s">
        <v>185</v>
      </c>
      <c r="B31" s="33" t="s">
        <v>186</v>
      </c>
      <c r="C31" s="33" t="s">
        <v>187</v>
      </c>
      <c r="D31" s="34" t="s">
        <v>188</v>
      </c>
      <c r="AK31" t="s">
        <v>164</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5"/>
  <sheetViews>
    <sheetView workbookViewId="0"/>
  </sheetViews>
  <sheetFormatPr defaultRowHeight="15" x14ac:dyDescent="0.25"/>
  <cols>
    <col min="1" max="1" width="9.140625" customWidth="1"/>
    <col min="2" max="2" width="14.28515625" customWidth="1"/>
    <col min="3" max="3" width="12.42578125" customWidth="1"/>
    <col min="4" max="4" width="21" customWidth="1"/>
    <col min="5" max="5" width="16" customWidth="1"/>
    <col min="6" max="6" width="16.28515625" customWidth="1"/>
    <col min="7" max="7" width="14.7109375" customWidth="1"/>
    <col min="8" max="8" width="9.140625" customWidth="1"/>
  </cols>
  <sheetData>
    <row r="2" spans="1:9" x14ac:dyDescent="0.25">
      <c r="A2" s="3" t="s">
        <v>189</v>
      </c>
    </row>
    <row r="3" spans="1:9" ht="18.75" x14ac:dyDescent="0.3">
      <c r="B3" s="36" t="s">
        <v>59</v>
      </c>
      <c r="I3" s="37" t="s">
        <v>55</v>
      </c>
    </row>
    <row r="4" spans="1:9" ht="18.75" x14ac:dyDescent="0.3">
      <c r="B4" s="36" t="s">
        <v>190</v>
      </c>
      <c r="I4" s="38" t="s">
        <v>191</v>
      </c>
    </row>
    <row r="5" spans="1:9" ht="18.75" x14ac:dyDescent="0.3">
      <c r="B5" s="36" t="s">
        <v>192</v>
      </c>
      <c r="I5" s="38" t="s">
        <v>193</v>
      </c>
    </row>
    <row r="6" spans="1:9" ht="18.75" x14ac:dyDescent="0.3">
      <c r="B6" s="36" t="s">
        <v>57</v>
      </c>
      <c r="I6" s="38" t="s">
        <v>190</v>
      </c>
    </row>
    <row r="7" spans="1:9" ht="18.75" x14ac:dyDescent="0.3">
      <c r="B7" s="36" t="s">
        <v>194</v>
      </c>
      <c r="I7" s="38" t="s">
        <v>195</v>
      </c>
    </row>
    <row r="8" spans="1:9" ht="18.75" x14ac:dyDescent="0.3">
      <c r="B8" s="36"/>
      <c r="I8" s="38" t="s">
        <v>196</v>
      </c>
    </row>
    <row r="9" spans="1:9" x14ac:dyDescent="0.25">
      <c r="A9" s="3" t="s">
        <v>197</v>
      </c>
      <c r="C9" s="64" t="s">
        <v>198</v>
      </c>
      <c r="D9" s="64"/>
      <c r="I9" s="37" t="s">
        <v>57</v>
      </c>
    </row>
    <row r="10" spans="1:9" x14ac:dyDescent="0.25">
      <c r="B10" t="s">
        <v>199</v>
      </c>
      <c r="D10" t="s">
        <v>200</v>
      </c>
      <c r="I10" s="37" t="s">
        <v>192</v>
      </c>
    </row>
    <row r="11" spans="1:9" x14ac:dyDescent="0.25">
      <c r="B11" t="s">
        <v>201</v>
      </c>
      <c r="D11" t="s">
        <v>202</v>
      </c>
      <c r="I11" s="38" t="s">
        <v>203</v>
      </c>
    </row>
    <row r="12" spans="1:9" x14ac:dyDescent="0.25">
      <c r="D12" t="s">
        <v>204</v>
      </c>
      <c r="I12" s="38" t="s">
        <v>194</v>
      </c>
    </row>
    <row r="13" spans="1:9" x14ac:dyDescent="0.25">
      <c r="I13" s="38" t="s">
        <v>205</v>
      </c>
    </row>
    <row r="16" spans="1:9" x14ac:dyDescent="0.25">
      <c r="B16" t="s">
        <v>46</v>
      </c>
      <c r="D16" t="s">
        <v>45</v>
      </c>
      <c r="I16" t="s">
        <v>206</v>
      </c>
    </row>
    <row r="17" spans="2:9" x14ac:dyDescent="0.25">
      <c r="B17" t="s">
        <v>207</v>
      </c>
      <c r="D17" t="s">
        <v>208</v>
      </c>
      <c r="I17" t="s">
        <v>209</v>
      </c>
    </row>
    <row r="18" spans="2:9" x14ac:dyDescent="0.25">
      <c r="B18" t="s">
        <v>210</v>
      </c>
      <c r="I18" t="s">
        <v>211</v>
      </c>
    </row>
    <row r="19" spans="2:9" x14ac:dyDescent="0.25">
      <c r="B19" t="s">
        <v>212</v>
      </c>
      <c r="I19" t="s">
        <v>204</v>
      </c>
    </row>
    <row r="20" spans="2:9" x14ac:dyDescent="0.25">
      <c r="B20" t="s">
        <v>213</v>
      </c>
      <c r="I20" t="s">
        <v>214</v>
      </c>
    </row>
    <row r="21" spans="2:9" x14ac:dyDescent="0.25">
      <c r="I21" t="s">
        <v>215</v>
      </c>
    </row>
    <row r="22" spans="2:9" x14ac:dyDescent="0.25">
      <c r="D22" t="s">
        <v>216</v>
      </c>
      <c r="E22" t="s">
        <v>216</v>
      </c>
      <c r="F22" t="s">
        <v>216</v>
      </c>
      <c r="G22" t="s">
        <v>217</v>
      </c>
      <c r="I22" t="s">
        <v>218</v>
      </c>
    </row>
    <row r="23" spans="2:9" x14ac:dyDescent="0.25">
      <c r="B23" t="s">
        <v>45</v>
      </c>
      <c r="C23" t="e">
        <f>Mappatura_processi!#REF!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9" x14ac:dyDescent="0.25">
      <c r="B24" t="s">
        <v>219</v>
      </c>
      <c r="C24" t="e">
        <f>Mappatura_processi!#REF!</f>
        <v>#REF!</v>
      </c>
      <c r="D24" t="e">
        <f t="shared" si="0"/>
        <v>#REF!</v>
      </c>
      <c r="E24" t="e">
        <f t="shared" si="1"/>
        <v>#REF!</v>
      </c>
      <c r="F24" t="e">
        <f t="shared" si="2"/>
        <v>#REF!</v>
      </c>
      <c r="G24" t="e">
        <f t="shared" si="3"/>
        <v>#REF!</v>
      </c>
    </row>
    <row r="25" spans="2:9" x14ac:dyDescent="0.25">
      <c r="B25" t="s">
        <v>47</v>
      </c>
      <c r="C25" t="e">
        <f>Mappatura_processi!#REF!</f>
        <v>#REF!</v>
      </c>
      <c r="D25" t="e">
        <f t="shared" si="0"/>
        <v>#REF!</v>
      </c>
      <c r="E25" t="e">
        <f t="shared" si="1"/>
        <v>#REF!</v>
      </c>
      <c r="F25" t="e">
        <f t="shared" si="2"/>
        <v>#REF!</v>
      </c>
      <c r="G25" t="e">
        <f t="shared" si="3"/>
        <v>#REF!</v>
      </c>
    </row>
    <row r="26" spans="2:9" x14ac:dyDescent="0.25">
      <c r="C26" t="e">
        <f>Mappatura_processi!#REF!</f>
        <v>#REF!</v>
      </c>
      <c r="D26" t="e">
        <f t="shared" si="0"/>
        <v>#REF!</v>
      </c>
      <c r="E26" t="e">
        <f t="shared" si="1"/>
        <v>#REF!</v>
      </c>
      <c r="F26" t="e">
        <f t="shared" si="2"/>
        <v>#REF!</v>
      </c>
      <c r="G26" t="e">
        <f t="shared" si="3"/>
        <v>#REF!</v>
      </c>
    </row>
    <row r="27" spans="2:9" x14ac:dyDescent="0.25">
      <c r="C27" t="e">
        <f>Mappatura_processi!#REF!</f>
        <v>#REF!</v>
      </c>
      <c r="D27" t="e">
        <f t="shared" si="0"/>
        <v>#REF!</v>
      </c>
      <c r="E27" t="e">
        <f t="shared" si="1"/>
        <v>#REF!</v>
      </c>
      <c r="F27" t="e">
        <f t="shared" si="2"/>
        <v>#REF!</v>
      </c>
      <c r="G27" t="e">
        <f t="shared" si="3"/>
        <v>#REF!</v>
      </c>
    </row>
    <row r="28" spans="2:9" x14ac:dyDescent="0.25">
      <c r="C28" t="e">
        <f>Mappatura_processi!#REF!</f>
        <v>#REF!</v>
      </c>
      <c r="D28" t="e">
        <f t="shared" si="0"/>
        <v>#REF!</v>
      </c>
      <c r="E28" t="e">
        <f t="shared" si="1"/>
        <v>#REF!</v>
      </c>
      <c r="F28" t="e">
        <f t="shared" si="2"/>
        <v>#REF!</v>
      </c>
      <c r="G28" t="e">
        <f t="shared" si="3"/>
        <v>#REF!</v>
      </c>
    </row>
    <row r="29" spans="2:9" x14ac:dyDescent="0.25">
      <c r="C29" t="e">
        <f>Mappatura_processi!#REF!</f>
        <v>#REF!</v>
      </c>
      <c r="D29" t="e">
        <f t="shared" si="0"/>
        <v>#REF!</v>
      </c>
      <c r="E29" t="e">
        <f t="shared" si="1"/>
        <v>#REF!</v>
      </c>
      <c r="F29" t="e">
        <f t="shared" si="2"/>
        <v>#REF!</v>
      </c>
      <c r="G29" t="e">
        <f t="shared" si="3"/>
        <v>#REF!</v>
      </c>
    </row>
    <row r="30" spans="2:9" x14ac:dyDescent="0.25">
      <c r="C30" t="e">
        <f>Mappatura_processi!#REF!</f>
        <v>#REF!</v>
      </c>
      <c r="D30" t="e">
        <f t="shared" si="0"/>
        <v>#REF!</v>
      </c>
      <c r="E30" t="e">
        <f t="shared" si="1"/>
        <v>#REF!</v>
      </c>
      <c r="F30" t="e">
        <f t="shared" si="2"/>
        <v>#REF!</v>
      </c>
      <c r="G30" t="e">
        <f t="shared" si="3"/>
        <v>#REF!</v>
      </c>
    </row>
    <row r="31" spans="2:9" x14ac:dyDescent="0.25">
      <c r="C31" t="e">
        <f>Mappatura_processi!#REF!</f>
        <v>#REF!</v>
      </c>
      <c r="D31" t="e">
        <f t="shared" si="0"/>
        <v>#REF!</v>
      </c>
      <c r="E31" t="e">
        <f t="shared" si="1"/>
        <v>#REF!</v>
      </c>
      <c r="F31" t="e">
        <f t="shared" si="2"/>
        <v>#REF!</v>
      </c>
      <c r="G31" t="e">
        <f t="shared" si="3"/>
        <v>#REF!</v>
      </c>
    </row>
    <row r="32" spans="2:9"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25">
      <c r="C56" t="e">
        <f>Mappatura_processi!#REF!</f>
        <v>#REF!</v>
      </c>
      <c r="D56" t="e">
        <f t="shared" si="4"/>
        <v>#REF!</v>
      </c>
      <c r="E56" t="e">
        <f t="shared" si="5"/>
        <v>#REF!</v>
      </c>
      <c r="F56" t="e">
        <f t="shared" si="6"/>
        <v>#REF!</v>
      </c>
      <c r="G56" t="e">
        <f t="shared" si="7"/>
        <v>#REF!</v>
      </c>
    </row>
    <row r="57" spans="3:7" x14ac:dyDescent="0.25">
      <c r="C57" t="e">
        <f>Mappatura_processi!#REF!</f>
        <v>#REF!</v>
      </c>
      <c r="D57" t="e">
        <f t="shared" si="4"/>
        <v>#REF!</v>
      </c>
      <c r="E57" t="e">
        <f t="shared" si="5"/>
        <v>#REF!</v>
      </c>
      <c r="F57" t="e">
        <f t="shared" si="6"/>
        <v>#REF!</v>
      </c>
      <c r="G57" t="e">
        <f t="shared" si="7"/>
        <v>#REF!</v>
      </c>
    </row>
    <row r="58" spans="3:7" x14ac:dyDescent="0.25">
      <c r="C58" t="e">
        <f>Mappatura_processi!#REF!</f>
        <v>#REF!</v>
      </c>
      <c r="D58" t="e">
        <f t="shared" si="4"/>
        <v>#REF!</v>
      </c>
      <c r="E58" t="e">
        <f t="shared" si="5"/>
        <v>#REF!</v>
      </c>
      <c r="F58" t="e">
        <f t="shared" si="6"/>
        <v>#REF!</v>
      </c>
      <c r="G58" t="e">
        <f t="shared" si="7"/>
        <v>#REF!</v>
      </c>
    </row>
    <row r="59" spans="3:7" x14ac:dyDescent="0.25">
      <c r="C59" t="e">
        <f>Mappatura_processi!#REF!</f>
        <v>#REF!</v>
      </c>
      <c r="D59" t="e">
        <f t="shared" si="4"/>
        <v>#REF!</v>
      </c>
      <c r="E59" t="e">
        <f t="shared" si="5"/>
        <v>#REF!</v>
      </c>
      <c r="F59" t="e">
        <f t="shared" si="6"/>
        <v>#REF!</v>
      </c>
      <c r="G59" t="e">
        <f t="shared" si="7"/>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25">
      <c r="C88" t="e">
        <f>Mappatura_processi!#REF!</f>
        <v>#REF!</v>
      </c>
      <c r="D88" t="e">
        <f t="shared" si="8"/>
        <v>#REF!</v>
      </c>
      <c r="E88" t="e">
        <f t="shared" si="9"/>
        <v>#REF!</v>
      </c>
      <c r="F88" t="e">
        <f t="shared" si="10"/>
        <v>#REF!</v>
      </c>
      <c r="G88" t="e">
        <f t="shared" si="11"/>
        <v>#REF!</v>
      </c>
    </row>
    <row r="89" spans="3:7" x14ac:dyDescent="0.25">
      <c r="C89" t="e">
        <f>Mappatura_processi!#REF!</f>
        <v>#REF!</v>
      </c>
      <c r="D89" t="e">
        <f t="shared" si="8"/>
        <v>#REF!</v>
      </c>
      <c r="E89" t="e">
        <f t="shared" si="9"/>
        <v>#REF!</v>
      </c>
      <c r="F89" t="e">
        <f t="shared" si="10"/>
        <v>#REF!</v>
      </c>
      <c r="G89" t="e">
        <f t="shared" si="11"/>
        <v>#REF!</v>
      </c>
    </row>
    <row r="90" spans="3:7" x14ac:dyDescent="0.25">
      <c r="C90" t="e">
        <f>Mappatura_processi!#REF!</f>
        <v>#REF!</v>
      </c>
      <c r="D90" t="e">
        <f t="shared" si="8"/>
        <v>#REF!</v>
      </c>
      <c r="E90" t="e">
        <f t="shared" si="9"/>
        <v>#REF!</v>
      </c>
      <c r="F90" t="e">
        <f t="shared" si="10"/>
        <v>#REF!</v>
      </c>
      <c r="G90" t="e">
        <f t="shared" si="11"/>
        <v>#REF!</v>
      </c>
    </row>
    <row r="91" spans="3:7" x14ac:dyDescent="0.25">
      <c r="C91" t="e">
        <f>Mappatura_processi!#REF!</f>
        <v>#REF!</v>
      </c>
      <c r="D91" t="e">
        <f t="shared" si="8"/>
        <v>#REF!</v>
      </c>
      <c r="E91" t="e">
        <f t="shared" si="9"/>
        <v>#REF!</v>
      </c>
      <c r="F91" t="e">
        <f t="shared" si="10"/>
        <v>#REF!</v>
      </c>
      <c r="G91" t="e">
        <f t="shared" si="11"/>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ref="D119:D125" si="12">IF(OR(C119 = "Media", C119="Alta",C119="Altissima"),"Altissimo","")</f>
        <v>#REF!</v>
      </c>
      <c r="E119" t="e">
        <f t="shared" ref="E119:E125" si="13">IF(C119="Bassa","Alto","")</f>
        <v>#REF!</v>
      </c>
      <c r="F119" t="e">
        <f t="shared" ref="F119:F125" si="14">IF(C119="Molto bassa","Medio","")</f>
        <v>#REF!</v>
      </c>
      <c r="G119" t="e">
        <f t="shared" ref="G119:G125" si="15">CONCATENATE(D119,E119,F119)</f>
        <v>#REF!</v>
      </c>
    </row>
    <row r="120" spans="3:7" x14ac:dyDescent="0.25">
      <c r="C120" t="e">
        <f>Mappatura_processi!#REF!</f>
        <v>#REF!</v>
      </c>
      <c r="D120" t="e">
        <f t="shared" si="12"/>
        <v>#REF!</v>
      </c>
      <c r="E120" t="e">
        <f t="shared" si="13"/>
        <v>#REF!</v>
      </c>
      <c r="F120" t="e">
        <f t="shared" si="14"/>
        <v>#REF!</v>
      </c>
      <c r="G120" t="e">
        <f t="shared" si="15"/>
        <v>#REF!</v>
      </c>
    </row>
    <row r="121" spans="3:7" x14ac:dyDescent="0.25">
      <c r="C121" t="e">
        <f>Mappatura_processi!#REF!</f>
        <v>#REF!</v>
      </c>
      <c r="D121" t="e">
        <f t="shared" si="12"/>
        <v>#REF!</v>
      </c>
      <c r="E121" t="e">
        <f t="shared" si="13"/>
        <v>#REF!</v>
      </c>
      <c r="F121" t="e">
        <f t="shared" si="14"/>
        <v>#REF!</v>
      </c>
      <c r="G121" t="e">
        <f t="shared" si="15"/>
        <v>#REF!</v>
      </c>
    </row>
    <row r="122" spans="3:7" x14ac:dyDescent="0.25">
      <c r="C122" t="e">
        <f>Mappatura_processi!#REF!</f>
        <v>#REF!</v>
      </c>
      <c r="D122" t="e">
        <f t="shared" si="12"/>
        <v>#REF!</v>
      </c>
      <c r="E122" t="e">
        <f t="shared" si="13"/>
        <v>#REF!</v>
      </c>
      <c r="F122" t="e">
        <f t="shared" si="14"/>
        <v>#REF!</v>
      </c>
      <c r="G122" t="e">
        <f t="shared" si="15"/>
        <v>#REF!</v>
      </c>
    </row>
    <row r="123" spans="3:7" x14ac:dyDescent="0.25">
      <c r="C123" t="e">
        <f>Mappatura_processi!#REF!</f>
        <v>#REF!</v>
      </c>
      <c r="D123" t="e">
        <f t="shared" si="12"/>
        <v>#REF!</v>
      </c>
      <c r="E123" t="e">
        <f t="shared" si="13"/>
        <v>#REF!</v>
      </c>
      <c r="F123" t="e">
        <f t="shared" si="14"/>
        <v>#REF!</v>
      </c>
      <c r="G123" t="e">
        <f t="shared" si="15"/>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10</vt:i4>
      </vt:variant>
    </vt:vector>
  </HeadingPairs>
  <TitlesOfParts>
    <vt:vector size="15"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fonte</vt:lpstr>
      <vt:lpstr>Medio</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2019-02-04T10:48:51Z</cp:lastPrinted>
  <dcterms:created xsi:type="dcterms:W3CDTF">2014-07-11T10:05:14Z</dcterms:created>
  <dcterms:modified xsi:type="dcterms:W3CDTF">2021-12-17T08:59:14Z</dcterms:modified>
</cp:coreProperties>
</file>