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PTPC 2022\Mappature aggiornate 2022\"/>
    </mc:Choice>
  </mc:AlternateContent>
  <bookViews>
    <workbookView xWindow="-120" yWindow="-120" windowWidth="29040" windowHeight="15720" firstSheet="1" activeTab="1"/>
  </bookViews>
  <sheets>
    <sheet name="Sezione_generale_old" sheetId="1" state="hidden" r:id="rId1"/>
    <sheet name="Sezione_generale" sheetId="2" r:id="rId2"/>
    <sheet name="Mappatura_processi_Ufficio_rev" sheetId="3" r:id="rId3"/>
    <sheet name="Parametri" sheetId="4" state="hidden" r:id="rId4"/>
  </sheets>
  <externalReferences>
    <externalReference r:id="rId5"/>
    <externalReference r:id="rId6"/>
  </externalReferences>
  <definedNames>
    <definedName name="_xlnm._FilterDatabase" localSheetId="2" hidden="1">Mappatura_processi_Ufficio_rev!$B$1:$G$55</definedName>
    <definedName name="Altissimo">Parametri!$B$23:$C$25</definedName>
    <definedName name="Alto">Parametri!$B$26:$C$26</definedName>
    <definedName name="_xlnm.Print_Area" localSheetId="2">Mappatura_processi_Ufficio_rev!$A$1:$G$44</definedName>
    <definedName name="Direzione" localSheetId="2">!#REF!</definedName>
    <definedName name="Direzione">!#REF!</definedName>
    <definedName name="Medio">Parametri!$B$27:$C$27</definedName>
    <definedName name="Profilo_dirigente" localSheetId="2">!#REF!</definedName>
    <definedName name="Profilo_dirigente">!#REF!</definedName>
    <definedName name="soggetti">Parametri!$I$2:$I$12</definedName>
    <definedName name="Struttura" localSheetId="2">!#REF!</definedName>
    <definedName name="Struttura">!#REF!</definedName>
    <definedName name="Tipo_relazione" localSheetId="2">!#REF!</definedName>
    <definedName name="Tipo_relazione">!#REF!</definedName>
    <definedName name="tipologiaattivita">Parametri!$I$15:$I$21</definedName>
    <definedName name="_xlnm.Print_Titles" localSheetId="2">Mappatura_processi_Ufficio_rev!$1:$2</definedName>
    <definedName name="ufficio" localSheetId="2">!#REF!</definedName>
    <definedName name="ufficio">!#REF!</definedName>
    <definedName name="ufficio_di_destinazione">[1]parametri!$A$2:$A$34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5" i="4" l="1"/>
  <c r="F125" i="4" s="1"/>
  <c r="C124" i="4"/>
  <c r="F124" i="4" s="1"/>
  <c r="C123" i="4"/>
  <c r="C122" i="4"/>
  <c r="D122" i="4" s="1"/>
  <c r="C121" i="4"/>
  <c r="F121" i="4" s="1"/>
  <c r="C120" i="4"/>
  <c r="F120" i="4" s="1"/>
  <c r="C119" i="4"/>
  <c r="C118" i="4"/>
  <c r="C117" i="4"/>
  <c r="C116" i="4"/>
  <c r="E116" i="4" s="1"/>
  <c r="C115" i="4"/>
  <c r="D115" i="4" s="1"/>
  <c r="C114" i="4"/>
  <c r="E114" i="4" s="1"/>
  <c r="C113" i="4"/>
  <c r="F113" i="4" s="1"/>
  <c r="C112" i="4"/>
  <c r="F112" i="4" s="1"/>
  <c r="C111" i="4"/>
  <c r="D111" i="4" s="1"/>
  <c r="F110" i="4"/>
  <c r="D110" i="4"/>
  <c r="C110" i="4"/>
  <c r="E110" i="4" s="1"/>
  <c r="C109" i="4"/>
  <c r="F109" i="4" s="1"/>
  <c r="C108" i="4"/>
  <c r="E108" i="4" s="1"/>
  <c r="C107" i="4"/>
  <c r="D107" i="4" s="1"/>
  <c r="C106" i="4"/>
  <c r="E106" i="4" s="1"/>
  <c r="C105" i="4"/>
  <c r="F105" i="4" s="1"/>
  <c r="C104" i="4"/>
  <c r="F104" i="4" s="1"/>
  <c r="C103" i="4"/>
  <c r="D103" i="4" s="1"/>
  <c r="C102" i="4"/>
  <c r="E102" i="4" s="1"/>
  <c r="E101" i="4"/>
  <c r="C101" i="4"/>
  <c r="F101" i="4" s="1"/>
  <c r="C100" i="4"/>
  <c r="F100" i="4" s="1"/>
  <c r="C99" i="4"/>
  <c r="D99" i="4" s="1"/>
  <c r="C98" i="4"/>
  <c r="E98" i="4" s="1"/>
  <c r="C97" i="4"/>
  <c r="F97" i="4" s="1"/>
  <c r="E96" i="4"/>
  <c r="D96" i="4"/>
  <c r="C96" i="4"/>
  <c r="F96" i="4" s="1"/>
  <c r="C95" i="4"/>
  <c r="D95" i="4" s="1"/>
  <c r="C94" i="4"/>
  <c r="E94" i="4" s="1"/>
  <c r="C93" i="4"/>
  <c r="F93" i="4" s="1"/>
  <c r="C92" i="4"/>
  <c r="F92" i="4" s="1"/>
  <c r="C91" i="4"/>
  <c r="D91" i="4" s="1"/>
  <c r="C90" i="4"/>
  <c r="E90" i="4" s="1"/>
  <c r="E89" i="4"/>
  <c r="C89" i="4"/>
  <c r="F89" i="4" s="1"/>
  <c r="C88" i="4"/>
  <c r="E88" i="4" s="1"/>
  <c r="C87" i="4"/>
  <c r="D87" i="4" s="1"/>
  <c r="C86" i="4"/>
  <c r="E86" i="4" s="1"/>
  <c r="C85" i="4"/>
  <c r="F85" i="4" s="1"/>
  <c r="C84" i="4"/>
  <c r="F84" i="4" s="1"/>
  <c r="C83" i="4"/>
  <c r="D83" i="4" s="1"/>
  <c r="C82" i="4"/>
  <c r="E82" i="4" s="1"/>
  <c r="C81" i="4"/>
  <c r="F81" i="4" s="1"/>
  <c r="C80" i="4"/>
  <c r="D80" i="4" s="1"/>
  <c r="C79" i="4"/>
  <c r="D79" i="4" s="1"/>
  <c r="C78" i="4"/>
  <c r="E78" i="4" s="1"/>
  <c r="C77" i="4"/>
  <c r="F77" i="4" s="1"/>
  <c r="C76" i="4"/>
  <c r="F76" i="4" s="1"/>
  <c r="C75" i="4"/>
  <c r="D75" i="4" s="1"/>
  <c r="C74" i="4"/>
  <c r="E74" i="4" s="1"/>
  <c r="C73" i="4"/>
  <c r="F73" i="4" s="1"/>
  <c r="F72" i="4"/>
  <c r="C72" i="4"/>
  <c r="E72" i="4" s="1"/>
  <c r="C71" i="4"/>
  <c r="D71" i="4" s="1"/>
  <c r="C70" i="4"/>
  <c r="E70" i="4" s="1"/>
  <c r="C69" i="4"/>
  <c r="F69" i="4" s="1"/>
  <c r="F68" i="4"/>
  <c r="E68" i="4"/>
  <c r="C68" i="4"/>
  <c r="D68" i="4" s="1"/>
  <c r="C67" i="4"/>
  <c r="D67" i="4" s="1"/>
  <c r="C66" i="4"/>
  <c r="E66" i="4" s="1"/>
  <c r="C65" i="4"/>
  <c r="F65" i="4" s="1"/>
  <c r="C64" i="4"/>
  <c r="F64" i="4" s="1"/>
  <c r="C63" i="4"/>
  <c r="D63" i="4" s="1"/>
  <c r="C62" i="4"/>
  <c r="E62" i="4" s="1"/>
  <c r="C61" i="4"/>
  <c r="F61" i="4" s="1"/>
  <c r="C60" i="4"/>
  <c r="D60" i="4" s="1"/>
  <c r="C59" i="4"/>
  <c r="D59" i="4" s="1"/>
  <c r="F58" i="4"/>
  <c r="C58" i="4"/>
  <c r="E58" i="4" s="1"/>
  <c r="C57" i="4"/>
  <c r="F57" i="4" s="1"/>
  <c r="C56" i="4"/>
  <c r="F56" i="4" s="1"/>
  <c r="C55" i="4"/>
  <c r="D55" i="4" s="1"/>
  <c r="C54" i="4"/>
  <c r="E54" i="4" s="1"/>
  <c r="C53" i="4"/>
  <c r="F53" i="4" s="1"/>
  <c r="C52" i="4"/>
  <c r="F52" i="4" s="1"/>
  <c r="F51" i="4"/>
  <c r="E51" i="4"/>
  <c r="C51" i="4"/>
  <c r="D51" i="4" s="1"/>
  <c r="C50" i="4"/>
  <c r="E50" i="4" s="1"/>
  <c r="C49" i="4"/>
  <c r="F49" i="4" s="1"/>
  <c r="C48" i="4"/>
  <c r="E48" i="4" s="1"/>
  <c r="F47" i="4"/>
  <c r="C47" i="4"/>
  <c r="D47" i="4" s="1"/>
  <c r="C46" i="4"/>
  <c r="E46" i="4" s="1"/>
  <c r="C45" i="4"/>
  <c r="F45" i="4" s="1"/>
  <c r="C44" i="4"/>
  <c r="E44" i="4" s="1"/>
  <c r="C43" i="4"/>
  <c r="D43" i="4" s="1"/>
  <c r="C42" i="4"/>
  <c r="E42" i="4" s="1"/>
  <c r="C41" i="4"/>
  <c r="F41" i="4" s="1"/>
  <c r="C40" i="4"/>
  <c r="E40" i="4" s="1"/>
  <c r="C39" i="4"/>
  <c r="D39" i="4" s="1"/>
  <c r="C38" i="4"/>
  <c r="E38" i="4" s="1"/>
  <c r="C37" i="4"/>
  <c r="F37" i="4" s="1"/>
  <c r="C36" i="4"/>
  <c r="F36" i="4" s="1"/>
  <c r="F35" i="4"/>
  <c r="E35" i="4"/>
  <c r="G35" i="4" s="1"/>
  <c r="C35" i="4"/>
  <c r="D35" i="4" s="1"/>
  <c r="C34" i="4"/>
  <c r="E34" i="4" s="1"/>
  <c r="C33" i="4"/>
  <c r="F33" i="4" s="1"/>
  <c r="C32" i="4"/>
  <c r="F32" i="4" s="1"/>
  <c r="F31" i="4"/>
  <c r="C31" i="4"/>
  <c r="D31" i="4" s="1"/>
  <c r="C30" i="4"/>
  <c r="E30" i="4" s="1"/>
  <c r="C29" i="4"/>
  <c r="F29" i="4" s="1"/>
  <c r="C28" i="4"/>
  <c r="F28" i="4" s="1"/>
  <c r="F27" i="4"/>
  <c r="C27" i="4"/>
  <c r="D27" i="4" s="1"/>
  <c r="C26" i="4"/>
  <c r="E26" i="4" s="1"/>
  <c r="C25" i="4"/>
  <c r="F25" i="4" s="1"/>
  <c r="F24" i="4"/>
  <c r="C24" i="4"/>
  <c r="E24" i="4" s="1"/>
  <c r="C23" i="4"/>
  <c r="D23" i="4" s="1"/>
  <c r="C5" i="1"/>
  <c r="C3" i="1"/>
  <c r="D32" i="4" l="1"/>
  <c r="E83" i="4"/>
  <c r="F106" i="4"/>
  <c r="E32" i="4"/>
  <c r="D40" i="4"/>
  <c r="D44" i="4"/>
  <c r="G44" i="4" s="1"/>
  <c r="D48" i="4"/>
  <c r="G48" i="4" s="1"/>
  <c r="E73" i="4"/>
  <c r="F79" i="4"/>
  <c r="F116" i="4"/>
  <c r="E36" i="4"/>
  <c r="F48" i="4"/>
  <c r="D84" i="4"/>
  <c r="D30" i="4"/>
  <c r="G30" i="4" s="1"/>
  <c r="F40" i="4"/>
  <c r="F108" i="4"/>
  <c r="E112" i="4"/>
  <c r="F30" i="4"/>
  <c r="F67" i="4"/>
  <c r="F80" i="4"/>
  <c r="F88" i="4"/>
  <c r="D41" i="4"/>
  <c r="G41" i="4" s="1"/>
  <c r="F46" i="4"/>
  <c r="D62" i="4"/>
  <c r="D72" i="4"/>
  <c r="D76" i="4"/>
  <c r="D100" i="4"/>
  <c r="D105" i="4"/>
  <c r="D25" i="4"/>
  <c r="E25" i="4"/>
  <c r="F44" i="4"/>
  <c r="E60" i="4"/>
  <c r="D88" i="4"/>
  <c r="D112" i="4"/>
  <c r="E67" i="4"/>
  <c r="E80" i="4"/>
  <c r="G80" i="4" s="1"/>
  <c r="E84" i="4"/>
  <c r="G84" i="4" s="1"/>
  <c r="D104" i="4"/>
  <c r="F26" i="4"/>
  <c r="D33" i="4"/>
  <c r="E37" i="4"/>
  <c r="D24" i="4"/>
  <c r="G24" i="4" s="1"/>
  <c r="E27" i="4"/>
  <c r="G27" i="4" s="1"/>
  <c r="D38" i="4"/>
  <c r="E85" i="4"/>
  <c r="D89" i="4"/>
  <c r="G89" i="4" s="1"/>
  <c r="E105" i="4"/>
  <c r="E120" i="4"/>
  <c r="D116" i="4"/>
  <c r="E121" i="4"/>
  <c r="G112" i="4"/>
  <c r="D120" i="4"/>
  <c r="G120" i="4" s="1"/>
  <c r="E23" i="4"/>
  <c r="G23" i="4" s="1"/>
  <c r="D28" i="4"/>
  <c r="E53" i="4"/>
  <c r="D57" i="4"/>
  <c r="F60" i="4"/>
  <c r="D64" i="4"/>
  <c r="F74" i="4"/>
  <c r="D78" i="4"/>
  <c r="D92" i="4"/>
  <c r="F95" i="4"/>
  <c r="E99" i="4"/>
  <c r="E28" i="4"/>
  <c r="E57" i="4"/>
  <c r="E64" i="4"/>
  <c r="G72" i="4"/>
  <c r="F78" i="4"/>
  <c r="E92" i="4"/>
  <c r="F99" i="4"/>
  <c r="D124" i="4"/>
  <c r="F23" i="4"/>
  <c r="D26" i="4"/>
  <c r="E31" i="4"/>
  <c r="G31" i="4" s="1"/>
  <c r="E33" i="4"/>
  <c r="G33" i="4" s="1"/>
  <c r="D36" i="4"/>
  <c r="G36" i="4" s="1"/>
  <c r="F38" i="4"/>
  <c r="G38" i="4" s="1"/>
  <c r="G96" i="4"/>
  <c r="G110" i="4"/>
  <c r="E124" i="4"/>
  <c r="G124" i="4" s="1"/>
  <c r="D121" i="4"/>
  <c r="G121" i="4" s="1"/>
  <c r="D29" i="4"/>
  <c r="D34" i="4"/>
  <c r="E39" i="4"/>
  <c r="E41" i="4"/>
  <c r="D52" i="4"/>
  <c r="D56" i="4"/>
  <c r="F62" i="4"/>
  <c r="E76" i="4"/>
  <c r="G76" i="4" s="1"/>
  <c r="F83" i="4"/>
  <c r="G83" i="4" s="1"/>
  <c r="E100" i="4"/>
  <c r="G100" i="4" s="1"/>
  <c r="E104" i="4"/>
  <c r="E29" i="4"/>
  <c r="G32" i="4"/>
  <c r="F34" i="4"/>
  <c r="F39" i="4"/>
  <c r="E52" i="4"/>
  <c r="G52" i="4" s="1"/>
  <c r="E56" i="4"/>
  <c r="E69" i="4"/>
  <c r="D73" i="4"/>
  <c r="F90" i="4"/>
  <c r="D94" i="4"/>
  <c r="D108" i="4"/>
  <c r="F111" i="4"/>
  <c r="E115" i="4"/>
  <c r="D125" i="4"/>
  <c r="G104" i="4"/>
  <c r="D37" i="4"/>
  <c r="G37" i="4" s="1"/>
  <c r="F42" i="4"/>
  <c r="D46" i="4"/>
  <c r="F63" i="4"/>
  <c r="G88" i="4"/>
  <c r="F94" i="4"/>
  <c r="F115" i="4"/>
  <c r="E125" i="4"/>
  <c r="G125" i="4" s="1"/>
  <c r="D45" i="4"/>
  <c r="E55" i="4"/>
  <c r="D61" i="4"/>
  <c r="G61" i="4" s="1"/>
  <c r="E87" i="4"/>
  <c r="D98" i="4"/>
  <c r="E45" i="4"/>
  <c r="D49" i="4"/>
  <c r="D54" i="4"/>
  <c r="E61" i="4"/>
  <c r="F66" i="4"/>
  <c r="D70" i="4"/>
  <c r="F71" i="4"/>
  <c r="E75" i="4"/>
  <c r="E77" i="4"/>
  <c r="D81" i="4"/>
  <c r="F82" i="4"/>
  <c r="D86" i="4"/>
  <c r="F87" i="4"/>
  <c r="E91" i="4"/>
  <c r="E93" i="4"/>
  <c r="D97" i="4"/>
  <c r="F98" i="4"/>
  <c r="D102" i="4"/>
  <c r="F103" i="4"/>
  <c r="E107" i="4"/>
  <c r="E109" i="4"/>
  <c r="D113" i="4"/>
  <c r="F114" i="4"/>
  <c r="F117" i="4"/>
  <c r="E117" i="4"/>
  <c r="D119" i="4"/>
  <c r="F119" i="4"/>
  <c r="D42" i="4"/>
  <c r="G42" i="4" s="1"/>
  <c r="F43" i="4"/>
  <c r="E47" i="4"/>
  <c r="G47" i="4" s="1"/>
  <c r="E49" i="4"/>
  <c r="G51" i="4"/>
  <c r="D53" i="4"/>
  <c r="F54" i="4"/>
  <c r="D58" i="4"/>
  <c r="G58" i="4" s="1"/>
  <c r="F59" i="4"/>
  <c r="E63" i="4"/>
  <c r="E65" i="4"/>
  <c r="G67" i="4"/>
  <c r="G68" i="4"/>
  <c r="D69" i="4"/>
  <c r="F70" i="4"/>
  <c r="D74" i="4"/>
  <c r="G74" i="4" s="1"/>
  <c r="F75" i="4"/>
  <c r="E79" i="4"/>
  <c r="G79" i="4" s="1"/>
  <c r="E81" i="4"/>
  <c r="D85" i="4"/>
  <c r="G85" i="4" s="1"/>
  <c r="F86" i="4"/>
  <c r="D90" i="4"/>
  <c r="G90" i="4" s="1"/>
  <c r="F91" i="4"/>
  <c r="E95" i="4"/>
  <c r="E97" i="4"/>
  <c r="D101" i="4"/>
  <c r="G101" i="4" s="1"/>
  <c r="F102" i="4"/>
  <c r="D106" i="4"/>
  <c r="G106" i="4" s="1"/>
  <c r="F107" i="4"/>
  <c r="E111" i="4"/>
  <c r="E113" i="4"/>
  <c r="G116" i="4"/>
  <c r="D117" i="4"/>
  <c r="E119" i="4"/>
  <c r="E118" i="4"/>
  <c r="F118" i="4"/>
  <c r="D50" i="4"/>
  <c r="G50" i="4" s="1"/>
  <c r="D66" i="4"/>
  <c r="E71" i="4"/>
  <c r="D77" i="4"/>
  <c r="D82" i="4"/>
  <c r="D93" i="4"/>
  <c r="E103" i="4"/>
  <c r="D109" i="4"/>
  <c r="D114" i="4"/>
  <c r="G114" i="4" s="1"/>
  <c r="D118" i="4"/>
  <c r="E43" i="4"/>
  <c r="G43" i="4" s="1"/>
  <c r="F50" i="4"/>
  <c r="F55" i="4"/>
  <c r="G55" i="4" s="1"/>
  <c r="E59" i="4"/>
  <c r="G59" i="4" s="1"/>
  <c r="D65" i="4"/>
  <c r="G65" i="4" s="1"/>
  <c r="E123" i="4"/>
  <c r="D123" i="4"/>
  <c r="F122" i="4"/>
  <c r="E122" i="4"/>
  <c r="G122" i="4" s="1"/>
  <c r="F123" i="4"/>
  <c r="G92" i="4" l="1"/>
  <c r="G105" i="4"/>
  <c r="G103" i="4"/>
  <c r="G115" i="4"/>
  <c r="G82" i="4"/>
  <c r="G26" i="4"/>
  <c r="G46" i="4"/>
  <c r="G60" i="4"/>
  <c r="G78" i="4"/>
  <c r="G62" i="4"/>
  <c r="G40" i="4"/>
  <c r="G56" i="4"/>
  <c r="G95" i="4"/>
  <c r="G63" i="4"/>
  <c r="G87" i="4"/>
  <c r="G25" i="4"/>
  <c r="G108" i="4"/>
  <c r="G77" i="4"/>
  <c r="G111" i="4"/>
  <c r="G91" i="4"/>
  <c r="G73" i="4"/>
  <c r="G99" i="4"/>
  <c r="G109" i="4"/>
  <c r="G28" i="4"/>
  <c r="G107" i="4"/>
  <c r="G94" i="4"/>
  <c r="G69" i="4"/>
  <c r="G53" i="4"/>
  <c r="G102" i="4"/>
  <c r="G39" i="4"/>
  <c r="G64" i="4"/>
  <c r="G71" i="4"/>
  <c r="G34" i="4"/>
  <c r="G66" i="4"/>
  <c r="G75" i="4"/>
  <c r="G29" i="4"/>
  <c r="G57" i="4"/>
  <c r="G123" i="4"/>
  <c r="G81" i="4"/>
  <c r="G118" i="4"/>
  <c r="G93" i="4"/>
  <c r="G97" i="4"/>
  <c r="G70" i="4"/>
  <c r="G54" i="4"/>
  <c r="G98" i="4"/>
  <c r="G117" i="4"/>
  <c r="G119" i="4"/>
  <c r="G113" i="4"/>
  <c r="G86" i="4"/>
  <c r="G49" i="4"/>
  <c r="G45" i="4"/>
</calcChain>
</file>

<file path=xl/comments1.xml><?xml version="1.0" encoding="utf-8"?>
<comments xmlns="http://schemas.openxmlformats.org/spreadsheetml/2006/main">
  <authors>
    <author>Olive Giovanni</author>
  </authors>
  <commentList>
    <comment ref="S16" authorId="0" shapeId="0">
      <text>
        <r>
          <rPr>
            <b/>
            <sz val="9"/>
            <color rgb="FF000000"/>
            <rFont val="Tahoma"/>
            <family val="2"/>
          </rPr>
          <t>Olive Giovanni:</t>
        </r>
        <r>
          <rPr>
            <sz val="9"/>
            <color rgb="FF000000"/>
            <rFont val="Tahoma"/>
            <family val="2"/>
          </rPr>
          <t xml:space="preserve">
Misura 1: dove vengono conservate le evidenze?</t>
        </r>
        <r>
          <rPr>
            <sz val="9"/>
            <color rgb="FF000000"/>
            <rFont val="Tahoma"/>
            <family val="2"/>
          </rPr>
          <t xml:space="preserve">
</t>
        </r>
        <r>
          <rPr>
            <sz val="9"/>
            <color rgb="FF000000"/>
            <rFont val="Tahoma"/>
            <family val="2"/>
          </rPr>
          <t xml:space="preserve">
Misura 2: il regolamento è stato definito? Si qual è?</t>
        </r>
      </text>
    </comment>
    <comment ref="O17" authorId="0" shapeId="0">
      <text>
        <r>
          <rPr>
            <b/>
            <sz val="9"/>
            <color rgb="FF000000"/>
            <rFont val="Tahoma"/>
            <family val="2"/>
          </rPr>
          <t>Olive Giovanni:</t>
        </r>
        <r>
          <rPr>
            <sz val="9"/>
            <color rgb="FF000000"/>
            <rFont val="Tahoma"/>
            <family val="2"/>
          </rPr>
          <t xml:space="preserve">
Misura 1: il report è stato definito? </t>
        </r>
        <r>
          <rPr>
            <sz val="9"/>
            <color rgb="FF000000"/>
            <rFont val="Tahoma"/>
            <family val="2"/>
          </rPr>
          <t xml:space="preserve">
Misura 2: il regolamento è sttao definito! Le variazioni necessarie per il FOIA sono state effettuate apportate? </t>
        </r>
      </text>
    </comment>
    <comment ref="Q17" authorId="0" shapeId="0">
      <text>
        <r>
          <rPr>
            <b/>
            <sz val="9"/>
            <color rgb="FF000000"/>
            <rFont val="Tahoma"/>
            <family val="2"/>
          </rPr>
          <t>Olive Giovanni:</t>
        </r>
        <r>
          <rPr>
            <sz val="9"/>
            <color rgb="FF000000"/>
            <rFont val="Tahoma"/>
            <family val="2"/>
          </rPr>
          <t xml:space="preserve">
Misura 1: se è stato realizzato il report variare il campo!</t>
        </r>
        <r>
          <rPr>
            <sz val="9"/>
            <color rgb="FF000000"/>
            <rFont val="Tahoma"/>
            <family val="2"/>
          </rPr>
          <t xml:space="preserve">
</t>
        </r>
        <r>
          <rPr>
            <sz val="9"/>
            <color rgb="FF000000"/>
            <rFont val="Tahoma"/>
            <family val="2"/>
          </rPr>
          <t xml:space="preserve">
Misura 2: la revisione del regolamento non mi pare che ci sia stata… va effettuato un aggiornamento.</t>
        </r>
      </text>
    </comment>
  </commentList>
</comments>
</file>

<file path=xl/sharedStrings.xml><?xml version="1.0" encoding="utf-8"?>
<sst xmlns="http://schemas.openxmlformats.org/spreadsheetml/2006/main" count="450" uniqueCount="247">
  <si>
    <t>Sezione I: INFORMAZIONI DI CARATTERE GENERALE</t>
  </si>
  <si>
    <t>Denominazione Ufficio (Selezione da menù a tendina)</t>
  </si>
  <si>
    <t>Nominativo Dirigente (Si alimenta automaticamente all'immissione della denominazione Ufficio)</t>
  </si>
  <si>
    <t>Profilo dirigente</t>
  </si>
  <si>
    <t>Descrizione delle funzioni svolte dall'ufficio  (Si alimenta automaticamente all'immissione della denominazione Ufficio)</t>
  </si>
  <si>
    <t xml:space="preserve">Denominazione Ufficio </t>
  </si>
  <si>
    <t>Ufficio Servizi IT per i contratti pubblici</t>
  </si>
  <si>
    <t>Acronimo Ufficio</t>
  </si>
  <si>
    <t>USPC</t>
  </si>
  <si>
    <t>Nominativo Dirigente</t>
  </si>
  <si>
    <t>Stefano Fuligni</t>
  </si>
  <si>
    <t xml:space="preserve">1. Definizione degli standard metodologici, documentali ed architetturali per la progettazione, la realizzazione e l'erogazione dei servizi IT (in raccordo  con gli altri uffici informatici) </t>
  </si>
  <si>
    <t>3. Governo dei contratti di sviluppo, manutenzione ed evoluzione del software per il settore di competenza. Redazione dei capitolati tecnici per le gare d'appalto del settore di propria compentenza.</t>
  </si>
  <si>
    <t>5. Gestione della domanda e Pianificazione dei servizi IT nel settore dei contratti pubblici: l'ufficio recepisce ed elabora i fabbisogni, definisce la pianificazione operativa per lo sviluppo e l'evoluzione dei servizi di competenza, in raccordo con gli atri uffici informatici per gli aspetti trasversali</t>
  </si>
  <si>
    <t xml:space="preserve">6. Partecipazione a gruppi di lavoro interni, ad attività intra-amministrazioni e a progetti europei nel settore dei contrati pubblici, contribuendo nell'ambito delle proprie competenze alle attività anche in raccordo con gli uffici interni
</t>
  </si>
  <si>
    <t>8. Assicura l'interscambio delle informazioni con gli enti esterni e l'interoperabilità con le banche dati per il settore dei contratti pubblici: l'ufficio assicura la valutazione, la predisposizione degli allegati tecnici e l'attuazione di convenzioni e protocolli con altre Amministrazioni riguardanti lo scambio di dati di propria competenza.</t>
  </si>
  <si>
    <t>9. Programmazione, progettazione e sviluppo dei servizi IT per il settore dei contratti pubblici : l'ufficio gestisce la domanda dei servizi IT di competenza, curando la pianificazione, progettazione e sviluppo dei servizi IT per il settore contratti pubblici ;
partecipa alle attività per la realizzazione del sistema per il calcolo e la pubblicazione degli indicatori di corruzione elaborati nell'ambito del progetto "Misurazione del rischio di corruzione a livello territoriale e promozione della trasparenza"</t>
  </si>
  <si>
    <t>10. Promozione e governo del processo di Transazione Digitale dell'Autorità secondo quanto previsto dall’art. 17 del Codice dell'Amministrazione Digitale. L'ufficio promuove e governa la transizione verso un’amministrazione completamente digitale e aperta, al fine di realizzazione servizi  facilmente  utilizzabili  e  di  qualità,  attraverso  una  maggiore  efficienza  ed economicità nell'uso delle risorse impiegate.</t>
  </si>
  <si>
    <t>Mappatura PROCESSI-ATTIVITA'</t>
  </si>
  <si>
    <t xml:space="preserve">Identificazione, analisi e valutazione del rischio corruttivo </t>
  </si>
  <si>
    <t xml:space="preserve">TRATTAMENTO DEL RISCHIO </t>
  </si>
  <si>
    <t>UFFICIO</t>
  </si>
  <si>
    <t>N. PROCESSO</t>
  </si>
  <si>
    <t>AREA DI RISCHIO</t>
  </si>
  <si>
    <t xml:space="preserve">DESCRIZIONE </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</si>
  <si>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</si>
  <si>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</si>
  <si>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</si>
  <si>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</si>
  <si>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</si>
  <si>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</si>
  <si>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</si>
  <si>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</si>
  <si>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</si>
  <si>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</si>
  <si>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</si>
  <si>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</si>
  <si>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</si>
  <si>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</si>
  <si>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STATO DI ATTUAZIONE AL 1° GENNAIO 2022</t>
  </si>
  <si>
    <t>FASI E TEMPI DI ATTUAZIONE</t>
  </si>
  <si>
    <t>INDICATORI DI ATTUAZIONE</t>
  </si>
  <si>
    <t>VALORE TARGET</t>
  </si>
  <si>
    <t>SOGGETTO RESPONSABILE</t>
  </si>
  <si>
    <t>AREA DI RISCHIO SPECIFICA: SERVIZI INFORMATICI</t>
  </si>
  <si>
    <t>Definizione degli standard metodologici e best practice di riferimento</t>
  </si>
  <si>
    <t>Funzionario</t>
  </si>
  <si>
    <t>N.A.</t>
  </si>
  <si>
    <t>L'esistenza di standard tecnici e regolamentari di riferimento nel settore IT riduce notevolmente la discrezionalità delle valutazioni.</t>
  </si>
  <si>
    <t xml:space="preserve">Identificazione dell'Architettura dei servizi IT, dei  Dati e del Dizionario dati </t>
  </si>
  <si>
    <t>Indirizzo,  pianificazione,  coordinamento  e  monitoraggio  della  sicurezza  informatica;
Garantisce l'veric Verifica l'attuazione delle misure di sicurezza e protezione dei dati personali nello sviluppo dei servizi IT di competenza</t>
  </si>
  <si>
    <t xml:space="preserve">Dirigente </t>
  </si>
  <si>
    <t>Accesso agli atti amministrativi</t>
  </si>
  <si>
    <t>CONTRATTI PUBBLICI</t>
  </si>
  <si>
    <t>Predisposizione del capitolato tecnico</t>
  </si>
  <si>
    <t>Capitolato di gara predisposto con l'intento di  favorire uno o più fornitori al fine di ottenere vantaggi illeciti mediante accordi collusivi con lo stesso</t>
  </si>
  <si>
    <t>Mancanza di misure di trattamento del rischio e/o controlli</t>
  </si>
  <si>
    <t>Altissimo</t>
  </si>
  <si>
    <t>Bassa</t>
  </si>
  <si>
    <t xml:space="preserve">Alto </t>
  </si>
  <si>
    <t>Le valutazioni tecniche assunte in questo processo hanno una diretta e rilevante relazione con gli aspetti economici delle relative forniture, quindi il livello di rischio atteso è di tipo medio-alto</t>
  </si>
  <si>
    <t>1) Capitolati condiviso con altre strutture ANAC
2) Valutazione del capitolato tecnico da parte di soggetti istituzionali o terze parti esterne</t>
  </si>
  <si>
    <t xml:space="preserve">
1) Misura di controllo
2) Misura di Controllo</t>
  </si>
  <si>
    <r>
      <t xml:space="preserve"> 
</t>
    </r>
    <r>
      <rPr>
        <b/>
        <sz val="8"/>
        <color rgb="FF000000"/>
        <rFont val="Calibri"/>
        <family val="2"/>
      </rPr>
      <t xml:space="preserve">
</t>
    </r>
    <r>
      <rPr>
        <b/>
        <sz val="8"/>
        <color rgb="FF000000"/>
        <rFont val="Calibri"/>
        <family val="2"/>
      </rPr>
      <t xml:space="preserve">
</t>
    </r>
    <r>
      <rPr>
        <b/>
        <sz val="11"/>
        <color rgb="FF000000"/>
        <rFont val="Calibri"/>
        <family val="2"/>
      </rPr>
      <t xml:space="preserve">1) In attuazione continuativa 
2) In attuazione continuativa 
</t>
    </r>
  </si>
  <si>
    <t xml:space="preserve"> 
1) Attuazione della procedura di condivisione del Capitolato (su evento)
2) Riscontro Valutazione  procedura di condivisione del Capitolato (su evento)
</t>
  </si>
  <si>
    <t xml:space="preserve"> 
1) Disponibilità delle evidenze di condivisione del Capitolato al verificarsi della necessità di gara
2) Disponibilità dei riscontri delle procedure di valutazione del Capitolato (su evento) </t>
  </si>
  <si>
    <t xml:space="preserve">
SI
SI</t>
  </si>
  <si>
    <t xml:space="preserve"> 
1) Dirigente UPSIT
2) Dirigente UPSIT
</t>
  </si>
  <si>
    <t>Supporto all'ufficio competente per la predisposizione della documentazione di gara</t>
  </si>
  <si>
    <t>Veicolazione di  informazioni e manifestazione di esigenze specifiche al  fine di favorire uno o più fornitori ed ottenere vantaggi illeciti mediante accordi collusivi con gli stessi</t>
  </si>
  <si>
    <t>Alto</t>
  </si>
  <si>
    <t>Molto bassa</t>
  </si>
  <si>
    <t>Medio</t>
  </si>
  <si>
    <t>1) Pubblicazione dei criteri utilizzati per la predisposizione della documentazione di gara</t>
  </si>
  <si>
    <t>1) Misura di trasparenza</t>
  </si>
  <si>
    <r>
      <rPr>
        <b/>
        <sz val="11"/>
        <color rgb="FF000000"/>
        <rFont val="  "/>
      </rPr>
      <t xml:space="preserve"> </t>
    </r>
    <r>
      <rPr>
        <b/>
        <sz val="11"/>
        <color rgb="FF000000"/>
        <rFont val="  "/>
      </rPr>
      <t xml:space="preserve">
</t>
    </r>
    <r>
      <rPr>
        <b/>
        <sz val="11"/>
        <color rgb="FF000000"/>
        <rFont val="Calibri"/>
        <family val="2"/>
      </rPr>
      <t xml:space="preserve">
1) In attuazione continuativa 
</t>
    </r>
  </si>
  <si>
    <t xml:space="preserve">
1) Report sui criteri utilizzati per la predisposizione della documentazione di gara (su evento)</t>
  </si>
  <si>
    <t xml:space="preserve"> 
1) Disponibilità della documentazione (su evento)</t>
  </si>
  <si>
    <t>SI</t>
  </si>
  <si>
    <t>Attivazione dell'intervento con la Formalizzazione incarico</t>
  </si>
  <si>
    <t>Gestione rapporti con il fornitore ai fini dell'esecuzione delle attività oggetto di intervento</t>
  </si>
  <si>
    <t xml:space="preserve"> Gestione dei rapporti con il  fornitore non coerenti con gli obiettivi dell'Amministrazione al fine di preseguire un interesse personale mediante accordi collusivi con il fornitore o per inerzia o disinteresse verso gli obiettivi dell'Amministrazione </t>
  </si>
  <si>
    <t>Mancanza di trasparenza
Inadeguatezza o assenza di competenze del personale addetto ai processi</t>
  </si>
  <si>
    <t xml:space="preserve">
1) Controlli sull'attività dei fornitori
2) Pubblicazione della documentazione e delle informazioni raccolte nella fase di controllo del fornitore
3) Formazione interna specifica su "Supplier management"
</t>
  </si>
  <si>
    <t xml:space="preserve">
1) Misura di controllo
2) Misura di trasparenza
3) Misura di formazione</t>
  </si>
  <si>
    <t xml:space="preserve"> 
1) In attuazione continuativa 
2) In attuazione continuativa
3) Fase 1 (Pianificazione) attuata
Fase 2 (Erogazione): da attuare 
 </t>
  </si>
  <si>
    <t xml:space="preserve"> 
1) Report annuale di Controllo sull'attività dei fornitori 
2) Documentazione di rendicontazione dei criteri e delle informazioni (su evento) 
3)  Fase 1:2020 Fase 2 (Erogazione): da attuare nel corso del 2021 e 2022
</t>
  </si>
  <si>
    <t xml:space="preserve"> 
1) Disponibilità del report 31/12/2021
2) Disponibilità della documentazione (su evento)
3) Attestati di partecipazione/frequenza ai corsi, attestati di certificazione ove prevista. 
. </t>
  </si>
  <si>
    <t xml:space="preserve">
SI
SI
SI</t>
  </si>
  <si>
    <t xml:space="preserve">Verifica  periodica esecuzione attività contrattualizzate </t>
  </si>
  <si>
    <t>1) Approvare prodotti o soluzioni non soddisfacenti sotto il profilo dei contenuti o delle funzionalità sviluppate in favore del fornitore al fine di ottenere vantaggi illeciti mediante accordi collusivi con lo stesso  o per inerzia o disinteresse verso gli obiettivi dell'Amministrazione 
2)Dichirazione di regolare esecuzione non fedele al fine di perseguire un vantaggio individuale nei rapporti con il fornitore al fine di ottenere vantaggi illeciti mediante accordi collusivi con lo stesso  o per inerzia o disinteresse verso gli obiettivi dell'Amministrazion</t>
  </si>
  <si>
    <t xml:space="preserve">
1)Pubblicazione:
- dei risultati delle verifiche di prodotto e di fase
- dei criteri di valutazione della qualità della fornitura
2) Pubblicazione: 
- della procedura adottata per redigere la Regolare Esecuzione
- dei criteri di valutazione della qualità della fornitura</t>
  </si>
  <si>
    <t xml:space="preserve">
1) Misura di trasparenza
2) Misura di trasparenza</t>
  </si>
  <si>
    <t xml:space="preserve"> 
1) In attuazione continuativa 
2) In attuazione continuativa </t>
  </si>
  <si>
    <t xml:space="preserve"> 
1) Disponibilità di Report interni sui risultati delle verifiche e dei criteri di valutazione della qualità delle forniture
2) Report interni sui risultati delle verifiche di regolare esecuzione (su evento) </t>
  </si>
  <si>
    <t xml:space="preserve"> 
1) Disponibilità del reportentro il 31/12/2021
2)Disponibilità dei report (su evento)</t>
  </si>
  <si>
    <t xml:space="preserve">
SI
SI</t>
  </si>
  <si>
    <t>Accesso aggli atti amministrativi</t>
  </si>
  <si>
    <t>L'impatto correlato ad alcune attività di questo processo può assumere un valore rilevantissimo, è quindi ragionevole prevedere un adeguato livello di gestione del rischio e di controllo</t>
  </si>
  <si>
    <t>Gestione richieste specifiche di estrazione dati presentate da Autorità Giudziaria e organi di Polizia Giudiziaria.</t>
  </si>
  <si>
    <t>Modalità di estrazione dati tale da configurare accordi collusivi con soggetti esterni al fine di intralciare l'attività dell'Autorità Giudiziaria e degli Organi di Polizia Giudiziaria</t>
  </si>
  <si>
    <t xml:space="preserve">
Mancanza di misure di trattamento del rischio e/o controlli</t>
  </si>
  <si>
    <t>Molto Bassa</t>
  </si>
  <si>
    <t xml:space="preserve">1) Controlli di dettaglio sull'evasione delle richieste  provenienti dagli organi di PG 
</t>
  </si>
  <si>
    <t>1)Misura di controllo</t>
  </si>
  <si>
    <t xml:space="preserve"> 
1) In attuazione continuativa
 </t>
  </si>
  <si>
    <t xml:space="preserve">
Verifiche  delle comunicazioni agli organi di PG  (su evento)
 </t>
  </si>
  <si>
    <t xml:space="preserve"> 
1) Disponibilità delle evidenze di verifica 
(su evento)
 </t>
  </si>
  <si>
    <t>Gestione delle richieste di estrazione ai dati provenienti dagli Uffici ANAC</t>
  </si>
  <si>
    <t>Modalità di estrazione dati tale da configurare accordi collusivi con soggetti esterni al fine di intralciare l'attività istituzionale svolta dagli uffici dell'Autorità</t>
  </si>
  <si>
    <t xml:space="preserve">1) Controlli sulla qualità delle estrazioni per le richieste interne ANAC 
 </t>
  </si>
  <si>
    <t xml:space="preserve"> 
1) In attuazione
 </t>
  </si>
  <si>
    <t xml:space="preserve"> 
1)Verifiche  delle comunicazioni 
 </t>
  </si>
  <si>
    <t xml:space="preserve"> 
1) Disponibilità dei report
 </t>
  </si>
  <si>
    <t>Gestione delle richieste di accesso e scambio dati presenti nelle banche dati dell'Autorità da parte di altre Pubbliche Amministrazioni</t>
  </si>
  <si>
    <t>Sovrastimare le  esigenze o di evidenziare la necessità di soluzioni non effettivamente necessarie in favore del fornitore al fine di ottenere vantaggi illeciti mediante accordi collusivi con lo stesso</t>
  </si>
  <si>
    <t xml:space="preserve">1) Controlli Interni sulla corenza e necessità delle esigenze  
2) Formalizzazione e pubblicazione delle prassi e delle procedure ai fini della raccolta  delle esigenze di sviluppo,  anche al fine di renderle disponibili ad eventuali audit interni 
- il tipo e l'entità dei requisiti interni che hanno condotto alla valutazione delle esigenze  
- i criteri di valorizzazione delle esigenze  </t>
  </si>
  <si>
    <t>1)Misura di controllo
2)Misura di trasparenza</t>
  </si>
  <si>
    <t xml:space="preserve"> 
1) In attuazione continuativa 
2) In attuazione continuativa
 </t>
  </si>
  <si>
    <t xml:space="preserve">
1) Report annuale di rendicontazione 
2) Report annuale sull'applicazione delle prassi definite 
 </t>
  </si>
  <si>
    <t xml:space="preserve"> 
1) Disponibilità dei report di rendicontazione entro il 31/12/2021
2) Disponibilità del report delle prassi entro il 31/12/2021
 </t>
  </si>
  <si>
    <t xml:space="preserve">
SI
SI
 </t>
  </si>
  <si>
    <t xml:space="preserve">1) Controlli Interni sulla corenza e necessità delle esigenze  
2) Formalizzazione e pubblicazione delle prassi e delle procedure ai fini della raccolta  delle esigenze di sviluppo,  anche al fine di renderle disponibili ad  audit interni 
- il tipo e l'entità dei requisiti interni che hanno condotto alla valutazione delle esigenze  
- i criteri di valorizzazione delle esigenze  </t>
  </si>
  <si>
    <t xml:space="preserve">
1) Report annuale di rendicontazione 
2) Report annuale sull'applicazione delle prassi definite 
 </t>
  </si>
  <si>
    <t xml:space="preserve"> 
SI
SI
 </t>
  </si>
  <si>
    <t xml:space="preserve"> 
SI
SI
 </t>
  </si>
  <si>
    <t>Rilevazione e consolidamento dei fabbisogni di servizi/applicazioni IT</t>
  </si>
  <si>
    <t>Definizione delle esigenze di sviluppo di servizi/applicazioni IT e quantificazione degli interventi</t>
  </si>
  <si>
    <t xml:space="preserve">1) Controlli Interni sulla corenza e necessità delle esigenze  
2) Formalizzazione e pubblicazione delle prassi e delle procedure ai fini della raccolta  delle esigenze di sviluppo,  anche al fine di renderle disponibili ad  eventuali audit interni 
- il tipo e l'entità dei requisiti interni che hanno condotto alla valutazione delle esigenze  
- i criteri di valorizzazione delle esigenze  </t>
  </si>
  <si>
    <t>Elaborazione piano degli interventi IT</t>
  </si>
  <si>
    <t>Mancanza di misure di trattamento del rischio e/o controlli
Inadeguatezza o assenza di competenze del personale addetto ai processi</t>
  </si>
  <si>
    <t xml:space="preserve">1) Controlli Interni sulla coerenza e necessità delle esigenze 
2) Formazione specifica su Pianificazione, Programmazione e Portfolio Management
3) Raccolta, formalizzazione e pubblicazione delle prassi e  delle procedure di raccolta delle esigenze di sviluppo anche per renderele disponibili ai fini di eventuali audit interni definendo:
a)  il tipo e l'entità dei requisiti interni che hanno condotto alla valutazione delle esigenze  
b) i criteri di valorizzazione delle esigenze  </t>
  </si>
  <si>
    <t>1) Misura di controllo
2) Misura di formazione
3)Misura di trasparenza</t>
  </si>
  <si>
    <t xml:space="preserve"> 
1) In attuazione continuativa 
 2) Fase 1 (Pianificazione) da attuare
Fase 2 (Erogazione): da attuare 
3) In attuazione continuativa</t>
  </si>
  <si>
    <t xml:space="preserve"> 
1) Report di rendicontazione  annuale
2)  Fase1 (pianificazione) :2020
Fase 2 (Erogazione): da attuare nel corso del 2021 -2022
3) Report annuale di rendicontazione 
</t>
  </si>
  <si>
    <t xml:space="preserve"> 
1) Disponibilità del  report di controllo  entro il 31/12/2021
2) Attestati di partecipazione/frequenza ai corsi, attestati di certificazione ove prevista. 
3) Disponibilità del  report di rendicontazione entro il 31/12/2021</t>
  </si>
  <si>
    <t xml:space="preserve">
SI
SI
SI</t>
  </si>
  <si>
    <t>Ricezione dagli stakeholder e valutazione delle novità legislative e regolamentari delle esigenze di informatizzazione</t>
  </si>
  <si>
    <t xml:space="preserve">1) Controlli Interni sulla coerenza e necessità delle esigenze 
2) Formazione specifica su Pianificazione, Programmazione e Portfolio Management
3) Raccolta, formalizzazione e pubblicazione delle prassi e  delle procedure di raccolta delle esigenze di sviluppo anche per renderele disponibili ai fini di  eventuali audit interni definendo:
a)  il tipo e l'entità dei requisiti interni che hanno condotto alla valutazione delle esigenze  
b) i criteri di valorizzazione delle esigenze  </t>
  </si>
  <si>
    <t xml:space="preserve">cooperazione alla revisione della riorganizzazione dell'amministrazione; </t>
  </si>
  <si>
    <t>Le valutazioni tecniche assunte in alcune attività di questo processo hanno una diretta e rilevante relazione con gli aspetti economici delle relative forniture, quindi il livello di rischio atteso non è trascurabile</t>
  </si>
  <si>
    <t>Analisi esigenze di automazione</t>
  </si>
  <si>
    <t>Recepimento esigenze e inserimento attività nel ciclo di pianificazione degli interventi IT</t>
  </si>
  <si>
    <t xml:space="preserve">Sovrastimare le  esigenze o evidenziare la necessità di soluzioni non effettivamente necessarie in favore del fornitore al fine di preseguire un interesse personale mediante accordi collusivi con il fornitore o per inerzia o disinteresse verso gli obiettivi dell'Amministrazione </t>
  </si>
  <si>
    <t xml:space="preserve">Mancanza di misure di trattamento del rischio e/o controlli
</t>
  </si>
  <si>
    <t xml:space="preserve">1) Messa a disposizione anche ai fini di eventuali Audit interni  delle informazioni riguardanti i criteri e le esigenze architetturali ed applicative e delle conseguenti scelte
</t>
  </si>
  <si>
    <t>1)Misura di trasparenza</t>
  </si>
  <si>
    <t xml:space="preserve">1) In attuazione continuativa 
</t>
  </si>
  <si>
    <t xml:space="preserve">1) Documentazione riguardanti le scelte delle soluzioni proposte contestualmente al rilascio dei singoli studi di fattibilità (su evento)
</t>
  </si>
  <si>
    <t xml:space="preserve">1) Disponibilità della documentazione (su evento)
</t>
  </si>
  <si>
    <t>Rendicontazione attività svolte</t>
  </si>
  <si>
    <t>Analisi e definizione della valorizzazione delle applicazioni e dei sistemi sotware</t>
  </si>
  <si>
    <t>Gestione degli allegati tecnici relativi allo scambio dati altre Amministrazioni.</t>
  </si>
  <si>
    <t>Gestione dei documenti di fattibilità relativi all'estrazione dei dati.</t>
  </si>
  <si>
    <t>Gestione delle risposte di leggittimità alle richieste di accesso ai dati</t>
  </si>
  <si>
    <t xml:space="preserve">analisi e valutazione delle nuove esigenze funzionali </t>
  </si>
  <si>
    <t>definizione dell'analisi funzionale e non funzionale per la progettazione dell'intervento</t>
  </si>
  <si>
    <t>Elaborazione della documentazione relativa alle specifiche tecniche/applicative  di sviluppo dei servizi/applicazioni IT</t>
  </si>
  <si>
    <t>Progettazione e sviluppo dei servizi/applicazioni</t>
  </si>
  <si>
    <t>Preferenza di determinate soluzioni in accordo con i fornitori</t>
  </si>
  <si>
    <t xml:space="preserve">Mancanza di misure di trattamento del rischio </t>
  </si>
  <si>
    <t xml:space="preserve">
1) Redazione e pubblicazione di linee guida relative alla progettazione e allo sviluppo dei sistemi e dei servizi. Le linee guida sono  valutate in forma collegiale da tutti i funzionari dell'ufficio </t>
  </si>
  <si>
    <t xml:space="preserve">
1)Misura di regolamentazione</t>
  </si>
  <si>
    <t xml:space="preserve"> 
1) In attuazione continuativa 
 </t>
  </si>
  <si>
    <t xml:space="preserve">
1) Report annuale di rendicontazione 
 </t>
  </si>
  <si>
    <t xml:space="preserve"> 
1) Disponibilità di un  report di controllo  entro il 31/12/2021
 </t>
  </si>
  <si>
    <t>Esecuzione dei test dei servizi/applicazioni realizzate</t>
  </si>
  <si>
    <t xml:space="preserve">Non far emergere errori/malfunzionamenti nelle soluzioni realizzate in favore del fornitore al fine di ottenere vantaggi illeciti mediante accordi collusivi con  lo stesso o per inerzia o disinteresse verso gli obiettivi dell'Amministrazione </t>
  </si>
  <si>
    <t>1) Controlli Interni sulla correttezza delle attività di test 
2) Documentazione e pubblicazione:
- le anomalie delle realizzazioni segnalate ai fornitori 
- le segnalazioni di malfunzione rese note all'Ufficio e contestate al Fornitore</t>
  </si>
  <si>
    <t>1)Misura di controllo
2)Misura di controllo</t>
  </si>
  <si>
    <t xml:space="preserve"> 
1) In attuazione continuativa 
2) In attuazione continuativa 
 </t>
  </si>
  <si>
    <t xml:space="preserve"> 
1) Report di rendicontazione  annuale
2) Documentazione di formalizzazione delle anomalie e delle segnalazioni con cadenza annuale
 </t>
  </si>
  <si>
    <t xml:space="preserve">
1) Disponibilità del  report di controllo entro il 31/12/2021
2) Disponibilità del report documentale entro il 31/12/2021</t>
  </si>
  <si>
    <t xml:space="preserve">
SI
SI</t>
  </si>
  <si>
    <t>Gestione delle strutture logiche delle B.D. e per la fruibilità dei dati anche in formato aperto</t>
  </si>
  <si>
    <t>Progettazione e sviluppo servizi per l'accesso alle B.D.</t>
  </si>
  <si>
    <t>Promozione e governo del processo di Transazione Digitale secondo quanto previsto dall’art. 17 del CAD</t>
  </si>
  <si>
    <t>coordinamento strategico dello sviluppo dei sistemi informativi</t>
  </si>
  <si>
    <t>L'esistenza di standard tecnici e regolamentari di riferimento nel settore IT riduce  la discrezionalità delle valutazioni. Per alcune attività di questo processo il rischio atteso non è però trascurabile in virtù del fatto che alcune valutazioni possono avere rilevante impatto economico relativamente alle forniture di servizi IT</t>
  </si>
  <si>
    <t>analisi  periodica  della  coerenza  tra  l'organizzazione  dell'amministrazione  e  l'utilizzo  delle   tecnologie   dell'informazione   e   della   comunicazione;</t>
  </si>
  <si>
    <t xml:space="preserve">1) Pubblicazione  delle informazioni riguardanti i criteri e le esigenze architetturali ed applicative e delle conseguenti scelte
</t>
  </si>
  <si>
    <t>coordinamento   delle   iniziative   rilevanti   ai   fini   di   una   più   efficace  erogazione   di   servizi   in   rete   a   cittadini   e   imprese   mediante   gli   strumenti   della cooperazione  applicativa  tra  pubbliche  amministrazioni;</t>
  </si>
  <si>
    <t>governo e regolazione della transizione digitale</t>
  </si>
  <si>
    <t>promozione della transizione digitale</t>
  </si>
  <si>
    <t>Azioni riconducibili ad attività di altri Uffici</t>
  </si>
  <si>
    <t>NA</t>
  </si>
  <si>
    <t>NI</t>
  </si>
  <si>
    <t>Responsabilità</t>
  </si>
  <si>
    <t>Presidente</t>
  </si>
  <si>
    <t>Consiglio</t>
  </si>
  <si>
    <t>Dirigente ispettivo</t>
  </si>
  <si>
    <t>Dirigente di I fascia in staff</t>
  </si>
  <si>
    <t>Dirigente/Funzionario</t>
  </si>
  <si>
    <t>Dirigente ispettore</t>
  </si>
  <si>
    <t>Dirigente UIS/Dirigente ispettivo</t>
  </si>
  <si>
    <t>Presidente/Funzionario</t>
  </si>
  <si>
    <t>Attività</t>
  </si>
  <si>
    <t>Tipologia di attività attività discrezionale</t>
  </si>
  <si>
    <t>Vincolata</t>
  </si>
  <si>
    <t>Regolamenti</t>
  </si>
  <si>
    <t>Funzionario/Operativo</t>
  </si>
  <si>
    <t>Discrezionale</t>
  </si>
  <si>
    <t xml:space="preserve">Regolamento interno dell’Ufficio </t>
  </si>
  <si>
    <t>Operativo</t>
  </si>
  <si>
    <t>Prassi dell’Ufficio</t>
  </si>
  <si>
    <t>Responsabile struttura tecnica permanente di supporto all’OIV</t>
  </si>
  <si>
    <t>Normativa</t>
  </si>
  <si>
    <t>Regolamento interno dell’Ufficio</t>
  </si>
  <si>
    <t>Atto dell’Autorità o del Presidente</t>
  </si>
  <si>
    <t>Media</t>
  </si>
  <si>
    <t>Alta</t>
  </si>
  <si>
    <t>Normativa/ Regolamento interno dell’Ufficio</t>
  </si>
  <si>
    <t>Altissima</t>
  </si>
  <si>
    <t>Normativa/ Atto dell’Autorità o del Presidente</t>
  </si>
  <si>
    <t>Regolamento interno dell’Ufficio/ Atto dell’Autorità o del Presidente</t>
  </si>
  <si>
    <t>nascondere</t>
  </si>
  <si>
    <t>Risultato</t>
  </si>
  <si>
    <t>2.Attuazione delle metodologie di sicurezza e protezione dei dati personali nello sviluppo dei servizi IT nel settore dei contratti pubblici</t>
  </si>
  <si>
    <t>Gestione della domanda e Pianificazione servizi IT nel settore dei contratti pubblici</t>
  </si>
  <si>
    <t>Definizione degli standard metodologici, documentali ed architetturali per la realizzazione e l'erogazione dei servizi IT (in raccordo con gli atri uffici ICT)</t>
  </si>
  <si>
    <t xml:space="preserve">DIRIGENTE USCP  </t>
  </si>
  <si>
    <t xml:space="preserve">DIRIGENTE USCP </t>
  </si>
  <si>
    <t>Garantisce l'attuazione degli adempimenti relativi alla conformità di ANAC alle previsioni del codice Privacy  e CAD</t>
  </si>
  <si>
    <r>
      <t xml:space="preserve">
</t>
    </r>
    <r>
      <rPr>
        <sz val="12"/>
        <color theme="1"/>
        <rFont val="Garamond"/>
        <family val="1"/>
      </rPr>
      <t>Attuazione delle metodologie di sicurezza e protezione dei dati personali nello sviluppo dei servizi IT nel settore dei contratti pubblici</t>
    </r>
  </si>
  <si>
    <t>Governo dei contratti di gestione, manutenzione ed evoluzione del software del settore dei contratti pubblici</t>
  </si>
  <si>
    <t>DIRIGENTE USCP</t>
  </si>
  <si>
    <r>
      <t xml:space="preserve">
</t>
    </r>
    <r>
      <rPr>
        <sz val="12"/>
        <color theme="1"/>
        <rFont val="Garamond"/>
        <family val="1"/>
      </rPr>
      <t>Progettazione e sviluppo dei servizi per l'accesso e l'analisi dei dati raccolti e gestiti per il settore dei contratti pubblici</t>
    </r>
    <r>
      <rPr>
        <strike/>
        <sz val="12"/>
        <color theme="1"/>
        <rFont val="Garamond"/>
        <family val="1"/>
      </rPr>
      <t xml:space="preserve">
</t>
    </r>
  </si>
  <si>
    <r>
      <rPr>
        <sz val="12"/>
        <color theme="1"/>
        <rFont val="Garamond"/>
        <family val="1"/>
      </rPr>
      <t xml:space="preserve">Indirizzo  e  coordinamento  dello  sviluppo  dei  servizi IT del settore dei contratti pubblici  </t>
    </r>
    <r>
      <rPr>
        <strike/>
        <sz val="12"/>
        <color rgb="FF000000"/>
        <rFont val="Garamond"/>
        <family val="1"/>
      </rPr>
      <t/>
    </r>
  </si>
  <si>
    <t xml:space="preserve">Pianificazione   e coordinamento   degli   acquisti   di   soluzioni   e   sistemi   informatici, telematici  e  di  telecomunicazione,  al  fine  di  garantirne  la  compatibilità  con  gli  obiettivi  di attuazione dell'agenda digitale e, in particolare, con quelli stabiliti nel piano triennale per il settore dei contratti pubblici  </t>
  </si>
  <si>
    <t>Partecipazione a gruppi di lavoro interni, ad attività intra-amministrazioni e a progetti europei nel settore dei contratti pubblici</t>
  </si>
  <si>
    <t>Valorizzazione del patrimonio immateriale (applicazioni e sistemi software)  e gestione  del Portafoglio dei servizi ICT del settore dei contratti pubblici</t>
  </si>
  <si>
    <t>Interscambio delle informazioni con gli enti esterni e interoperabilità nel settore dei contratti pubblici</t>
  </si>
  <si>
    <t>Programmazione, Progettazione e sviluppo dei servizi IT 
per il settore dei contratti pubblici</t>
  </si>
  <si>
    <t xml:space="preserve"> indirizzo, coordinamento e monitoraggio della pianificazione prevista per lo sviluppo e la gestione dei servizi IT del settore dei contratti pubblici </t>
  </si>
  <si>
    <t xml:space="preserve"> 
1) Dirigente 
</t>
  </si>
  <si>
    <t xml:space="preserve"> 
1) Dirigente 
2) Dirigente 
3) Dirigente URU
</t>
  </si>
  <si>
    <t xml:space="preserve"> 
1) Dirigente 
2)Dirigente 
</t>
  </si>
  <si>
    <t xml:space="preserve"> 
1)  Dirigente 
 </t>
  </si>
  <si>
    <t xml:space="preserve"> 
1)  Dirigente 
 </t>
  </si>
  <si>
    <t xml:space="preserve"> 
1) Dirigente UPSIT
2) Dirigente 
 </t>
  </si>
  <si>
    <t xml:space="preserve"> 
1) Dirigente 
2) Dirigente 
 </t>
  </si>
  <si>
    <t xml:space="preserve"> 
1) Dirigente 
2) Dirigente URU 
3) Dirigente 
 </t>
  </si>
  <si>
    <t xml:space="preserve">  
1) Dirigente 
</t>
  </si>
  <si>
    <t xml:space="preserve"> 
1) Dirigente 
 </t>
  </si>
  <si>
    <t xml:space="preserve"> 
1) Dirigente 
2) Dirigente 
 </t>
  </si>
  <si>
    <t>4. Progettazione e sviluppo dei servizi per l'accesso e l'analisi dei dati raccolti e gestiti per il settore dei contratti pubblici</t>
  </si>
  <si>
    <t>7. Valorizzazione del patrimonio immateriale (applicazioni e sistemi software): L'ufficio cura la valorizzazione economica ed in punti funzione dei sistemi software e delle applicazioni sviluppate e gestite nel portfolio dei servizi IT per  il settore contratti pubblici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</si>
</sst>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hh&quot;:&quot;mm"/>
    <numFmt numFmtId="165" formatCode="[$-410]General"/>
  </numFmts>
  <fonts count="19">
    <font>
      <sz val="11"/>
      <color rgb="FF000000"/>
      <name val="Calibri"/>
      <family val="2"/>
    </font>
    <font>
      <sz val="11"/>
      <color rgb="FF000000"/>
      <name val="Calibri"/>
      <family val="2"/>
    </font>
    <font>
      <sz val="12"/>
      <color rgb="FFFFFFFF"/>
      <name val="Calibri"/>
      <family val="2"/>
    </font>
    <font>
      <b/>
      <sz val="20"/>
      <color rgb="FFFFFFFF"/>
      <name val="Calibri"/>
      <family val="2"/>
    </font>
    <font>
      <b/>
      <sz val="11"/>
      <color rgb="FF000000"/>
      <name val="Calibri"/>
      <family val="2"/>
    </font>
    <font>
      <b/>
      <sz val="12"/>
      <color rgb="FF000000"/>
      <name val="Calibri"/>
      <family val="2"/>
    </font>
    <font>
      <b/>
      <sz val="18"/>
      <color rgb="FF000000"/>
      <name val="Garamond"/>
      <family val="1"/>
    </font>
    <font>
      <sz val="12"/>
      <color rgb="FF000000"/>
      <name val="Garamond"/>
      <family val="1"/>
    </font>
    <font>
      <sz val="14"/>
      <color rgb="FF000000"/>
      <name val="Calibri"/>
      <family val="2"/>
    </font>
    <font>
      <strike/>
      <sz val="12"/>
      <color rgb="FF000000"/>
      <name val="Garamond"/>
      <family val="1"/>
    </font>
    <font>
      <b/>
      <sz val="8"/>
      <color rgb="FF000000"/>
      <name val="Calibri"/>
      <family val="2"/>
    </font>
    <font>
      <b/>
      <sz val="11"/>
      <color rgb="FF000000"/>
      <name val="  "/>
    </font>
    <font>
      <b/>
      <sz val="9"/>
      <color rgb="FF000000"/>
      <name val="Tahoma"/>
      <family val="2"/>
    </font>
    <font>
      <sz val="9"/>
      <color rgb="FF000000"/>
      <name val="Tahoma"/>
      <family val="2"/>
    </font>
    <font>
      <sz val="12"/>
      <color rgb="FF000000"/>
      <name val="Calibri"/>
      <family val="2"/>
    </font>
    <font>
      <sz val="11"/>
      <color theme="1"/>
      <name val="Calibri"/>
      <family val="2"/>
    </font>
    <font>
      <sz val="12"/>
      <color theme="1"/>
      <name val="Garamond"/>
      <family val="1"/>
    </font>
    <font>
      <strike/>
      <sz val="12"/>
      <color theme="1"/>
      <name val="Garamond"/>
      <family val="1"/>
    </font>
    <font>
      <sz val="11"/>
      <name val="Calibri"/>
      <family val="2"/>
    </font>
  </fonts>
  <fills count="14">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FFFF00"/>
        <bgColor rgb="FFFFFF00"/>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rgb="FFFFC000"/>
        <bgColor rgb="FFFFC000"/>
      </patternFill>
    </fill>
    <fill>
      <patternFill patternType="solid">
        <fgColor rgb="FFFFFF66"/>
        <bgColor rgb="FFFFFF66"/>
      </patternFill>
    </fill>
    <fill>
      <patternFill patternType="solid">
        <fgColor rgb="FFBFBFBF"/>
        <bgColor rgb="FFBFBFBF"/>
      </patternFill>
    </fill>
    <fill>
      <patternFill patternType="solid">
        <fgColor theme="0"/>
        <bgColor rgb="FFFFFF00"/>
      </patternFill>
    </fill>
  </fills>
  <borders count="15">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C00000"/>
      </left>
      <right/>
      <top/>
      <bottom style="medium">
        <color rgb="FFC00000"/>
      </bottom>
      <diagonal/>
    </border>
    <border>
      <left style="medium">
        <color rgb="FFC00000"/>
      </left>
      <right style="medium">
        <color rgb="FFC00000"/>
      </right>
      <top style="medium">
        <color rgb="FFC00000"/>
      </top>
      <bottom/>
      <diagonal/>
    </border>
    <border>
      <left style="thin">
        <color rgb="FF000000"/>
      </left>
      <right style="thin">
        <color rgb="FF000000"/>
      </right>
      <top style="medium">
        <color rgb="FFC00000"/>
      </top>
      <bottom/>
      <diagonal/>
    </border>
    <border>
      <left style="thin">
        <color rgb="FF000000"/>
      </left>
      <right style="thin">
        <color rgb="FF000000"/>
      </right>
      <top style="medium">
        <color rgb="FFC00000"/>
      </top>
      <bottom style="thin">
        <color rgb="FF000000"/>
      </bottom>
      <diagonal/>
    </border>
    <border>
      <left style="thin">
        <color rgb="FF000000"/>
      </left>
      <right style="thin">
        <color rgb="FF000000"/>
      </right>
      <top style="thin">
        <color rgb="FF000000"/>
      </top>
      <bottom style="thick">
        <color rgb="FFC00000"/>
      </bottom>
      <diagonal/>
    </border>
    <border>
      <left style="thin">
        <color rgb="FF000000"/>
      </left>
      <right style="thin">
        <color rgb="FF000000"/>
      </right>
      <top style="thin">
        <color rgb="FF000000"/>
      </top>
      <bottom/>
      <diagonal/>
    </border>
    <border>
      <left style="thin">
        <color rgb="FF000000"/>
      </left>
      <right style="thin">
        <color rgb="FF000000"/>
      </right>
      <top style="thick">
        <color rgb="FFC00000"/>
      </top>
      <bottom style="thin">
        <color rgb="FF000000"/>
      </bottom>
      <diagonal/>
    </border>
    <border>
      <left style="thin">
        <color rgb="FF000000"/>
      </left>
      <right style="thin">
        <color rgb="FF000000"/>
      </right>
      <top/>
      <bottom/>
      <diagonal/>
    </border>
  </borders>
  <cellStyleXfs count="2">
    <xf numFmtId="0" fontId="0" fillId="0" borderId="0"/>
    <xf numFmtId="165" fontId="1" fillId="0" borderId="0" applyFont="0" applyBorder="0" applyProtection="0"/>
  </cellStyleXfs>
  <cellXfs count="91">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wrapText="1"/>
      <protection locked="0"/>
    </xf>
    <xf numFmtId="0" fontId="0" fillId="3" borderId="0" xfId="0" applyFill="1" applyAlignment="1">
      <alignment wrapText="1"/>
    </xf>
    <xf numFmtId="0" fontId="0" fillId="4" borderId="2" xfId="0" applyFill="1" applyBorder="1" applyAlignment="1" applyProtection="1">
      <alignment wrapText="1"/>
      <protection locked="0"/>
    </xf>
    <xf numFmtId="0" fontId="0" fillId="5" borderId="2" xfId="0" applyFill="1" applyBorder="1" applyAlignment="1" applyProtection="1">
      <alignment vertical="center"/>
      <protection locked="0"/>
    </xf>
    <xf numFmtId="0" fontId="0" fillId="0" borderId="3" xfId="0" applyBorder="1"/>
    <xf numFmtId="0" fontId="4" fillId="9" borderId="4" xfId="0" applyFont="1" applyFill="1" applyBorder="1" applyAlignment="1">
      <alignment horizontal="center" vertical="center" wrapText="1"/>
    </xf>
    <xf numFmtId="49" fontId="4" fillId="4" borderId="4" xfId="0" applyNumberFormat="1"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9" borderId="8" xfId="0" applyFont="1" applyFill="1" applyBorder="1" applyAlignment="1">
      <alignment horizontal="center" vertical="center" wrapText="1"/>
    </xf>
    <xf numFmtId="0" fontId="7" fillId="0" borderId="3" xfId="0" applyFont="1" applyBorder="1" applyAlignment="1">
      <alignment horizontal="left" vertical="center" wrapText="1"/>
    </xf>
    <xf numFmtId="0" fontId="7" fillId="0" borderId="3" xfId="0" applyFont="1" applyBorder="1" applyAlignment="1">
      <alignment horizontal="center" vertical="center" wrapText="1"/>
    </xf>
    <xf numFmtId="0" fontId="0" fillId="0" borderId="3" xfId="0" applyBorder="1" applyAlignment="1">
      <alignment horizontal="center" vertical="center" wrapText="1"/>
    </xf>
    <xf numFmtId="165" fontId="8" fillId="0" borderId="2" xfId="1" applyFont="1" applyBorder="1" applyAlignment="1">
      <alignment vertical="center" wrapText="1"/>
    </xf>
    <xf numFmtId="0" fontId="7" fillId="0" borderId="2" xfId="0" applyFont="1" applyBorder="1" applyAlignment="1">
      <alignment vertical="center" wrapText="1"/>
    </xf>
    <xf numFmtId="0" fontId="7" fillId="0" borderId="2" xfId="0" applyFont="1" applyBorder="1" applyAlignment="1">
      <alignment horizontal="center" vertical="center" wrapText="1"/>
    </xf>
    <xf numFmtId="0" fontId="0" fillId="0" borderId="2" xfId="0" applyBorder="1"/>
    <xf numFmtId="0" fontId="0" fillId="0" borderId="2" xfId="0" applyBorder="1" applyAlignment="1">
      <alignment horizontal="center" vertical="center" wrapText="1"/>
    </xf>
    <xf numFmtId="0" fontId="7" fillId="0" borderId="14" xfId="0" applyFont="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pplyProtection="1">
      <alignment horizontal="center" vertical="center"/>
      <protection locked="0"/>
    </xf>
    <xf numFmtId="49" fontId="0" fillId="0" borderId="2" xfId="0" applyNumberFormat="1" applyBorder="1" applyAlignment="1">
      <alignment horizontal="left" vertical="center" wrapText="1"/>
    </xf>
    <xf numFmtId="0" fontId="4" fillId="0" borderId="2" xfId="0" applyFont="1" applyBorder="1" applyAlignment="1">
      <alignment horizontal="left" vertical="top" wrapText="1"/>
    </xf>
    <xf numFmtId="0" fontId="0" fillId="0" borderId="2" xfId="0" applyBorder="1" applyAlignment="1">
      <alignment horizontal="left" vertical="top" wrapText="1"/>
    </xf>
    <xf numFmtId="0" fontId="0" fillId="0" borderId="2" xfId="0" applyBorder="1" applyAlignment="1">
      <alignment horizontal="left" vertical="center" wrapText="1"/>
    </xf>
    <xf numFmtId="49" fontId="0" fillId="0" borderId="2" xfId="0" applyNumberFormat="1" applyBorder="1" applyAlignment="1">
      <alignment horizontal="left" vertical="top" wrapText="1"/>
    </xf>
    <xf numFmtId="0" fontId="0" fillId="10" borderId="0" xfId="0" applyFill="1"/>
    <xf numFmtId="0" fontId="7" fillId="0" borderId="12" xfId="0" applyFont="1" applyBorder="1" applyAlignment="1">
      <alignment vertical="center" wrapText="1"/>
    </xf>
    <xf numFmtId="0" fontId="0" fillId="0" borderId="2" xfId="0" applyBorder="1" applyAlignment="1">
      <alignment vertical="top" wrapText="1"/>
    </xf>
    <xf numFmtId="0" fontId="7" fillId="0" borderId="14" xfId="0" applyFont="1" applyBorder="1" applyAlignment="1">
      <alignment vertical="center" wrapText="1"/>
    </xf>
    <xf numFmtId="0" fontId="7" fillId="0" borderId="3" xfId="0" applyFont="1" applyBorder="1" applyAlignment="1">
      <alignment vertical="center" wrapText="1"/>
    </xf>
    <xf numFmtId="0" fontId="4" fillId="0" borderId="2" xfId="0" applyFont="1" applyBorder="1" applyAlignment="1">
      <alignment horizontal="left" vertical="center" wrapText="1"/>
    </xf>
    <xf numFmtId="0" fontId="7" fillId="0" borderId="12" xfId="0" applyFont="1" applyBorder="1" applyAlignment="1">
      <alignment horizontal="left" vertical="center" wrapText="1"/>
    </xf>
    <xf numFmtId="0" fontId="7" fillId="0" borderId="2" xfId="0" applyFont="1" applyBorder="1" applyAlignment="1">
      <alignment horizontal="left" vertical="center" wrapText="1"/>
    </xf>
    <xf numFmtId="0" fontId="0" fillId="0" borderId="2" xfId="0" applyBorder="1" applyAlignment="1">
      <alignment wrapText="1"/>
    </xf>
    <xf numFmtId="0" fontId="7" fillId="0" borderId="2" xfId="0" applyFont="1" applyBorder="1" applyAlignment="1" applyProtection="1">
      <alignment horizontal="center" vertical="center" wrapText="1"/>
      <protection locked="0"/>
    </xf>
    <xf numFmtId="0" fontId="7" fillId="0" borderId="12" xfId="0" applyFont="1" applyBorder="1" applyAlignment="1">
      <alignment horizontal="center" vertical="center" wrapText="1"/>
    </xf>
    <xf numFmtId="0" fontId="6" fillId="0" borderId="0" xfId="0" applyFont="1" applyAlignment="1">
      <alignment horizontal="center" vertical="top" textRotation="90" wrapText="1"/>
    </xf>
    <xf numFmtId="0" fontId="0" fillId="11" borderId="3" xfId="0" applyFill="1" applyBorder="1"/>
    <xf numFmtId="0" fontId="0" fillId="11" borderId="0" xfId="0" applyFill="1"/>
    <xf numFmtId="0" fontId="14" fillId="0" borderId="0" xfId="0" applyFont="1"/>
    <xf numFmtId="0" fontId="0" fillId="0" borderId="0" xfId="0" applyAlignment="1">
      <alignment horizontal="center" vertical="center" wrapText="1"/>
    </xf>
    <xf numFmtId="0" fontId="0" fillId="6" borderId="2" xfId="0" applyFill="1" applyBorder="1" applyAlignment="1">
      <alignment horizontal="center"/>
    </xf>
    <xf numFmtId="0" fontId="0" fillId="12" borderId="1" xfId="0" applyFill="1" applyBorder="1" applyAlignment="1">
      <alignment horizontal="center"/>
    </xf>
    <xf numFmtId="164" fontId="0" fillId="0" borderId="0" xfId="0" applyNumberFormat="1"/>
    <xf numFmtId="0" fontId="8" fillId="0" borderId="0" xfId="0" applyFont="1"/>
    <xf numFmtId="165" fontId="8" fillId="13" borderId="2" xfId="1" applyFont="1" applyFill="1" applyBorder="1" applyAlignment="1">
      <alignment vertical="center" wrapText="1"/>
    </xf>
    <xf numFmtId="0" fontId="0" fillId="13" borderId="2" xfId="0" applyFill="1" applyBorder="1" applyAlignment="1">
      <alignment horizontal="center" vertical="center"/>
    </xf>
    <xf numFmtId="0" fontId="7" fillId="0" borderId="2" xfId="0" applyFont="1" applyFill="1" applyBorder="1" applyAlignment="1">
      <alignment horizontal="center" vertical="center" wrapText="1"/>
    </xf>
    <xf numFmtId="0" fontId="16" fillId="0" borderId="3" xfId="0" applyFont="1" applyFill="1" applyBorder="1" applyAlignment="1">
      <alignment vertical="center" wrapText="1"/>
    </xf>
    <xf numFmtId="0" fontId="16" fillId="0" borderId="3" xfId="0" applyFont="1" applyFill="1" applyBorder="1" applyAlignment="1">
      <alignment horizontal="center" vertical="center" wrapText="1"/>
    </xf>
    <xf numFmtId="0" fontId="16" fillId="0" borderId="2" xfId="0" applyFont="1" applyFill="1" applyBorder="1" applyAlignment="1">
      <alignment horizontal="left" vertical="center" wrapText="1"/>
    </xf>
    <xf numFmtId="0" fontId="16" fillId="0" borderId="2" xfId="0" applyFont="1" applyFill="1" applyBorder="1" applyAlignment="1">
      <alignment horizontal="center" vertical="center" wrapText="1"/>
    </xf>
    <xf numFmtId="0" fontId="0" fillId="0" borderId="2" xfId="0" applyFill="1" applyBorder="1" applyAlignment="1">
      <alignment horizontal="center" vertical="center"/>
    </xf>
    <xf numFmtId="0" fontId="17" fillId="0" borderId="12" xfId="0" applyFont="1" applyFill="1" applyBorder="1" applyAlignment="1">
      <alignment vertical="center" wrapText="1"/>
    </xf>
    <xf numFmtId="0" fontId="16" fillId="0" borderId="12" xfId="0" applyFont="1" applyFill="1" applyBorder="1" applyAlignment="1">
      <alignment vertical="center" wrapText="1"/>
    </xf>
    <xf numFmtId="0" fontId="7" fillId="0" borderId="12" xfId="0" applyFont="1" applyFill="1" applyBorder="1" applyAlignment="1" applyProtection="1">
      <alignment horizontal="center" vertical="center" wrapText="1"/>
      <protection locked="0"/>
    </xf>
    <xf numFmtId="49" fontId="15" fillId="0" borderId="2" xfId="0" applyNumberFormat="1" applyFont="1" applyBorder="1" applyAlignment="1">
      <alignment horizontal="left" vertical="center" wrapText="1"/>
    </xf>
    <xf numFmtId="0" fontId="0" fillId="0" borderId="2" xfId="0" applyBorder="1" applyAlignment="1">
      <alignment horizontal="center" vertical="center" wrapText="1"/>
    </xf>
    <xf numFmtId="0" fontId="7" fillId="0" borderId="13" xfId="0" applyFont="1" applyBorder="1" applyAlignment="1">
      <alignment horizontal="center" vertical="center" wrapText="1"/>
    </xf>
    <xf numFmtId="0" fontId="7" fillId="0" borderId="2" xfId="0" applyFont="1" applyBorder="1" applyAlignment="1">
      <alignment horizontal="center" vertical="center" wrapText="1"/>
    </xf>
    <xf numFmtId="0" fontId="16" fillId="0" borderId="2" xfId="0" applyFont="1" applyFill="1" applyBorder="1" applyAlignment="1">
      <alignment horizontal="center" vertical="center" wrapText="1"/>
    </xf>
    <xf numFmtId="0" fontId="7" fillId="0" borderId="11" xfId="0" applyFont="1" applyBorder="1" applyAlignment="1">
      <alignment horizontal="center" vertical="center" wrapText="1"/>
    </xf>
    <xf numFmtId="0" fontId="0" fillId="0" borderId="2" xfId="0" applyBorder="1" applyAlignment="1"/>
    <xf numFmtId="0" fontId="7" fillId="0" borderId="2" xfId="0" applyFont="1" applyBorder="1" applyAlignment="1">
      <alignment horizontal="center" vertical="center" textRotation="90" wrapText="1"/>
    </xf>
    <xf numFmtId="0" fontId="17" fillId="0" borderId="2" xfId="0" applyFont="1" applyFill="1" applyBorder="1" applyAlignment="1">
      <alignment horizontal="center" vertical="center" wrapText="1"/>
    </xf>
    <xf numFmtId="0" fontId="0" fillId="0" borderId="10" xfId="0" applyBorder="1" applyAlignment="1">
      <alignment horizontal="center" vertical="center" wrapText="1"/>
    </xf>
    <xf numFmtId="0" fontId="4" fillId="9" borderId="4" xfId="0" applyFont="1" applyFill="1" applyBorder="1" applyAlignment="1">
      <alignment horizontal="center" vertical="center" wrapText="1"/>
    </xf>
    <xf numFmtId="0" fontId="6" fillId="0" borderId="9" xfId="0" applyFont="1" applyBorder="1" applyAlignment="1">
      <alignment horizontal="center" vertical="top" textRotation="90" wrapText="1"/>
    </xf>
    <xf numFmtId="0" fontId="7" fillId="0" borderId="10" xfId="0" applyFont="1" applyBorder="1" applyAlignment="1">
      <alignment horizontal="center" vertical="center" wrapText="1"/>
    </xf>
    <xf numFmtId="0" fontId="7" fillId="0" borderId="10" xfId="0" applyFont="1" applyBorder="1" applyAlignment="1">
      <alignment horizontal="center" vertical="center" textRotation="90" wrapText="1"/>
    </xf>
    <xf numFmtId="0" fontId="16" fillId="0" borderId="10"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7" borderId="5" xfId="0" applyFont="1" applyFill="1" applyBorder="1" applyAlignment="1">
      <alignment horizontal="center" vertical="center"/>
    </xf>
    <xf numFmtId="0" fontId="3" fillId="8" borderId="6" xfId="0" applyFont="1" applyFill="1" applyBorder="1" applyAlignment="1">
      <alignment horizontal="center" vertical="center"/>
    </xf>
    <xf numFmtId="0" fontId="4" fillId="5" borderId="4" xfId="0" applyFont="1" applyFill="1" applyBorder="1" applyAlignment="1">
      <alignment horizontal="center" vertical="center" textRotation="90"/>
    </xf>
    <xf numFmtId="0" fontId="4" fillId="5" borderId="4"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4" fillId="4" borderId="7" xfId="0" applyFont="1" applyFill="1" applyBorder="1" applyAlignment="1">
      <alignment horizontal="center" vertical="center" wrapText="1"/>
    </xf>
    <xf numFmtId="49" fontId="4" fillId="4" borderId="4" xfId="0" applyNumberFormat="1" applyFont="1" applyFill="1" applyBorder="1" applyAlignment="1">
      <alignment horizontal="center" vertical="center" wrapText="1"/>
    </xf>
    <xf numFmtId="0" fontId="4" fillId="4" borderId="4" xfId="0" applyFont="1" applyFill="1" applyBorder="1" applyAlignment="1">
      <alignment horizontal="center" vertical="center" wrapText="1"/>
    </xf>
    <xf numFmtId="0" fontId="0" fillId="0" borderId="2" xfId="0" applyBorder="1" applyAlignment="1">
      <alignment horizontal="center" vertical="center"/>
    </xf>
    <xf numFmtId="0" fontId="18" fillId="0" borderId="2" xfId="0" applyFont="1" applyFill="1" applyBorder="1" applyAlignment="1">
      <alignment vertical="top" wrapText="1"/>
    </xf>
    <xf numFmtId="0" fontId="18" fillId="0" borderId="2" xfId="0" applyFont="1" applyFill="1" applyBorder="1" applyAlignment="1">
      <alignment wrapText="1"/>
    </xf>
  </cellXfs>
  <cellStyles count="2">
    <cellStyle name="Excel Built-in Normal" xfId="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Bozze\PTCP2020-2022\Ufficio%20UPSIT%20last_0402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_old"/>
      <sheetName val="Sezione generale"/>
      <sheetName val="Mappatura processi Ufficio"/>
      <sheetName val="Parametri"/>
    </sheetNames>
    <sheetDataSet>
      <sheetData sheetId="0"/>
      <sheetData sheetId="1"/>
      <sheetData sheetId="2"/>
      <sheetData sheetId="3"/>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RowHeight="15"/>
  <cols>
    <col min="1" max="1" width="5" customWidth="1"/>
    <col min="2" max="2" width="71.42578125" customWidth="1"/>
    <col min="3" max="3" width="79.570312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c r="B1" s="1" t="s">
        <v>0</v>
      </c>
      <c r="C1" s="1"/>
    </row>
    <row r="2" spans="1:5">
      <c r="B2" s="3" t="s">
        <v>1</v>
      </c>
      <c r="C2" s="4"/>
    </row>
    <row r="3" spans="1:5" ht="30">
      <c r="B3" s="5" t="s">
        <v>2</v>
      </c>
      <c r="C3" s="6" t="e">
        <f>VLOOKUP(C2,#REF!,3,0)</f>
        <v>#REF!</v>
      </c>
    </row>
    <row r="4" spans="1:5" hidden="1">
      <c r="B4" s="3" t="s">
        <v>3</v>
      </c>
      <c r="C4" s="4"/>
    </row>
    <row r="5" spans="1:5" ht="238.7" customHeight="1">
      <c r="A5" s="2"/>
      <c r="B5" s="7" t="s">
        <v>4</v>
      </c>
      <c r="C5" s="8" t="e">
        <f>VLOOKUP(C2,#REF!,2)</f>
        <v>#REF!</v>
      </c>
      <c r="E5" s="9"/>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4"/>
  <sheetViews>
    <sheetView tabSelected="1" topLeftCell="B1" workbookViewId="0">
      <selection activeCell="C5" sqref="C5:C14"/>
    </sheetView>
  </sheetViews>
  <sheetFormatPr defaultRowHeight="15"/>
  <cols>
    <col min="1" max="1" width="9.140625" customWidth="1"/>
    <col min="2" max="2" width="60" customWidth="1"/>
    <col min="3" max="3" width="112.7109375" bestFit="1" customWidth="1"/>
    <col min="4" max="4" width="9.140625" customWidth="1"/>
  </cols>
  <sheetData>
    <row r="1" spans="2:3" ht="15.75">
      <c r="B1" s="1" t="s">
        <v>0</v>
      </c>
      <c r="C1" s="1"/>
    </row>
    <row r="2" spans="2:3">
      <c r="B2" s="3" t="s">
        <v>5</v>
      </c>
      <c r="C2" s="10" t="s">
        <v>6</v>
      </c>
    </row>
    <row r="3" spans="2:3">
      <c r="B3" s="3" t="s">
        <v>7</v>
      </c>
      <c r="C3" s="4" t="s">
        <v>8</v>
      </c>
    </row>
    <row r="4" spans="2:3">
      <c r="B4" s="5" t="s">
        <v>9</v>
      </c>
      <c r="C4" s="11" t="s">
        <v>10</v>
      </c>
    </row>
    <row r="5" spans="2:3" ht="72" customHeight="1">
      <c r="C5" s="89" t="s">
        <v>11</v>
      </c>
    </row>
    <row r="6" spans="2:3" ht="30">
      <c r="C6" s="89" t="s">
        <v>217</v>
      </c>
    </row>
    <row r="7" spans="2:3" ht="30">
      <c r="C7" s="89" t="s">
        <v>12</v>
      </c>
    </row>
    <row r="8" spans="2:3">
      <c r="C8" s="90" t="s">
        <v>245</v>
      </c>
    </row>
    <row r="9" spans="2:3" ht="45">
      <c r="C9" s="89" t="s">
        <v>13</v>
      </c>
    </row>
    <row r="10" spans="2:3" ht="45">
      <c r="C10" s="89" t="s">
        <v>14</v>
      </c>
    </row>
    <row r="11" spans="2:3" ht="45">
      <c r="C11" s="90" t="s">
        <v>246</v>
      </c>
    </row>
    <row r="12" spans="2:3" ht="45">
      <c r="C12" s="90" t="s">
        <v>15</v>
      </c>
    </row>
    <row r="13" spans="2:3" ht="90">
      <c r="C13" s="89" t="s">
        <v>16</v>
      </c>
    </row>
    <row r="14" spans="2:3" ht="60">
      <c r="C14" s="90" t="s">
        <v>17</v>
      </c>
    </row>
  </sheetData>
  <pageMargins left="0.70000000000000007" right="0.70000000000000007" top="0.75" bottom="0.75" header="0.30000000000000004" footer="0.30000000000000004"/>
  <pageSetup paperSize="9" fitToWidth="0"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W53"/>
  <sheetViews>
    <sheetView topLeftCell="H1" zoomScale="50" zoomScaleNormal="50" workbookViewId="0">
      <selection activeCell="H1" sqref="H1:M1"/>
    </sheetView>
  </sheetViews>
  <sheetFormatPr defaultRowHeight="15.75"/>
  <cols>
    <col min="1" max="1" width="16" customWidth="1"/>
    <col min="2" max="3" width="8.5703125" customWidth="1"/>
    <col min="4" max="4" width="31.140625" customWidth="1"/>
    <col min="5" max="5" width="30.85546875" customWidth="1"/>
    <col min="6" max="6" width="29.42578125" style="47" customWidth="1"/>
    <col min="7" max="7" width="21.7109375" customWidth="1"/>
    <col min="8" max="8" width="47.5703125" bestFit="1" customWidth="1"/>
    <col min="9" max="9" width="20.42578125" customWidth="1"/>
    <col min="10" max="10" width="17.7109375" customWidth="1"/>
    <col min="11" max="11" width="22.42578125" customWidth="1"/>
    <col min="12" max="12" width="18.140625" customWidth="1"/>
    <col min="13" max="13" width="20.42578125" style="48" customWidth="1"/>
    <col min="14" max="14" width="42.7109375" customWidth="1"/>
    <col min="15" max="15" width="24" bestFit="1" customWidth="1"/>
    <col min="16" max="16" width="18.42578125" customWidth="1"/>
    <col min="17" max="17" width="20.28515625" customWidth="1"/>
    <col min="18" max="18" width="17.140625" customWidth="1"/>
    <col min="19" max="19" width="19.7109375" customWidth="1"/>
    <col min="20" max="20" width="17.7109375" customWidth="1"/>
    <col min="21" max="21" width="16.85546875" customWidth="1"/>
  </cols>
  <sheetData>
    <row r="1" spans="1:101" ht="51" customHeight="1" thickBot="1">
      <c r="A1" s="79" t="s">
        <v>18</v>
      </c>
      <c r="B1" s="79"/>
      <c r="C1" s="79"/>
      <c r="D1" s="79"/>
      <c r="E1" s="79"/>
      <c r="F1" s="79"/>
      <c r="G1" s="79"/>
      <c r="H1" s="80" t="s">
        <v>19</v>
      </c>
      <c r="I1" s="80"/>
      <c r="J1" s="80"/>
      <c r="K1" s="80"/>
      <c r="L1" s="80"/>
      <c r="M1" s="80"/>
      <c r="N1" s="81" t="s">
        <v>20</v>
      </c>
      <c r="O1" s="81"/>
      <c r="P1" s="81"/>
      <c r="Q1" s="81"/>
      <c r="R1" s="81"/>
      <c r="S1" s="81"/>
      <c r="T1" s="81"/>
      <c r="U1" s="81"/>
    </row>
    <row r="2" spans="1:101" ht="60" customHeight="1" thickBot="1">
      <c r="A2" s="82" t="s">
        <v>21</v>
      </c>
      <c r="B2" s="82" t="s">
        <v>22</v>
      </c>
      <c r="C2" s="82" t="s">
        <v>23</v>
      </c>
      <c r="D2" s="83" t="s">
        <v>24</v>
      </c>
      <c r="E2" s="83" t="s">
        <v>25</v>
      </c>
      <c r="F2" s="84" t="s">
        <v>26</v>
      </c>
      <c r="G2" s="83" t="s">
        <v>27</v>
      </c>
      <c r="H2" s="74" t="s">
        <v>28</v>
      </c>
      <c r="I2" s="74" t="s">
        <v>29</v>
      </c>
      <c r="J2" s="74" t="s">
        <v>30</v>
      </c>
      <c r="K2" s="74"/>
      <c r="L2" s="74"/>
      <c r="M2" s="74"/>
      <c r="N2" s="86" t="s">
        <v>31</v>
      </c>
      <c r="O2" s="87" t="s">
        <v>32</v>
      </c>
      <c r="P2" s="87" t="s">
        <v>33</v>
      </c>
      <c r="Q2" s="85" t="s">
        <v>34</v>
      </c>
      <c r="R2" s="85"/>
      <c r="S2" s="85"/>
      <c r="T2" s="85"/>
      <c r="U2" s="85"/>
    </row>
    <row r="3" spans="1:101" ht="59.25" customHeight="1" thickBot="1">
      <c r="A3" s="82"/>
      <c r="B3" s="82"/>
      <c r="C3" s="82"/>
      <c r="D3" s="83"/>
      <c r="E3" s="83"/>
      <c r="F3" s="84"/>
      <c r="G3" s="83"/>
      <c r="H3" s="74"/>
      <c r="I3" s="74"/>
      <c r="J3" s="16" t="s">
        <v>35</v>
      </c>
      <c r="K3" s="16" t="s">
        <v>36</v>
      </c>
      <c r="L3" s="16" t="s">
        <v>37</v>
      </c>
      <c r="M3" s="13" t="s">
        <v>38</v>
      </c>
      <c r="N3" s="86"/>
      <c r="O3" s="87"/>
      <c r="P3" s="87"/>
      <c r="Q3" s="15" t="s">
        <v>39</v>
      </c>
      <c r="R3" s="14" t="s">
        <v>40</v>
      </c>
      <c r="S3" s="15" t="s">
        <v>41</v>
      </c>
      <c r="T3" s="15" t="s">
        <v>42</v>
      </c>
      <c r="U3" s="15" t="s">
        <v>43</v>
      </c>
    </row>
    <row r="4" spans="1:101" s="2" customFormat="1" ht="102" customHeight="1" thickBot="1">
      <c r="A4" s="75" t="s">
        <v>6</v>
      </c>
      <c r="B4" s="76">
        <v>1</v>
      </c>
      <c r="C4" s="77" t="s">
        <v>44</v>
      </c>
      <c r="D4" s="78" t="s">
        <v>219</v>
      </c>
      <c r="E4" s="78" t="s">
        <v>220</v>
      </c>
      <c r="F4" s="17" t="s">
        <v>45</v>
      </c>
      <c r="G4" s="18" t="s">
        <v>46</v>
      </c>
      <c r="H4" s="19" t="s">
        <v>47</v>
      </c>
      <c r="I4" s="12"/>
      <c r="J4" s="20"/>
      <c r="K4" s="20"/>
      <c r="L4" s="53"/>
      <c r="M4" s="73" t="s">
        <v>48</v>
      </c>
      <c r="N4" s="12"/>
      <c r="O4" s="12"/>
      <c r="P4" s="12"/>
      <c r="Q4" s="12"/>
      <c r="R4" s="12"/>
      <c r="S4" s="12"/>
      <c r="T4" s="12"/>
      <c r="U4" s="12"/>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row>
    <row r="5" spans="1:101" s="2" customFormat="1" ht="91.5" customHeight="1" thickBot="1">
      <c r="A5" s="75"/>
      <c r="B5" s="76"/>
      <c r="C5" s="77"/>
      <c r="D5" s="78"/>
      <c r="E5" s="78"/>
      <c r="F5" s="21" t="s">
        <v>49</v>
      </c>
      <c r="G5" s="22" t="s">
        <v>46</v>
      </c>
      <c r="H5" s="19" t="s">
        <v>47</v>
      </c>
      <c r="I5" s="23"/>
      <c r="J5" s="20"/>
      <c r="K5" s="20"/>
      <c r="L5" s="53"/>
      <c r="M5" s="73"/>
      <c r="N5" s="23"/>
      <c r="O5" s="23"/>
      <c r="P5" s="23"/>
      <c r="Q5" s="23"/>
      <c r="R5" s="23"/>
      <c r="S5" s="23"/>
      <c r="T5" s="23"/>
      <c r="U5" s="23"/>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row>
    <row r="6" spans="1:101" s="2" customFormat="1" ht="140.25" customHeight="1" thickBot="1">
      <c r="A6" s="75"/>
      <c r="B6" s="69">
        <v>2</v>
      </c>
      <c r="C6" s="77"/>
      <c r="D6" s="72" t="s">
        <v>223</v>
      </c>
      <c r="E6" s="68" t="s">
        <v>221</v>
      </c>
      <c r="F6" s="56" t="s">
        <v>50</v>
      </c>
      <c r="G6" s="57" t="s">
        <v>51</v>
      </c>
      <c r="H6" s="19" t="s">
        <v>47</v>
      </c>
      <c r="I6" s="23"/>
      <c r="J6" s="20"/>
      <c r="K6" s="20"/>
      <c r="L6" s="53"/>
      <c r="M6" s="65" t="s">
        <v>48</v>
      </c>
      <c r="N6" s="23"/>
      <c r="O6" s="23"/>
      <c r="P6" s="23"/>
      <c r="Q6" s="23"/>
      <c r="R6" s="23"/>
      <c r="S6" s="23"/>
      <c r="T6" s="23"/>
      <c r="U6" s="23"/>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row>
    <row r="7" spans="1:101" ht="129.75" customHeight="1" thickTop="1" thickBot="1">
      <c r="A7" s="75"/>
      <c r="B7" s="69"/>
      <c r="C7" s="77"/>
      <c r="D7" s="72"/>
      <c r="E7" s="68"/>
      <c r="F7" s="58" t="s">
        <v>222</v>
      </c>
      <c r="G7" s="59" t="s">
        <v>46</v>
      </c>
      <c r="H7" s="19" t="s">
        <v>47</v>
      </c>
      <c r="I7" s="23"/>
      <c r="J7" s="20"/>
      <c r="K7" s="20"/>
      <c r="L7" s="53"/>
      <c r="M7" s="65"/>
      <c r="N7" s="23"/>
      <c r="O7" s="23"/>
      <c r="P7" s="23"/>
      <c r="Q7" s="23"/>
      <c r="R7" s="23"/>
      <c r="S7" s="23"/>
      <c r="T7" s="23"/>
      <c r="U7" s="23"/>
    </row>
    <row r="8" spans="1:101" s="2" customFormat="1" ht="395.25" customHeight="1" thickTop="1" thickBot="1">
      <c r="A8" s="75"/>
      <c r="B8" s="66">
        <v>3</v>
      </c>
      <c r="C8" s="71" t="s">
        <v>53</v>
      </c>
      <c r="D8" s="68" t="s">
        <v>224</v>
      </c>
      <c r="E8" s="68" t="s">
        <v>225</v>
      </c>
      <c r="F8" s="21" t="s">
        <v>54</v>
      </c>
      <c r="G8" s="25" t="s">
        <v>46</v>
      </c>
      <c r="H8" s="19" t="s">
        <v>55</v>
      </c>
      <c r="I8" s="19" t="s">
        <v>56</v>
      </c>
      <c r="J8" s="60" t="s">
        <v>57</v>
      </c>
      <c r="K8" s="27" t="s">
        <v>58</v>
      </c>
      <c r="L8" s="54" t="s">
        <v>59</v>
      </c>
      <c r="M8" s="65" t="s">
        <v>60</v>
      </c>
      <c r="N8" s="23"/>
      <c r="O8" s="28" t="s">
        <v>61</v>
      </c>
      <c r="P8" s="28" t="s">
        <v>62</v>
      </c>
      <c r="Q8" s="29" t="s">
        <v>63</v>
      </c>
      <c r="R8" s="30" t="s">
        <v>64</v>
      </c>
      <c r="S8" s="30" t="s">
        <v>65</v>
      </c>
      <c r="T8" s="30" t="s">
        <v>66</v>
      </c>
      <c r="U8" s="30" t="s">
        <v>67</v>
      </c>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row>
    <row r="9" spans="1:101" s="2" customFormat="1" ht="196.5" thickTop="1" thickBot="1">
      <c r="A9" s="75"/>
      <c r="B9" s="66"/>
      <c r="C9" s="71"/>
      <c r="D9" s="72"/>
      <c r="E9" s="68"/>
      <c r="F9" s="21" t="s">
        <v>68</v>
      </c>
      <c r="G9" s="25" t="s">
        <v>46</v>
      </c>
      <c r="H9" s="19" t="s">
        <v>69</v>
      </c>
      <c r="I9" s="19" t="s">
        <v>56</v>
      </c>
      <c r="J9" s="26" t="s">
        <v>70</v>
      </c>
      <c r="K9" s="27" t="s">
        <v>71</v>
      </c>
      <c r="L9" s="54" t="s">
        <v>72</v>
      </c>
      <c r="M9" s="65"/>
      <c r="N9" s="23"/>
      <c r="O9" s="28" t="s">
        <v>73</v>
      </c>
      <c r="P9" s="28" t="s">
        <v>74</v>
      </c>
      <c r="Q9" s="29" t="s">
        <v>75</v>
      </c>
      <c r="R9" s="30" t="s">
        <v>76</v>
      </c>
      <c r="S9" s="30" t="s">
        <v>77</v>
      </c>
      <c r="T9" s="31" t="s">
        <v>78</v>
      </c>
      <c r="U9" s="30" t="s">
        <v>234</v>
      </c>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row>
    <row r="10" spans="1:101" s="2" customFormat="1" ht="90.75" customHeight="1" thickTop="1" thickBot="1">
      <c r="A10" s="75"/>
      <c r="B10" s="66"/>
      <c r="C10" s="71"/>
      <c r="D10" s="72"/>
      <c r="E10" s="68"/>
      <c r="F10" s="21" t="s">
        <v>79</v>
      </c>
      <c r="G10" s="25" t="s">
        <v>51</v>
      </c>
      <c r="H10" s="19" t="s">
        <v>47</v>
      </c>
      <c r="I10" s="23"/>
      <c r="J10" s="20"/>
      <c r="K10" s="20"/>
      <c r="L10" s="53"/>
      <c r="M10" s="65"/>
      <c r="N10" s="23"/>
      <c r="O10" s="23"/>
      <c r="P10" s="23"/>
      <c r="Q10" s="23"/>
      <c r="R10" s="23"/>
      <c r="S10" s="23"/>
      <c r="T10" s="23"/>
      <c r="U10" s="23"/>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row>
    <row r="11" spans="1:101" s="2" customFormat="1" ht="406.5" thickTop="1" thickBot="1">
      <c r="A11" s="75"/>
      <c r="B11" s="66"/>
      <c r="C11" s="71"/>
      <c r="D11" s="72"/>
      <c r="E11" s="68"/>
      <c r="F11" s="21" t="s">
        <v>80</v>
      </c>
      <c r="G11" s="25" t="s">
        <v>51</v>
      </c>
      <c r="H11" s="19" t="s">
        <v>81</v>
      </c>
      <c r="I11" s="19" t="s">
        <v>82</v>
      </c>
      <c r="J11" s="26" t="s">
        <v>70</v>
      </c>
      <c r="K11" s="27" t="s">
        <v>58</v>
      </c>
      <c r="L11" s="54" t="s">
        <v>72</v>
      </c>
      <c r="M11" s="65"/>
      <c r="N11" s="23"/>
      <c r="O11" s="28" t="s">
        <v>83</v>
      </c>
      <c r="P11" s="32" t="s">
        <v>84</v>
      </c>
      <c r="Q11" s="29" t="s">
        <v>85</v>
      </c>
      <c r="R11" s="30" t="s">
        <v>86</v>
      </c>
      <c r="S11" s="30" t="s">
        <v>87</v>
      </c>
      <c r="T11" s="30" t="s">
        <v>88</v>
      </c>
      <c r="U11" s="30" t="s">
        <v>235</v>
      </c>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row>
    <row r="12" spans="1:101" ht="357.75" customHeight="1" thickTop="1" thickBot="1">
      <c r="A12" s="75"/>
      <c r="B12" s="66"/>
      <c r="C12" s="71"/>
      <c r="D12" s="72"/>
      <c r="E12" s="68"/>
      <c r="F12" s="21" t="s">
        <v>89</v>
      </c>
      <c r="G12" s="22" t="s">
        <v>51</v>
      </c>
      <c r="H12" s="24" t="s">
        <v>90</v>
      </c>
      <c r="I12" s="19" t="s">
        <v>82</v>
      </c>
      <c r="J12" s="26" t="s">
        <v>70</v>
      </c>
      <c r="K12" s="27" t="s">
        <v>58</v>
      </c>
      <c r="L12" s="54" t="s">
        <v>72</v>
      </c>
      <c r="M12" s="65"/>
      <c r="N12" s="23"/>
      <c r="O12" s="64" t="s">
        <v>91</v>
      </c>
      <c r="P12" s="32" t="s">
        <v>92</v>
      </c>
      <c r="Q12" s="29" t="s">
        <v>93</v>
      </c>
      <c r="R12" s="30" t="s">
        <v>94</v>
      </c>
      <c r="S12" s="30" t="s">
        <v>95</v>
      </c>
      <c r="T12" s="30" t="s">
        <v>96</v>
      </c>
      <c r="U12" s="30" t="s">
        <v>236</v>
      </c>
    </row>
    <row r="13" spans="1:101" ht="146.25" customHeight="1" thickTop="1" thickBot="1">
      <c r="A13" s="75"/>
      <c r="B13" s="66"/>
      <c r="C13" s="71"/>
      <c r="D13" s="72"/>
      <c r="E13" s="68"/>
      <c r="F13" s="21" t="s">
        <v>97</v>
      </c>
      <c r="G13" s="22" t="s">
        <v>46</v>
      </c>
      <c r="H13" s="19" t="s">
        <v>47</v>
      </c>
      <c r="I13" s="23"/>
      <c r="J13" s="20"/>
      <c r="K13" s="20"/>
      <c r="L13" s="53"/>
      <c r="M13" s="65"/>
      <c r="N13" s="23"/>
      <c r="O13" s="23"/>
      <c r="P13" s="23"/>
      <c r="Q13" s="23"/>
      <c r="R13" s="23"/>
      <c r="S13" s="23"/>
      <c r="T13" s="23"/>
      <c r="U13" s="23"/>
    </row>
    <row r="14" spans="1:101" ht="146.25" customHeight="1" thickBot="1">
      <c r="A14" s="75"/>
      <c r="B14" s="67">
        <v>4</v>
      </c>
      <c r="C14" s="71" t="s">
        <v>44</v>
      </c>
      <c r="D14" s="72" t="s">
        <v>226</v>
      </c>
      <c r="E14" s="68" t="s">
        <v>225</v>
      </c>
      <c r="F14" s="17" t="s">
        <v>99</v>
      </c>
      <c r="G14" s="18" t="s">
        <v>46</v>
      </c>
      <c r="H14" s="19" t="s">
        <v>47</v>
      </c>
      <c r="I14" s="23"/>
      <c r="J14" s="20"/>
      <c r="K14" s="20"/>
      <c r="L14" s="53"/>
      <c r="M14" s="65" t="s">
        <v>98</v>
      </c>
      <c r="N14" s="23"/>
      <c r="O14" s="23"/>
      <c r="P14" s="23"/>
      <c r="Q14" s="23"/>
      <c r="R14" s="23"/>
      <c r="S14" s="23"/>
      <c r="T14" s="23"/>
      <c r="U14" s="23"/>
    </row>
    <row r="15" spans="1:101" ht="146.25" customHeight="1" thickBot="1">
      <c r="A15" s="75"/>
      <c r="B15" s="67"/>
      <c r="C15" s="71"/>
      <c r="D15" s="72"/>
      <c r="E15" s="68"/>
      <c r="F15" s="17" t="s">
        <v>108</v>
      </c>
      <c r="G15" s="18" t="s">
        <v>46</v>
      </c>
      <c r="H15" s="19" t="s">
        <v>47</v>
      </c>
      <c r="I15" s="23"/>
      <c r="J15" s="20"/>
      <c r="K15" s="20"/>
      <c r="L15" s="53"/>
      <c r="M15" s="65"/>
      <c r="N15" s="23"/>
      <c r="O15" s="23"/>
      <c r="P15" s="23"/>
      <c r="Q15" s="23"/>
      <c r="R15" s="23"/>
      <c r="S15" s="23"/>
      <c r="T15" s="23"/>
      <c r="U15" s="23"/>
    </row>
    <row r="16" spans="1:101" s="33" customFormat="1" ht="270.75" thickBot="1">
      <c r="A16" s="75"/>
      <c r="B16" s="67"/>
      <c r="C16" s="71"/>
      <c r="D16" s="72"/>
      <c r="E16" s="68"/>
      <c r="F16" s="34" t="s">
        <v>114</v>
      </c>
      <c r="G16" s="22" t="s">
        <v>46</v>
      </c>
      <c r="H16" s="18" t="s">
        <v>100</v>
      </c>
      <c r="I16" s="18" t="s">
        <v>101</v>
      </c>
      <c r="J16" s="60" t="s">
        <v>57</v>
      </c>
      <c r="K16" s="27" t="s">
        <v>102</v>
      </c>
      <c r="L16" s="54" t="s">
        <v>72</v>
      </c>
      <c r="M16" s="65"/>
      <c r="N16" s="23"/>
      <c r="O16" s="28" t="s">
        <v>103</v>
      </c>
      <c r="P16" s="28" t="s">
        <v>104</v>
      </c>
      <c r="Q16" s="29" t="s">
        <v>105</v>
      </c>
      <c r="R16" s="30" t="s">
        <v>106</v>
      </c>
      <c r="S16" s="30" t="s">
        <v>107</v>
      </c>
      <c r="T16" s="31" t="s">
        <v>78</v>
      </c>
      <c r="U16" s="30" t="s">
        <v>237</v>
      </c>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row>
    <row r="17" spans="1:101" s="33" customFormat="1" ht="159" customHeight="1" thickBot="1">
      <c r="A17" s="75"/>
      <c r="B17" s="67"/>
      <c r="C17" s="71"/>
      <c r="D17" s="72"/>
      <c r="E17" s="68"/>
      <c r="F17" s="61" t="s">
        <v>227</v>
      </c>
      <c r="G17" s="59" t="s">
        <v>51</v>
      </c>
      <c r="H17" s="24" t="s">
        <v>109</v>
      </c>
      <c r="I17" s="18" t="s">
        <v>56</v>
      </c>
      <c r="J17" s="60" t="s">
        <v>57</v>
      </c>
      <c r="K17" s="27" t="s">
        <v>102</v>
      </c>
      <c r="L17" s="54" t="s">
        <v>72</v>
      </c>
      <c r="M17" s="65"/>
      <c r="N17" s="23"/>
      <c r="O17" s="28" t="s">
        <v>110</v>
      </c>
      <c r="P17" s="28" t="s">
        <v>104</v>
      </c>
      <c r="Q17" s="29" t="s">
        <v>111</v>
      </c>
      <c r="R17" s="30" t="s">
        <v>112</v>
      </c>
      <c r="S17" s="30" t="s">
        <v>113</v>
      </c>
      <c r="T17" s="31" t="s">
        <v>78</v>
      </c>
      <c r="U17" s="30" t="s">
        <v>238</v>
      </c>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row>
    <row r="18" spans="1:101" s="33" customFormat="1" ht="300.75" thickBot="1">
      <c r="A18" s="75"/>
      <c r="B18" s="67">
        <v>5</v>
      </c>
      <c r="C18" s="71"/>
      <c r="D18" s="68" t="s">
        <v>218</v>
      </c>
      <c r="E18" s="68" t="s">
        <v>225</v>
      </c>
      <c r="F18" s="62" t="s">
        <v>228</v>
      </c>
      <c r="G18" s="59" t="s">
        <v>51</v>
      </c>
      <c r="H18" s="19" t="s">
        <v>115</v>
      </c>
      <c r="I18" s="19" t="s">
        <v>56</v>
      </c>
      <c r="J18" s="26" t="s">
        <v>70</v>
      </c>
      <c r="K18" s="27" t="s">
        <v>71</v>
      </c>
      <c r="L18" s="54" t="s">
        <v>72</v>
      </c>
      <c r="M18" s="65" t="s">
        <v>60</v>
      </c>
      <c r="N18" s="23"/>
      <c r="O18" s="28" t="s">
        <v>116</v>
      </c>
      <c r="P18" s="28" t="s">
        <v>117</v>
      </c>
      <c r="Q18" s="29" t="s">
        <v>118</v>
      </c>
      <c r="R18" s="30" t="s">
        <v>119</v>
      </c>
      <c r="S18" s="30" t="s">
        <v>120</v>
      </c>
      <c r="T18" s="30" t="s">
        <v>121</v>
      </c>
      <c r="U18" s="30" t="s">
        <v>239</v>
      </c>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row>
    <row r="19" spans="1:101" s="33" customFormat="1" ht="300.75" thickBot="1">
      <c r="A19" s="75"/>
      <c r="B19" s="67"/>
      <c r="C19" s="71"/>
      <c r="D19" s="68"/>
      <c r="E19" s="68"/>
      <c r="F19" s="21" t="s">
        <v>126</v>
      </c>
      <c r="G19" s="22" t="s">
        <v>46</v>
      </c>
      <c r="H19" s="19" t="s">
        <v>115</v>
      </c>
      <c r="I19" s="19" t="s">
        <v>56</v>
      </c>
      <c r="J19" s="26" t="s">
        <v>70</v>
      </c>
      <c r="K19" s="27" t="s">
        <v>71</v>
      </c>
      <c r="L19" s="54" t="s">
        <v>72</v>
      </c>
      <c r="M19" s="65"/>
      <c r="N19" s="23"/>
      <c r="O19" s="28" t="s">
        <v>122</v>
      </c>
      <c r="P19" s="28" t="s">
        <v>117</v>
      </c>
      <c r="Q19" s="29" t="s">
        <v>118</v>
      </c>
      <c r="R19" s="30" t="s">
        <v>123</v>
      </c>
      <c r="S19" s="30" t="s">
        <v>120</v>
      </c>
      <c r="T19" s="30" t="s">
        <v>124</v>
      </c>
      <c r="U19" s="30" t="s">
        <v>240</v>
      </c>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row>
    <row r="20" spans="1:101" s="33" customFormat="1" ht="300.75" thickBot="1">
      <c r="A20" s="75"/>
      <c r="B20" s="67"/>
      <c r="C20" s="71"/>
      <c r="D20" s="68"/>
      <c r="E20" s="68"/>
      <c r="F20" s="34" t="s">
        <v>127</v>
      </c>
      <c r="G20" s="22" t="s">
        <v>46</v>
      </c>
      <c r="H20" s="19" t="s">
        <v>115</v>
      </c>
      <c r="I20" s="19" t="s">
        <v>56</v>
      </c>
      <c r="J20" s="26" t="s">
        <v>70</v>
      </c>
      <c r="K20" s="27" t="s">
        <v>71</v>
      </c>
      <c r="L20" s="54" t="s">
        <v>72</v>
      </c>
      <c r="M20" s="65"/>
      <c r="N20" s="23"/>
      <c r="O20" s="28" t="s">
        <v>122</v>
      </c>
      <c r="P20" s="28" t="s">
        <v>117</v>
      </c>
      <c r="Q20" s="29" t="s">
        <v>118</v>
      </c>
      <c r="R20" s="30" t="s">
        <v>123</v>
      </c>
      <c r="S20" s="30" t="s">
        <v>120</v>
      </c>
      <c r="T20" s="30" t="s">
        <v>125</v>
      </c>
      <c r="U20" s="30" t="s">
        <v>240</v>
      </c>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row>
    <row r="21" spans="1:101" ht="168" customHeight="1" thickBot="1">
      <c r="A21" s="75"/>
      <c r="B21" s="67"/>
      <c r="C21" s="71"/>
      <c r="D21" s="68"/>
      <c r="E21" s="68"/>
      <c r="F21" s="34" t="s">
        <v>129</v>
      </c>
      <c r="G21" s="22" t="s">
        <v>46</v>
      </c>
      <c r="H21" s="19" t="s">
        <v>47</v>
      </c>
      <c r="I21" s="23"/>
      <c r="J21" s="20"/>
      <c r="K21" s="20"/>
      <c r="L21" s="53"/>
      <c r="M21" s="65"/>
      <c r="N21" s="23"/>
      <c r="O21" s="23"/>
      <c r="P21" s="23"/>
      <c r="Q21" s="23"/>
      <c r="R21" s="23"/>
      <c r="S21" s="23"/>
      <c r="T21" s="23"/>
      <c r="U21" s="23"/>
    </row>
    <row r="22" spans="1:101" ht="241.5" customHeight="1" thickBot="1">
      <c r="A22" s="75"/>
      <c r="B22" s="67"/>
      <c r="C22" s="71"/>
      <c r="D22" s="68"/>
      <c r="E22" s="68"/>
      <c r="F22" s="34" t="s">
        <v>137</v>
      </c>
      <c r="G22" s="22" t="s">
        <v>46</v>
      </c>
      <c r="H22" s="19" t="s">
        <v>115</v>
      </c>
      <c r="I22" s="19" t="s">
        <v>56</v>
      </c>
      <c r="J22" s="26" t="s">
        <v>70</v>
      </c>
      <c r="K22" s="27" t="s">
        <v>71</v>
      </c>
      <c r="L22" s="54" t="s">
        <v>72</v>
      </c>
      <c r="M22" s="65"/>
      <c r="O22" s="28" t="s">
        <v>128</v>
      </c>
      <c r="P22" s="28" t="s">
        <v>117</v>
      </c>
      <c r="Q22" s="29" t="s">
        <v>118</v>
      </c>
      <c r="R22" s="30" t="s">
        <v>123</v>
      </c>
      <c r="S22" s="30" t="s">
        <v>120</v>
      </c>
      <c r="T22" s="30" t="s">
        <v>124</v>
      </c>
      <c r="U22" s="30" t="s">
        <v>240</v>
      </c>
    </row>
    <row r="23" spans="1:101" ht="356.25" customHeight="1" thickBot="1">
      <c r="A23" s="75"/>
      <c r="B23" s="67"/>
      <c r="C23" s="71"/>
      <c r="D23" s="68"/>
      <c r="E23" s="68"/>
      <c r="F23" s="21" t="s">
        <v>97</v>
      </c>
      <c r="G23" s="22" t="s">
        <v>46</v>
      </c>
      <c r="H23" s="19" t="s">
        <v>115</v>
      </c>
      <c r="I23" s="19" t="s">
        <v>130</v>
      </c>
      <c r="J23" s="26" t="s">
        <v>70</v>
      </c>
      <c r="K23" s="27" t="s">
        <v>71</v>
      </c>
      <c r="L23" s="54" t="s">
        <v>72</v>
      </c>
      <c r="M23" s="65"/>
      <c r="N23" s="28"/>
      <c r="O23" s="28" t="s">
        <v>131</v>
      </c>
      <c r="P23" s="28" t="s">
        <v>132</v>
      </c>
      <c r="Q23" s="29" t="s">
        <v>133</v>
      </c>
      <c r="R23" s="30" t="s">
        <v>134</v>
      </c>
      <c r="S23" s="30" t="s">
        <v>135</v>
      </c>
      <c r="T23" s="35" t="s">
        <v>136</v>
      </c>
      <c r="U23" s="30" t="s">
        <v>241</v>
      </c>
    </row>
    <row r="24" spans="1:101" ht="409.6" thickBot="1">
      <c r="A24" s="75"/>
      <c r="B24" s="67"/>
      <c r="C24" s="71"/>
      <c r="D24" s="68"/>
      <c r="E24" s="68"/>
      <c r="F24" s="36" t="s">
        <v>139</v>
      </c>
      <c r="G24" s="22" t="s">
        <v>51</v>
      </c>
      <c r="H24" s="19" t="s">
        <v>115</v>
      </c>
      <c r="I24" s="19" t="s">
        <v>130</v>
      </c>
      <c r="J24" s="26" t="s">
        <v>70</v>
      </c>
      <c r="K24" s="27" t="s">
        <v>71</v>
      </c>
      <c r="L24" s="54" t="s">
        <v>72</v>
      </c>
      <c r="M24" s="65"/>
      <c r="N24" s="28"/>
      <c r="O24" s="28" t="s">
        <v>138</v>
      </c>
      <c r="P24" s="28" t="s">
        <v>132</v>
      </c>
      <c r="Q24" s="29" t="s">
        <v>133</v>
      </c>
      <c r="R24" s="30" t="s">
        <v>134</v>
      </c>
      <c r="S24" s="30" t="s">
        <v>135</v>
      </c>
      <c r="T24" s="35" t="s">
        <v>136</v>
      </c>
      <c r="U24" s="30" t="s">
        <v>241</v>
      </c>
    </row>
    <row r="25" spans="1:101" ht="127.5" customHeight="1" thickBot="1">
      <c r="A25" s="75"/>
      <c r="B25" s="67"/>
      <c r="C25" s="71"/>
      <c r="D25" s="68"/>
      <c r="E25" s="68"/>
      <c r="F25" s="37" t="s">
        <v>141</v>
      </c>
      <c r="G25" s="22" t="s">
        <v>46</v>
      </c>
      <c r="H25" s="19" t="s">
        <v>47</v>
      </c>
      <c r="I25" s="23"/>
      <c r="J25" s="20"/>
      <c r="K25" s="20"/>
      <c r="L25" s="53"/>
      <c r="M25" s="65"/>
      <c r="N25" s="23"/>
      <c r="O25" s="23"/>
      <c r="P25" s="23"/>
      <c r="Q25" s="23"/>
      <c r="R25" s="23"/>
      <c r="S25" s="23"/>
      <c r="T25" s="23"/>
      <c r="U25" s="23"/>
    </row>
    <row r="26" spans="1:101" ht="127.5" customHeight="1" thickBot="1">
      <c r="A26" s="75"/>
      <c r="B26" s="67">
        <v>6</v>
      </c>
      <c r="C26" s="71"/>
      <c r="D26" s="68" t="s">
        <v>229</v>
      </c>
      <c r="E26" s="68" t="s">
        <v>225</v>
      </c>
      <c r="F26" s="36" t="s">
        <v>142</v>
      </c>
      <c r="G26" s="18" t="s">
        <v>46</v>
      </c>
      <c r="H26" s="19" t="s">
        <v>47</v>
      </c>
      <c r="I26" s="23"/>
      <c r="J26" s="20"/>
      <c r="K26" s="20"/>
      <c r="L26" s="53"/>
      <c r="M26" s="65" t="s">
        <v>140</v>
      </c>
      <c r="N26" s="23"/>
      <c r="O26" s="23"/>
      <c r="P26" s="23"/>
      <c r="Q26" s="23"/>
      <c r="R26" s="23"/>
      <c r="S26" s="23"/>
      <c r="T26" s="23"/>
      <c r="U26" s="23"/>
    </row>
    <row r="27" spans="1:101" ht="127.5" customHeight="1" thickBot="1">
      <c r="A27" s="75"/>
      <c r="B27" s="67"/>
      <c r="C27" s="71"/>
      <c r="D27" s="68"/>
      <c r="E27" s="68"/>
      <c r="F27" s="39" t="s">
        <v>150</v>
      </c>
      <c r="G27" s="22" t="s">
        <v>46</v>
      </c>
      <c r="H27" s="19" t="s">
        <v>47</v>
      </c>
      <c r="I27" s="23"/>
      <c r="J27" s="20"/>
      <c r="K27" s="20"/>
      <c r="L27" s="53"/>
      <c r="M27" s="65"/>
      <c r="N27" s="23"/>
      <c r="O27" s="23"/>
      <c r="P27" s="23"/>
      <c r="Q27" s="23"/>
      <c r="R27" s="23"/>
      <c r="S27" s="23"/>
      <c r="T27" s="23"/>
      <c r="U27" s="23"/>
    </row>
    <row r="28" spans="1:101" ht="195.75" thickBot="1">
      <c r="A28" s="75"/>
      <c r="B28" s="67"/>
      <c r="C28" s="71"/>
      <c r="D28" s="68"/>
      <c r="E28" s="68"/>
      <c r="F28" s="40" t="s">
        <v>151</v>
      </c>
      <c r="G28" s="22" t="s">
        <v>46</v>
      </c>
      <c r="H28" s="18" t="s">
        <v>143</v>
      </c>
      <c r="I28" s="19" t="s">
        <v>144</v>
      </c>
      <c r="J28" s="26" t="s">
        <v>70</v>
      </c>
      <c r="K28" s="27" t="s">
        <v>58</v>
      </c>
      <c r="L28" s="54" t="s">
        <v>72</v>
      </c>
      <c r="M28" s="65"/>
      <c r="N28" s="23"/>
      <c r="O28" s="28" t="s">
        <v>145</v>
      </c>
      <c r="P28" s="28" t="s">
        <v>146</v>
      </c>
      <c r="Q28" s="38" t="s">
        <v>147</v>
      </c>
      <c r="R28" s="31" t="s">
        <v>148</v>
      </c>
      <c r="S28" s="31" t="s">
        <v>149</v>
      </c>
      <c r="T28" s="31" t="s">
        <v>78</v>
      </c>
      <c r="U28" s="31" t="s">
        <v>242</v>
      </c>
    </row>
    <row r="29" spans="1:101" ht="127.5" customHeight="1" thickBot="1">
      <c r="A29" s="75"/>
      <c r="B29" s="67"/>
      <c r="C29" s="71"/>
      <c r="D29" s="68"/>
      <c r="E29" s="68"/>
      <c r="F29" s="21" t="s">
        <v>52</v>
      </c>
      <c r="G29" s="22" t="s">
        <v>46</v>
      </c>
      <c r="H29" s="19" t="s">
        <v>47</v>
      </c>
      <c r="I29" s="23"/>
      <c r="J29" s="20"/>
      <c r="K29" s="20"/>
      <c r="L29" s="53"/>
      <c r="M29" s="65"/>
      <c r="N29" s="23"/>
      <c r="O29" s="23"/>
      <c r="P29" s="23"/>
      <c r="Q29" s="23"/>
      <c r="R29" s="23"/>
      <c r="S29" s="23"/>
      <c r="T29" s="23"/>
      <c r="U29" s="23"/>
    </row>
    <row r="30" spans="1:101" ht="140.25" customHeight="1" thickBot="1">
      <c r="A30" s="75"/>
      <c r="B30" s="67">
        <v>7</v>
      </c>
      <c r="C30" s="71"/>
      <c r="D30" s="68" t="s">
        <v>230</v>
      </c>
      <c r="E30" s="68" t="s">
        <v>225</v>
      </c>
      <c r="F30" s="17" t="s">
        <v>152</v>
      </c>
      <c r="G30" s="22" t="s">
        <v>46</v>
      </c>
      <c r="H30" s="19" t="s">
        <v>47</v>
      </c>
      <c r="I30" s="23"/>
      <c r="J30" s="20"/>
      <c r="K30" s="20"/>
      <c r="L30" s="53"/>
      <c r="M30" s="65" t="s">
        <v>48</v>
      </c>
      <c r="N30" s="23"/>
      <c r="O30" s="23"/>
      <c r="P30" s="23"/>
      <c r="Q30" s="23"/>
      <c r="R30" s="23"/>
      <c r="S30" s="23"/>
      <c r="T30" s="23"/>
      <c r="U30" s="23"/>
    </row>
    <row r="31" spans="1:101" ht="97.5" customHeight="1" thickBot="1">
      <c r="A31" s="75"/>
      <c r="B31" s="67"/>
      <c r="C31" s="71"/>
      <c r="D31" s="68"/>
      <c r="E31" s="68"/>
      <c r="F31" s="40" t="s">
        <v>153</v>
      </c>
      <c r="G31" s="22" t="s">
        <v>46</v>
      </c>
      <c r="H31" s="19" t="s">
        <v>47</v>
      </c>
      <c r="I31" s="23"/>
      <c r="J31" s="20"/>
      <c r="K31" s="20"/>
      <c r="L31" s="53"/>
      <c r="M31" s="65"/>
      <c r="N31" s="23"/>
      <c r="O31" s="23"/>
      <c r="P31" s="23"/>
      <c r="Q31" s="23"/>
      <c r="R31" s="23"/>
      <c r="S31" s="23"/>
      <c r="T31" s="23"/>
      <c r="U31" s="23"/>
    </row>
    <row r="32" spans="1:101" ht="97.5" customHeight="1" thickBot="1">
      <c r="A32" s="75"/>
      <c r="B32" s="67">
        <v>8</v>
      </c>
      <c r="C32" s="71"/>
      <c r="D32" s="68" t="s">
        <v>231</v>
      </c>
      <c r="E32" s="68" t="s">
        <v>225</v>
      </c>
      <c r="F32" s="40" t="s">
        <v>154</v>
      </c>
      <c r="G32" s="22" t="s">
        <v>46</v>
      </c>
      <c r="H32" s="19" t="s">
        <v>47</v>
      </c>
      <c r="I32" s="23"/>
      <c r="J32" s="20"/>
      <c r="K32" s="20"/>
      <c r="L32" s="53"/>
      <c r="M32" s="65" t="s">
        <v>48</v>
      </c>
      <c r="N32" s="23"/>
      <c r="O32" s="23"/>
      <c r="P32" s="23"/>
      <c r="Q32" s="23"/>
      <c r="R32" s="23"/>
      <c r="S32" s="23"/>
      <c r="T32" s="23"/>
      <c r="U32" s="23"/>
    </row>
    <row r="33" spans="1:101" ht="97.5" customHeight="1" thickBot="1">
      <c r="A33" s="75"/>
      <c r="B33" s="67"/>
      <c r="C33" s="71"/>
      <c r="D33" s="68"/>
      <c r="E33" s="68"/>
      <c r="F33" s="40" t="s">
        <v>52</v>
      </c>
      <c r="G33" s="22" t="s">
        <v>46</v>
      </c>
      <c r="H33" s="19" t="s">
        <v>47</v>
      </c>
      <c r="I33" s="23"/>
      <c r="J33" s="20"/>
      <c r="K33" s="20"/>
      <c r="L33" s="53"/>
      <c r="M33" s="65"/>
      <c r="N33" s="23"/>
      <c r="O33" s="23"/>
      <c r="P33" s="23"/>
      <c r="Q33" s="23"/>
      <c r="R33" s="23"/>
      <c r="S33" s="23"/>
      <c r="T33" s="23"/>
      <c r="U33" s="23"/>
    </row>
    <row r="34" spans="1:101" ht="246.75" customHeight="1" thickBot="1">
      <c r="A34" s="75"/>
      <c r="B34" s="67"/>
      <c r="C34" s="71"/>
      <c r="D34" s="68"/>
      <c r="E34" s="68"/>
      <c r="F34" s="40" t="s">
        <v>155</v>
      </c>
      <c r="G34" s="22" t="s">
        <v>46</v>
      </c>
      <c r="H34" s="19" t="s">
        <v>47</v>
      </c>
      <c r="I34" s="23"/>
      <c r="J34" s="20"/>
      <c r="K34" s="20"/>
      <c r="L34" s="53"/>
      <c r="M34" s="65"/>
      <c r="N34" s="23"/>
      <c r="O34" s="23"/>
      <c r="P34" s="23"/>
      <c r="Q34" s="23"/>
      <c r="R34" s="23"/>
      <c r="S34" s="23"/>
      <c r="T34" s="23"/>
      <c r="U34" s="23"/>
    </row>
    <row r="35" spans="1:101" s="2" customFormat="1" ht="135.75" customHeight="1" thickBot="1">
      <c r="A35" s="75"/>
      <c r="B35" s="69">
        <v>9</v>
      </c>
      <c r="C35" s="71"/>
      <c r="D35" s="68" t="s">
        <v>232</v>
      </c>
      <c r="E35" s="68" t="s">
        <v>225</v>
      </c>
      <c r="F35" s="40" t="s">
        <v>156</v>
      </c>
      <c r="G35" s="22" t="s">
        <v>46</v>
      </c>
      <c r="H35" s="19" t="s">
        <v>47</v>
      </c>
      <c r="I35" s="23"/>
      <c r="J35" s="20"/>
      <c r="K35" s="20"/>
      <c r="L35" s="53"/>
      <c r="M35" s="70"/>
      <c r="N35" s="23"/>
      <c r="O35" s="23"/>
      <c r="P35" s="23"/>
      <c r="Q35" s="23"/>
      <c r="R35" s="23"/>
      <c r="S35" s="23"/>
      <c r="T35" s="23"/>
      <c r="U35" s="23"/>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row>
    <row r="36" spans="1:101" s="2" customFormat="1" ht="259.5" customHeight="1" thickTop="1" thickBot="1">
      <c r="A36" s="75"/>
      <c r="B36" s="69"/>
      <c r="C36" s="71"/>
      <c r="D36" s="68"/>
      <c r="E36" s="68"/>
      <c r="F36" s="40" t="s">
        <v>157</v>
      </c>
      <c r="G36" s="55" t="s">
        <v>46</v>
      </c>
      <c r="H36" s="19" t="s">
        <v>47</v>
      </c>
      <c r="I36" s="23"/>
      <c r="J36" s="20"/>
      <c r="K36" s="20"/>
      <c r="L36" s="53"/>
      <c r="M36" s="70"/>
      <c r="N36" s="23"/>
      <c r="O36" s="23"/>
      <c r="P36" s="23"/>
      <c r="Q36" s="23"/>
      <c r="R36" s="23"/>
      <c r="S36" s="23"/>
      <c r="T36" s="23"/>
      <c r="U36" s="23"/>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row>
    <row r="37" spans="1:101" s="2" customFormat="1" ht="273" customHeight="1" thickTop="1" thickBot="1">
      <c r="A37" s="75"/>
      <c r="B37" s="69"/>
      <c r="C37" s="71"/>
      <c r="D37" s="68"/>
      <c r="E37" s="68"/>
      <c r="F37" s="40" t="s">
        <v>158</v>
      </c>
      <c r="G37" s="22" t="s">
        <v>46</v>
      </c>
      <c r="H37" s="19" t="s">
        <v>47</v>
      </c>
      <c r="I37" s="23"/>
      <c r="J37" s="20"/>
      <c r="K37" s="20"/>
      <c r="L37" s="53"/>
      <c r="M37" s="70"/>
      <c r="N37" s="23"/>
      <c r="O37" s="23"/>
      <c r="P37" s="23"/>
      <c r="Q37" s="23"/>
      <c r="R37" s="23"/>
      <c r="S37" s="23"/>
      <c r="T37" s="23"/>
      <c r="U37" s="23"/>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row>
    <row r="38" spans="1:101" s="2" customFormat="1" ht="409.5" customHeight="1" thickTop="1" thickBot="1">
      <c r="A38" s="75"/>
      <c r="B38" s="69"/>
      <c r="C38" s="71"/>
      <c r="D38" s="68"/>
      <c r="E38" s="68"/>
      <c r="F38" s="40" t="s">
        <v>166</v>
      </c>
      <c r="G38" s="22" t="s">
        <v>46</v>
      </c>
      <c r="H38" s="19" t="s">
        <v>47</v>
      </c>
      <c r="I38" s="23"/>
      <c r="J38" s="20"/>
      <c r="K38" s="20"/>
      <c r="L38" s="53"/>
      <c r="M38" s="70"/>
      <c r="N38" s="23"/>
      <c r="O38" s="23"/>
      <c r="P38" s="23"/>
      <c r="Q38" s="23"/>
      <c r="R38" s="23"/>
      <c r="S38" s="23"/>
      <c r="T38" s="23"/>
      <c r="U38" s="23"/>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row>
    <row r="39" spans="1:101" s="33" customFormat="1" ht="354" customHeight="1" thickTop="1" thickBot="1">
      <c r="A39" s="75"/>
      <c r="B39" s="69"/>
      <c r="C39" s="71"/>
      <c r="D39" s="68"/>
      <c r="E39" s="68"/>
      <c r="F39" s="42" t="s">
        <v>174</v>
      </c>
      <c r="G39" s="22" t="s">
        <v>46</v>
      </c>
      <c r="H39" s="22" t="s">
        <v>159</v>
      </c>
      <c r="I39" s="22" t="s">
        <v>160</v>
      </c>
      <c r="J39" s="26" t="s">
        <v>70</v>
      </c>
      <c r="K39" s="27" t="s">
        <v>58</v>
      </c>
      <c r="L39" s="54" t="s">
        <v>72</v>
      </c>
      <c r="M39" s="70"/>
      <c r="N39" s="28"/>
      <c r="O39" s="28" t="s">
        <v>161</v>
      </c>
      <c r="P39" s="28" t="s">
        <v>162</v>
      </c>
      <c r="Q39" s="29" t="s">
        <v>163</v>
      </c>
      <c r="R39" s="30" t="s">
        <v>164</v>
      </c>
      <c r="S39" s="30" t="s">
        <v>165</v>
      </c>
      <c r="T39" s="30" t="s">
        <v>78</v>
      </c>
      <c r="U39" s="30" t="s">
        <v>243</v>
      </c>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row>
    <row r="40" spans="1:101" s="2" customFormat="1" ht="408.75" customHeight="1" thickTop="1" thickBot="1">
      <c r="A40" s="75"/>
      <c r="B40" s="69"/>
      <c r="C40" s="71"/>
      <c r="D40" s="68"/>
      <c r="E40" s="68"/>
      <c r="F40" s="42" t="s">
        <v>175</v>
      </c>
      <c r="G40" s="22" t="s">
        <v>46</v>
      </c>
      <c r="H40" s="24" t="s">
        <v>167</v>
      </c>
      <c r="I40" s="24" t="s">
        <v>160</v>
      </c>
      <c r="J40" s="26" t="s">
        <v>70</v>
      </c>
      <c r="K40" s="27" t="s">
        <v>58</v>
      </c>
      <c r="L40" s="54" t="s">
        <v>72</v>
      </c>
      <c r="M40" s="70"/>
      <c r="N40" s="23"/>
      <c r="O40" s="28" t="s">
        <v>168</v>
      </c>
      <c r="P40" s="41" t="s">
        <v>169</v>
      </c>
      <c r="Q40" s="29" t="s">
        <v>170</v>
      </c>
      <c r="R40" s="30" t="s">
        <v>171</v>
      </c>
      <c r="S40" s="30" t="s">
        <v>172</v>
      </c>
      <c r="T40" s="30" t="s">
        <v>173</v>
      </c>
      <c r="U40" s="30" t="s">
        <v>244</v>
      </c>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row>
    <row r="41" spans="1:101" s="2" customFormat="1" ht="408.75" customHeight="1" thickTop="1" thickBot="1">
      <c r="A41" s="75"/>
      <c r="B41" s="69"/>
      <c r="C41" s="71"/>
      <c r="D41" s="68"/>
      <c r="E41" s="68"/>
      <c r="F41" s="63" t="s">
        <v>233</v>
      </c>
      <c r="G41" s="43" t="s">
        <v>51</v>
      </c>
      <c r="H41" s="19" t="s">
        <v>47</v>
      </c>
      <c r="I41" s="23"/>
      <c r="J41" s="20"/>
      <c r="K41" s="20"/>
      <c r="L41" s="53"/>
      <c r="M41" s="70"/>
      <c r="N41" s="23"/>
      <c r="O41" s="23"/>
      <c r="P41" s="23"/>
      <c r="Q41" s="23"/>
      <c r="R41" s="23"/>
      <c r="S41" s="23"/>
      <c r="T41" s="23"/>
      <c r="U41" s="23"/>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row>
    <row r="42" spans="1:101" ht="137.25" customHeight="1" thickTop="1" thickBot="1">
      <c r="A42" s="75"/>
      <c r="B42" s="69"/>
      <c r="C42" s="71"/>
      <c r="D42" s="68"/>
      <c r="E42" s="68"/>
      <c r="F42" s="34" t="s">
        <v>52</v>
      </c>
      <c r="G42" s="43" t="s">
        <v>46</v>
      </c>
      <c r="H42" s="22" t="s">
        <v>159</v>
      </c>
      <c r="I42" s="22" t="s">
        <v>160</v>
      </c>
      <c r="J42" s="26" t="s">
        <v>70</v>
      </c>
      <c r="K42" s="27" t="s">
        <v>58</v>
      </c>
      <c r="L42" s="54" t="s">
        <v>72</v>
      </c>
      <c r="M42" s="70"/>
      <c r="N42" s="28"/>
      <c r="O42" s="28" t="s">
        <v>161</v>
      </c>
      <c r="P42" s="28" t="s">
        <v>162</v>
      </c>
      <c r="Q42" s="29" t="s">
        <v>163</v>
      </c>
      <c r="R42" s="30" t="s">
        <v>164</v>
      </c>
      <c r="S42" s="30" t="s">
        <v>165</v>
      </c>
      <c r="T42" s="30" t="s">
        <v>78</v>
      </c>
      <c r="U42" s="30" t="s">
        <v>243</v>
      </c>
    </row>
    <row r="43" spans="1:101" ht="137.25" customHeight="1" thickTop="1" thickBot="1">
      <c r="A43" s="75"/>
      <c r="B43" s="69"/>
      <c r="C43" s="71"/>
      <c r="D43" s="68"/>
      <c r="E43" s="68"/>
      <c r="F43" s="40" t="s">
        <v>177</v>
      </c>
      <c r="G43" s="22" t="s">
        <v>51</v>
      </c>
      <c r="H43" s="19" t="s">
        <v>47</v>
      </c>
      <c r="I43" s="23"/>
      <c r="J43" s="20"/>
      <c r="K43" s="20"/>
      <c r="L43" s="53"/>
      <c r="M43" s="70"/>
      <c r="N43" s="23"/>
      <c r="O43" s="23"/>
      <c r="P43" s="23"/>
      <c r="Q43" s="23"/>
      <c r="R43" s="23"/>
      <c r="S43" s="23"/>
      <c r="T43" s="23"/>
      <c r="U43" s="23"/>
    </row>
    <row r="44" spans="1:101" ht="142.5" customHeight="1" thickTop="1" thickBot="1">
      <c r="A44" s="75"/>
      <c r="B44" s="69"/>
      <c r="C44" s="71"/>
      <c r="D44" s="68"/>
      <c r="E44" s="68"/>
      <c r="F44" s="40" t="s">
        <v>179</v>
      </c>
      <c r="G44" s="22" t="s">
        <v>51</v>
      </c>
      <c r="H44" s="19" t="s">
        <v>47</v>
      </c>
      <c r="I44" s="23"/>
      <c r="J44" s="20"/>
      <c r="K44" s="20"/>
      <c r="L44" s="53"/>
      <c r="M44" s="70"/>
      <c r="N44" s="23"/>
      <c r="O44" s="23"/>
      <c r="P44" s="23"/>
      <c r="Q44" s="23"/>
      <c r="R44" s="23"/>
      <c r="S44" s="23"/>
      <c r="T44" s="23"/>
      <c r="U44" s="23"/>
    </row>
    <row r="45" spans="1:101" ht="140.25" customHeight="1" thickTop="1" thickBot="1">
      <c r="A45" s="44"/>
      <c r="B45" s="66">
        <v>10</v>
      </c>
      <c r="C45" s="71"/>
      <c r="D45" s="67" t="s">
        <v>176</v>
      </c>
      <c r="E45" s="68" t="s">
        <v>225</v>
      </c>
      <c r="F45" s="40" t="s">
        <v>181</v>
      </c>
      <c r="G45" s="22" t="s">
        <v>51</v>
      </c>
      <c r="H45" s="19" t="s">
        <v>47</v>
      </c>
      <c r="I45" s="23"/>
      <c r="J45" s="20"/>
      <c r="K45" s="20"/>
      <c r="L45" s="53"/>
      <c r="M45" s="65" t="s">
        <v>178</v>
      </c>
      <c r="N45" s="23"/>
      <c r="O45" s="23"/>
      <c r="P45" s="23"/>
      <c r="Q45" s="23"/>
      <c r="R45" s="23"/>
      <c r="S45" s="23"/>
      <c r="T45" s="23"/>
      <c r="U45" s="23"/>
    </row>
    <row r="46" spans="1:101" ht="199.5" customHeight="1" thickTop="1" thickBot="1">
      <c r="A46" s="44"/>
      <c r="B46" s="66"/>
      <c r="C46" s="71"/>
      <c r="D46" s="67"/>
      <c r="E46" s="68"/>
      <c r="F46" s="40" t="s">
        <v>182</v>
      </c>
      <c r="G46" s="22" t="s">
        <v>51</v>
      </c>
      <c r="H46" s="18" t="s">
        <v>143</v>
      </c>
      <c r="I46" s="19" t="s">
        <v>144</v>
      </c>
      <c r="J46" s="26" t="s">
        <v>70</v>
      </c>
      <c r="K46" s="27" t="s">
        <v>58</v>
      </c>
      <c r="L46" s="54" t="s">
        <v>72</v>
      </c>
      <c r="M46" s="65"/>
      <c r="N46" s="23"/>
      <c r="O46" s="28" t="s">
        <v>180</v>
      </c>
      <c r="P46" s="28" t="s">
        <v>146</v>
      </c>
      <c r="Q46" s="38" t="s">
        <v>147</v>
      </c>
      <c r="R46" s="31" t="s">
        <v>148</v>
      </c>
      <c r="S46" s="31" t="s">
        <v>149</v>
      </c>
      <c r="T46" s="31" t="s">
        <v>78</v>
      </c>
      <c r="U46" s="31" t="s">
        <v>242</v>
      </c>
    </row>
    <row r="47" spans="1:101" ht="170.25" customHeight="1" thickTop="1" thickBot="1">
      <c r="A47" s="44"/>
      <c r="B47" s="66"/>
      <c r="C47" s="71"/>
      <c r="D47" s="67"/>
      <c r="E47" s="68"/>
      <c r="F47" s="21" t="s">
        <v>183</v>
      </c>
      <c r="G47" s="22" t="s">
        <v>51</v>
      </c>
      <c r="H47" s="19" t="s">
        <v>47</v>
      </c>
      <c r="I47" s="23"/>
      <c r="J47" s="20"/>
      <c r="K47" s="20"/>
      <c r="L47" s="53"/>
      <c r="M47" s="65"/>
      <c r="N47" s="23"/>
      <c r="O47" s="23"/>
      <c r="P47" s="23"/>
      <c r="Q47" s="23"/>
      <c r="R47" s="23"/>
      <c r="S47" s="23"/>
      <c r="T47" s="23"/>
      <c r="U47" s="23"/>
    </row>
    <row r="48" spans="1:101" ht="140.25" customHeight="1" thickTop="1" thickBot="1">
      <c r="A48" s="44"/>
      <c r="B48" s="66"/>
      <c r="C48" s="71"/>
      <c r="D48" s="67"/>
      <c r="E48" s="68"/>
      <c r="H48" s="19" t="s">
        <v>47</v>
      </c>
      <c r="I48" s="23"/>
      <c r="J48" s="20"/>
      <c r="K48" s="20"/>
      <c r="L48" s="53"/>
      <c r="M48" s="65"/>
      <c r="N48" s="23"/>
      <c r="O48" s="23"/>
      <c r="P48" s="23"/>
      <c r="Q48" s="23"/>
      <c r="R48" s="23"/>
      <c r="S48" s="23"/>
      <c r="T48" s="23"/>
      <c r="U48" s="23"/>
    </row>
    <row r="49" spans="1:21" ht="97.5" customHeight="1" thickTop="1">
      <c r="A49" s="44"/>
      <c r="B49" s="66"/>
      <c r="C49" s="71"/>
      <c r="D49" s="67"/>
      <c r="E49" s="68"/>
      <c r="H49" s="19" t="s">
        <v>47</v>
      </c>
      <c r="I49" s="23"/>
      <c r="J49" s="20"/>
      <c r="K49" s="20"/>
      <c r="L49" s="53"/>
      <c r="M49" s="65"/>
      <c r="N49" s="23"/>
      <c r="O49" s="23"/>
      <c r="P49" s="23"/>
      <c r="Q49" s="23"/>
      <c r="R49" s="23"/>
      <c r="S49" s="23"/>
      <c r="T49" s="23"/>
      <c r="U49" s="23"/>
    </row>
    <row r="50" spans="1:21">
      <c r="B50" s="45"/>
      <c r="C50" s="46"/>
      <c r="D50" t="s">
        <v>184</v>
      </c>
    </row>
    <row r="51" spans="1:21">
      <c r="G51" s="49"/>
    </row>
    <row r="52" spans="1:21">
      <c r="G52" s="50" t="s">
        <v>185</v>
      </c>
    </row>
    <row r="53" spans="1:21" ht="15" customHeight="1">
      <c r="G53" s="50" t="s">
        <v>186</v>
      </c>
    </row>
  </sheetData>
  <autoFilter ref="B1:G55">
    <filterColumn colId="0" showButton="0"/>
    <filterColumn colId="1" showButton="0"/>
    <filterColumn colId="2" showButton="0"/>
    <filterColumn colId="3" showButton="0"/>
    <filterColumn colId="4" showButton="0"/>
  </autoFilter>
  <mergeCells count="61">
    <mergeCell ref="A1:G1"/>
    <mergeCell ref="H1:M1"/>
    <mergeCell ref="N1:U1"/>
    <mergeCell ref="A2:A3"/>
    <mergeCell ref="B2:B3"/>
    <mergeCell ref="C2:C3"/>
    <mergeCell ref="D2:D3"/>
    <mergeCell ref="E2:E3"/>
    <mergeCell ref="F2:F3"/>
    <mergeCell ref="G2:G3"/>
    <mergeCell ref="Q2:U2"/>
    <mergeCell ref="N2:N3"/>
    <mergeCell ref="O2:O3"/>
    <mergeCell ref="P2:P3"/>
    <mergeCell ref="A4:A44"/>
    <mergeCell ref="B4:B5"/>
    <mergeCell ref="C4:C7"/>
    <mergeCell ref="D4:D5"/>
    <mergeCell ref="E4:E5"/>
    <mergeCell ref="B8:B13"/>
    <mergeCell ref="C8:C13"/>
    <mergeCell ref="D8:D13"/>
    <mergeCell ref="E8:E13"/>
    <mergeCell ref="E30:E31"/>
    <mergeCell ref="M4:M5"/>
    <mergeCell ref="B6:B7"/>
    <mergeCell ref="D6:D7"/>
    <mergeCell ref="E6:E7"/>
    <mergeCell ref="H2:H3"/>
    <mergeCell ref="I2:I3"/>
    <mergeCell ref="J2:M2"/>
    <mergeCell ref="M6:M7"/>
    <mergeCell ref="M8:M13"/>
    <mergeCell ref="B14:B17"/>
    <mergeCell ref="C14:C49"/>
    <mergeCell ref="D14:D17"/>
    <mergeCell ref="E14:E17"/>
    <mergeCell ref="M14:M17"/>
    <mergeCell ref="B18:B25"/>
    <mergeCell ref="D18:D25"/>
    <mergeCell ref="E18:E25"/>
    <mergeCell ref="M18:M25"/>
    <mergeCell ref="B26:B29"/>
    <mergeCell ref="D26:D29"/>
    <mergeCell ref="E26:E29"/>
    <mergeCell ref="M26:M29"/>
    <mergeCell ref="B30:B31"/>
    <mergeCell ref="D30:D31"/>
    <mergeCell ref="M30:M31"/>
    <mergeCell ref="B45:B49"/>
    <mergeCell ref="D45:D49"/>
    <mergeCell ref="E45:E49"/>
    <mergeCell ref="M45:M49"/>
    <mergeCell ref="B32:B34"/>
    <mergeCell ref="D32:D34"/>
    <mergeCell ref="E32:E34"/>
    <mergeCell ref="M32:M34"/>
    <mergeCell ref="B35:B44"/>
    <mergeCell ref="D35:D44"/>
    <mergeCell ref="E35:E44"/>
    <mergeCell ref="M35:M44"/>
  </mergeCells>
  <dataValidations count="4">
    <dataValidation type="list" allowBlank="1" showInputMessage="1" showErrorMessage="1" sqref="J10 J13:J15 J21 J25:J27 J41 J43:J45 J47:J49 J4:J7 J29:J38">
      <formula1>"Alto,Altissimo"</formula1>
    </dataValidation>
    <dataValidation type="list" allowBlank="1" showInputMessage="1" showErrorMessage="1" sqref="K10 K13:K15 K21 K25:K27 K41 K43:K45 K47:K49 K4:K7 K29:K38">
      <formula1>"Molto bassa,Bassa,Media,Alta,Altissima"</formula1>
    </dataValidation>
    <dataValidation type="list" allowBlank="1" showInputMessage="1" showErrorMessage="1" sqref="L10 L13:L15 L21 L25:L27 L41 L43:L45 L47:L49 L4:L7 L29:L38">
      <formula1>"Medio,Alto,Altissimo"</formula1>
    </dataValidation>
    <dataValidation type="list" allowBlank="1" showInputMessage="1" showErrorMessage="1" sqref="G4:G47">
      <formula1>soggetti</formula1>
    </dataValidation>
  </dataValidations>
  <pageMargins left="0.23622047244094502" right="0.23622047244094502" top="0.74803149606299213" bottom="0.74803149606299213" header="0.31496062992126012" footer="0.31496062992126012"/>
  <pageSetup paperSize="9" scale="35" fitToWidth="0" fitToHeight="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'K:\Bozze\PTCP2020-2022\[Ufficio UPSIT last_04022019.xlsx]Parametri'!#REF!</xm:f>
          </x14:formula1>
          <xm:sqref>J8:L9 J11:L12 J22:L24 J28:L28 J39:L40 J42:L42 J46:L46 J16:L20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25"/>
  <sheetViews>
    <sheetView workbookViewId="0"/>
  </sheetViews>
  <sheetFormatPr defaultRowHeight="15"/>
  <cols>
    <col min="1" max="1" width="9.140625" customWidth="1"/>
    <col min="2" max="2" width="14.140625" customWidth="1"/>
    <col min="3" max="3" width="12.42578125" customWidth="1"/>
    <col min="4" max="4" width="21" customWidth="1"/>
    <col min="5" max="5" width="16" customWidth="1"/>
    <col min="6" max="6" width="16.140625" customWidth="1"/>
    <col min="7" max="7" width="14.85546875" customWidth="1"/>
    <col min="8" max="8" width="9.140625" customWidth="1"/>
  </cols>
  <sheetData>
    <row r="2" spans="1:9">
      <c r="A2" s="3" t="s">
        <v>187</v>
      </c>
      <c r="I2" s="51" t="s">
        <v>188</v>
      </c>
    </row>
    <row r="3" spans="1:9" ht="18.75">
      <c r="B3" s="52" t="s">
        <v>51</v>
      </c>
      <c r="I3" t="s">
        <v>189</v>
      </c>
    </row>
    <row r="4" spans="1:9" ht="18.75">
      <c r="B4" s="52" t="s">
        <v>190</v>
      </c>
      <c r="I4" t="s">
        <v>191</v>
      </c>
    </row>
    <row r="5" spans="1:9" ht="18.75">
      <c r="B5" s="52" t="s">
        <v>46</v>
      </c>
      <c r="I5" t="s">
        <v>51</v>
      </c>
    </row>
    <row r="6" spans="1:9" ht="18.75">
      <c r="B6" s="52" t="s">
        <v>192</v>
      </c>
      <c r="I6" t="s">
        <v>193</v>
      </c>
    </row>
    <row r="7" spans="1:9" ht="18.75">
      <c r="B7" s="52" t="s">
        <v>194</v>
      </c>
      <c r="I7" t="s">
        <v>192</v>
      </c>
    </row>
    <row r="8" spans="1:9" ht="18.75">
      <c r="B8" s="52"/>
      <c r="I8" s="51" t="s">
        <v>195</v>
      </c>
    </row>
    <row r="9" spans="1:9">
      <c r="A9" s="3" t="s">
        <v>196</v>
      </c>
      <c r="C9" s="88" t="s">
        <v>197</v>
      </c>
      <c r="D9" s="88"/>
      <c r="I9" s="51" t="s">
        <v>46</v>
      </c>
    </row>
    <row r="10" spans="1:9">
      <c r="B10" t="s">
        <v>198</v>
      </c>
      <c r="D10" t="s">
        <v>199</v>
      </c>
      <c r="I10" t="s">
        <v>200</v>
      </c>
    </row>
    <row r="11" spans="1:9">
      <c r="B11" t="s">
        <v>201</v>
      </c>
      <c r="D11" t="s">
        <v>202</v>
      </c>
      <c r="I11" t="s">
        <v>203</v>
      </c>
    </row>
    <row r="12" spans="1:9">
      <c r="D12" t="s">
        <v>204</v>
      </c>
      <c r="I12" t="s">
        <v>205</v>
      </c>
    </row>
    <row r="15" spans="1:9">
      <c r="I15" t="s">
        <v>206</v>
      </c>
    </row>
    <row r="16" spans="1:9">
      <c r="B16" t="s">
        <v>71</v>
      </c>
      <c r="D16" t="s">
        <v>57</v>
      </c>
      <c r="I16" t="s">
        <v>207</v>
      </c>
    </row>
    <row r="17" spans="2:9">
      <c r="B17" t="s">
        <v>58</v>
      </c>
      <c r="D17" t="s">
        <v>70</v>
      </c>
      <c r="I17" t="s">
        <v>208</v>
      </c>
    </row>
    <row r="18" spans="2:9">
      <c r="B18" t="s">
        <v>209</v>
      </c>
      <c r="I18" t="s">
        <v>204</v>
      </c>
    </row>
    <row r="19" spans="2:9">
      <c r="B19" t="s">
        <v>210</v>
      </c>
      <c r="I19" t="s">
        <v>211</v>
      </c>
    </row>
    <row r="20" spans="2:9">
      <c r="B20" t="s">
        <v>212</v>
      </c>
      <c r="I20" t="s">
        <v>213</v>
      </c>
    </row>
    <row r="21" spans="2:9">
      <c r="I21" t="s">
        <v>214</v>
      </c>
    </row>
    <row r="22" spans="2:9">
      <c r="D22" t="s">
        <v>215</v>
      </c>
      <c r="E22" t="s">
        <v>215</v>
      </c>
      <c r="F22" t="s">
        <v>215</v>
      </c>
      <c r="G22" t="s">
        <v>216</v>
      </c>
    </row>
    <row r="23" spans="2:9">
      <c r="B23" t="s">
        <v>57</v>
      </c>
      <c r="C23" t="e">
        <f>#REF!</f>
        <v>#REF!</v>
      </c>
      <c r="D23" t="e">
        <f t="shared" ref="D23:D54" si="0">IF(OR(C23 = "Media", C23="Alta",C23="Altissima"),"Altissimo","")</f>
        <v>#REF!</v>
      </c>
      <c r="E23" t="e">
        <f t="shared" ref="E23:E54" si="1">IF(C23="Bassa","Alto","")</f>
        <v>#REF!</v>
      </c>
      <c r="F23" t="e">
        <f t="shared" ref="F23:F54" si="2">IF(C23="Molto bassa","Medio","")</f>
        <v>#REF!</v>
      </c>
      <c r="G23" t="e">
        <f t="shared" ref="G23:G54" si="3">CONCATENATE(D23,E23,F23)</f>
        <v>#REF!</v>
      </c>
    </row>
    <row r="24" spans="2:9">
      <c r="B24" t="s">
        <v>59</v>
      </c>
      <c r="C24" t="e">
        <f>#REF!</f>
        <v>#REF!</v>
      </c>
      <c r="D24" t="e">
        <f t="shared" si="0"/>
        <v>#REF!</v>
      </c>
      <c r="E24" t="e">
        <f t="shared" si="1"/>
        <v>#REF!</v>
      </c>
      <c r="F24" t="e">
        <f t="shared" si="2"/>
        <v>#REF!</v>
      </c>
      <c r="G24" t="e">
        <f t="shared" si="3"/>
        <v>#REF!</v>
      </c>
    </row>
    <row r="25" spans="2:9">
      <c r="B25" t="s">
        <v>72</v>
      </c>
      <c r="C25" t="e">
        <f>#REF!</f>
        <v>#REF!</v>
      </c>
      <c r="D25" t="e">
        <f t="shared" si="0"/>
        <v>#REF!</v>
      </c>
      <c r="E25" t="e">
        <f t="shared" si="1"/>
        <v>#REF!</v>
      </c>
      <c r="F25" t="e">
        <f t="shared" si="2"/>
        <v>#REF!</v>
      </c>
      <c r="G25" t="e">
        <f t="shared" si="3"/>
        <v>#REF!</v>
      </c>
    </row>
    <row r="26" spans="2:9">
      <c r="C26" t="e">
        <f>#REF!</f>
        <v>#REF!</v>
      </c>
      <c r="D26" t="e">
        <f t="shared" si="0"/>
        <v>#REF!</v>
      </c>
      <c r="E26" t="e">
        <f t="shared" si="1"/>
        <v>#REF!</v>
      </c>
      <c r="F26" t="e">
        <f t="shared" si="2"/>
        <v>#REF!</v>
      </c>
      <c r="G26" t="e">
        <f t="shared" si="3"/>
        <v>#REF!</v>
      </c>
    </row>
    <row r="27" spans="2:9">
      <c r="C27" t="e">
        <f>#REF!</f>
        <v>#REF!</v>
      </c>
      <c r="D27" t="e">
        <f t="shared" si="0"/>
        <v>#REF!</v>
      </c>
      <c r="E27" t="e">
        <f t="shared" si="1"/>
        <v>#REF!</v>
      </c>
      <c r="F27" t="e">
        <f t="shared" si="2"/>
        <v>#REF!</v>
      </c>
      <c r="G27" t="e">
        <f t="shared" si="3"/>
        <v>#REF!</v>
      </c>
    </row>
    <row r="28" spans="2:9">
      <c r="C28" t="e">
        <f>#REF!</f>
        <v>#REF!</v>
      </c>
      <c r="D28" t="e">
        <f t="shared" si="0"/>
        <v>#REF!</v>
      </c>
      <c r="E28" t="e">
        <f t="shared" si="1"/>
        <v>#REF!</v>
      </c>
      <c r="F28" t="e">
        <f t="shared" si="2"/>
        <v>#REF!</v>
      </c>
      <c r="G28" t="e">
        <f t="shared" si="3"/>
        <v>#REF!</v>
      </c>
    </row>
    <row r="29" spans="2:9">
      <c r="C29" t="e">
        <f>#REF!</f>
        <v>#REF!</v>
      </c>
      <c r="D29" t="e">
        <f t="shared" si="0"/>
        <v>#REF!</v>
      </c>
      <c r="E29" t="e">
        <f t="shared" si="1"/>
        <v>#REF!</v>
      </c>
      <c r="F29" t="e">
        <f t="shared" si="2"/>
        <v>#REF!</v>
      </c>
      <c r="G29" t="e">
        <f t="shared" si="3"/>
        <v>#REF!</v>
      </c>
    </row>
    <row r="30" spans="2:9">
      <c r="C30" t="e">
        <f>#REF!</f>
        <v>#REF!</v>
      </c>
      <c r="D30" t="e">
        <f t="shared" si="0"/>
        <v>#REF!</v>
      </c>
      <c r="E30" t="e">
        <f t="shared" si="1"/>
        <v>#REF!</v>
      </c>
      <c r="F30" t="e">
        <f t="shared" si="2"/>
        <v>#REF!</v>
      </c>
      <c r="G30" t="e">
        <f t="shared" si="3"/>
        <v>#REF!</v>
      </c>
    </row>
    <row r="31" spans="2:9">
      <c r="C31" t="e">
        <f>#REF!</f>
        <v>#REF!</v>
      </c>
      <c r="D31" t="e">
        <f t="shared" si="0"/>
        <v>#REF!</v>
      </c>
      <c r="E31" t="e">
        <f t="shared" si="1"/>
        <v>#REF!</v>
      </c>
      <c r="F31" t="e">
        <f t="shared" si="2"/>
        <v>#REF!</v>
      </c>
      <c r="G31" t="e">
        <f t="shared" si="3"/>
        <v>#REF!</v>
      </c>
    </row>
    <row r="32" spans="2:9">
      <c r="C32" t="e">
        <f>#REF!</f>
        <v>#REF!</v>
      </c>
      <c r="D32" t="e">
        <f t="shared" si="0"/>
        <v>#REF!</v>
      </c>
      <c r="E32" t="e">
        <f t="shared" si="1"/>
        <v>#REF!</v>
      </c>
      <c r="F32" t="e">
        <f t="shared" si="2"/>
        <v>#REF!</v>
      </c>
      <c r="G32" t="e">
        <f t="shared" si="3"/>
        <v>#REF!</v>
      </c>
    </row>
    <row r="33" spans="3:7">
      <c r="C33" t="e">
        <f>#REF!</f>
        <v>#REF!</v>
      </c>
      <c r="D33" t="e">
        <f t="shared" si="0"/>
        <v>#REF!</v>
      </c>
      <c r="E33" t="e">
        <f t="shared" si="1"/>
        <v>#REF!</v>
      </c>
      <c r="F33" t="e">
        <f t="shared" si="2"/>
        <v>#REF!</v>
      </c>
      <c r="G33" t="e">
        <f t="shared" si="3"/>
        <v>#REF!</v>
      </c>
    </row>
    <row r="34" spans="3:7">
      <c r="C34" t="e">
        <f>#REF!</f>
        <v>#REF!</v>
      </c>
      <c r="D34" t="e">
        <f t="shared" si="0"/>
        <v>#REF!</v>
      </c>
      <c r="E34" t="e">
        <f t="shared" si="1"/>
        <v>#REF!</v>
      </c>
      <c r="F34" t="e">
        <f t="shared" si="2"/>
        <v>#REF!</v>
      </c>
      <c r="G34" t="e">
        <f t="shared" si="3"/>
        <v>#REF!</v>
      </c>
    </row>
    <row r="35" spans="3:7">
      <c r="C35" t="e">
        <f>#REF!</f>
        <v>#REF!</v>
      </c>
      <c r="D35" t="e">
        <f t="shared" si="0"/>
        <v>#REF!</v>
      </c>
      <c r="E35" t="e">
        <f t="shared" si="1"/>
        <v>#REF!</v>
      </c>
      <c r="F35" t="e">
        <f t="shared" si="2"/>
        <v>#REF!</v>
      </c>
      <c r="G35" t="e">
        <f t="shared" si="3"/>
        <v>#REF!</v>
      </c>
    </row>
    <row r="36" spans="3:7">
      <c r="C36" t="e">
        <f>#REF!</f>
        <v>#REF!</v>
      </c>
      <c r="D36" t="e">
        <f t="shared" si="0"/>
        <v>#REF!</v>
      </c>
      <c r="E36" t="e">
        <f t="shared" si="1"/>
        <v>#REF!</v>
      </c>
      <c r="F36" t="e">
        <f t="shared" si="2"/>
        <v>#REF!</v>
      </c>
      <c r="G36" t="e">
        <f t="shared" si="3"/>
        <v>#REF!</v>
      </c>
    </row>
    <row r="37" spans="3:7">
      <c r="C37" t="e">
        <f>#REF!</f>
        <v>#REF!</v>
      </c>
      <c r="D37" t="e">
        <f t="shared" si="0"/>
        <v>#REF!</v>
      </c>
      <c r="E37" t="e">
        <f t="shared" si="1"/>
        <v>#REF!</v>
      </c>
      <c r="F37" t="e">
        <f t="shared" si="2"/>
        <v>#REF!</v>
      </c>
      <c r="G37" t="e">
        <f t="shared" si="3"/>
        <v>#REF!</v>
      </c>
    </row>
    <row r="38" spans="3:7">
      <c r="C38" t="e">
        <f>#REF!</f>
        <v>#REF!</v>
      </c>
      <c r="D38" t="e">
        <f t="shared" si="0"/>
        <v>#REF!</v>
      </c>
      <c r="E38" t="e">
        <f t="shared" si="1"/>
        <v>#REF!</v>
      </c>
      <c r="F38" t="e">
        <f t="shared" si="2"/>
        <v>#REF!</v>
      </c>
      <c r="G38" t="e">
        <f t="shared" si="3"/>
        <v>#REF!</v>
      </c>
    </row>
    <row r="39" spans="3:7">
      <c r="C39" t="e">
        <f>#REF!</f>
        <v>#REF!</v>
      </c>
      <c r="D39" t="e">
        <f t="shared" si="0"/>
        <v>#REF!</v>
      </c>
      <c r="E39" t="e">
        <f t="shared" si="1"/>
        <v>#REF!</v>
      </c>
      <c r="F39" t="e">
        <f t="shared" si="2"/>
        <v>#REF!</v>
      </c>
      <c r="G39" t="e">
        <f t="shared" si="3"/>
        <v>#REF!</v>
      </c>
    </row>
    <row r="40" spans="3:7">
      <c r="C40" t="e">
        <f>#REF!</f>
        <v>#REF!</v>
      </c>
      <c r="D40" t="e">
        <f t="shared" si="0"/>
        <v>#REF!</v>
      </c>
      <c r="E40" t="e">
        <f t="shared" si="1"/>
        <v>#REF!</v>
      </c>
      <c r="F40" t="e">
        <f t="shared" si="2"/>
        <v>#REF!</v>
      </c>
      <c r="G40" t="e">
        <f t="shared" si="3"/>
        <v>#REF!</v>
      </c>
    </row>
    <row r="41" spans="3:7">
      <c r="C41" t="e">
        <f>#REF!</f>
        <v>#REF!</v>
      </c>
      <c r="D41" t="e">
        <f t="shared" si="0"/>
        <v>#REF!</v>
      </c>
      <c r="E41" t="e">
        <f t="shared" si="1"/>
        <v>#REF!</v>
      </c>
      <c r="F41" t="e">
        <f t="shared" si="2"/>
        <v>#REF!</v>
      </c>
      <c r="G41" t="e">
        <f t="shared" si="3"/>
        <v>#REF!</v>
      </c>
    </row>
    <row r="42" spans="3:7">
      <c r="C42" t="e">
        <f>#REF!</f>
        <v>#REF!</v>
      </c>
      <c r="D42" t="e">
        <f t="shared" si="0"/>
        <v>#REF!</v>
      </c>
      <c r="E42" t="e">
        <f t="shared" si="1"/>
        <v>#REF!</v>
      </c>
      <c r="F42" t="e">
        <f t="shared" si="2"/>
        <v>#REF!</v>
      </c>
      <c r="G42" t="e">
        <f t="shared" si="3"/>
        <v>#REF!</v>
      </c>
    </row>
    <row r="43" spans="3:7">
      <c r="C43" t="e">
        <f>#REF!</f>
        <v>#REF!</v>
      </c>
      <c r="D43" t="e">
        <f t="shared" si="0"/>
        <v>#REF!</v>
      </c>
      <c r="E43" t="e">
        <f t="shared" si="1"/>
        <v>#REF!</v>
      </c>
      <c r="F43" t="e">
        <f t="shared" si="2"/>
        <v>#REF!</v>
      </c>
      <c r="G43" t="e">
        <f t="shared" si="3"/>
        <v>#REF!</v>
      </c>
    </row>
    <row r="44" spans="3:7">
      <c r="C44" t="e">
        <f>#REF!</f>
        <v>#REF!</v>
      </c>
      <c r="D44" t="e">
        <f t="shared" si="0"/>
        <v>#REF!</v>
      </c>
      <c r="E44" t="e">
        <f t="shared" si="1"/>
        <v>#REF!</v>
      </c>
      <c r="F44" t="e">
        <f t="shared" si="2"/>
        <v>#REF!</v>
      </c>
      <c r="G44" t="e">
        <f t="shared" si="3"/>
        <v>#REF!</v>
      </c>
    </row>
    <row r="45" spans="3:7">
      <c r="C45" t="e">
        <f>#REF!</f>
        <v>#REF!</v>
      </c>
      <c r="D45" t="e">
        <f t="shared" si="0"/>
        <v>#REF!</v>
      </c>
      <c r="E45" t="e">
        <f t="shared" si="1"/>
        <v>#REF!</v>
      </c>
      <c r="F45" t="e">
        <f t="shared" si="2"/>
        <v>#REF!</v>
      </c>
      <c r="G45" t="e">
        <f t="shared" si="3"/>
        <v>#REF!</v>
      </c>
    </row>
    <row r="46" spans="3:7">
      <c r="C46" t="e">
        <f>#REF!</f>
        <v>#REF!</v>
      </c>
      <c r="D46" t="e">
        <f t="shared" si="0"/>
        <v>#REF!</v>
      </c>
      <c r="E46" t="e">
        <f t="shared" si="1"/>
        <v>#REF!</v>
      </c>
      <c r="F46" t="e">
        <f t="shared" si="2"/>
        <v>#REF!</v>
      </c>
      <c r="G46" t="e">
        <f t="shared" si="3"/>
        <v>#REF!</v>
      </c>
    </row>
    <row r="47" spans="3:7">
      <c r="C47" t="e">
        <f>#REF!</f>
        <v>#REF!</v>
      </c>
      <c r="D47" t="e">
        <f t="shared" si="0"/>
        <v>#REF!</v>
      </c>
      <c r="E47" t="e">
        <f t="shared" si="1"/>
        <v>#REF!</v>
      </c>
      <c r="F47" t="e">
        <f t="shared" si="2"/>
        <v>#REF!</v>
      </c>
      <c r="G47" t="e">
        <f t="shared" si="3"/>
        <v>#REF!</v>
      </c>
    </row>
    <row r="48" spans="3:7">
      <c r="C48" t="e">
        <f>#REF!</f>
        <v>#REF!</v>
      </c>
      <c r="D48" t="e">
        <f t="shared" si="0"/>
        <v>#REF!</v>
      </c>
      <c r="E48" t="e">
        <f t="shared" si="1"/>
        <v>#REF!</v>
      </c>
      <c r="F48" t="e">
        <f t="shared" si="2"/>
        <v>#REF!</v>
      </c>
      <c r="G48" t="e">
        <f t="shared" si="3"/>
        <v>#REF!</v>
      </c>
    </row>
    <row r="49" spans="3:7">
      <c r="C49" t="e">
        <f>#REF!</f>
        <v>#REF!</v>
      </c>
      <c r="D49" t="e">
        <f t="shared" si="0"/>
        <v>#REF!</v>
      </c>
      <c r="E49" t="e">
        <f t="shared" si="1"/>
        <v>#REF!</v>
      </c>
      <c r="F49" t="e">
        <f t="shared" si="2"/>
        <v>#REF!</v>
      </c>
      <c r="G49" t="e">
        <f t="shared" si="3"/>
        <v>#REF!</v>
      </c>
    </row>
    <row r="50" spans="3:7">
      <c r="C50" t="e">
        <f>#REF!</f>
        <v>#REF!</v>
      </c>
      <c r="D50" t="e">
        <f t="shared" si="0"/>
        <v>#REF!</v>
      </c>
      <c r="E50" t="e">
        <f t="shared" si="1"/>
        <v>#REF!</v>
      </c>
      <c r="F50" t="e">
        <f t="shared" si="2"/>
        <v>#REF!</v>
      </c>
      <c r="G50" t="e">
        <f t="shared" si="3"/>
        <v>#REF!</v>
      </c>
    </row>
    <row r="51" spans="3:7">
      <c r="C51" t="e">
        <f>#REF!</f>
        <v>#REF!</v>
      </c>
      <c r="D51" t="e">
        <f t="shared" si="0"/>
        <v>#REF!</v>
      </c>
      <c r="E51" t="e">
        <f t="shared" si="1"/>
        <v>#REF!</v>
      </c>
      <c r="F51" t="e">
        <f t="shared" si="2"/>
        <v>#REF!</v>
      </c>
      <c r="G51" t="e">
        <f t="shared" si="3"/>
        <v>#REF!</v>
      </c>
    </row>
    <row r="52" spans="3:7">
      <c r="C52" t="e">
        <f>#REF!</f>
        <v>#REF!</v>
      </c>
      <c r="D52" t="e">
        <f t="shared" si="0"/>
        <v>#REF!</v>
      </c>
      <c r="E52" t="e">
        <f t="shared" si="1"/>
        <v>#REF!</v>
      </c>
      <c r="F52" t="e">
        <f t="shared" si="2"/>
        <v>#REF!</v>
      </c>
      <c r="G52" t="e">
        <f t="shared" si="3"/>
        <v>#REF!</v>
      </c>
    </row>
    <row r="53" spans="3:7">
      <c r="C53" t="e">
        <f>#REF!</f>
        <v>#REF!</v>
      </c>
      <c r="D53" t="e">
        <f t="shared" si="0"/>
        <v>#REF!</v>
      </c>
      <c r="E53" t="e">
        <f t="shared" si="1"/>
        <v>#REF!</v>
      </c>
      <c r="F53" t="e">
        <f t="shared" si="2"/>
        <v>#REF!</v>
      </c>
      <c r="G53" t="e">
        <f t="shared" si="3"/>
        <v>#REF!</v>
      </c>
    </row>
    <row r="54" spans="3:7">
      <c r="C54" t="e">
        <f>#REF!</f>
        <v>#REF!</v>
      </c>
      <c r="D54" t="e">
        <f t="shared" si="0"/>
        <v>#REF!</v>
      </c>
      <c r="E54" t="e">
        <f t="shared" si="1"/>
        <v>#REF!</v>
      </c>
      <c r="F54" t="e">
        <f t="shared" si="2"/>
        <v>#REF!</v>
      </c>
      <c r="G54" t="e">
        <f t="shared" si="3"/>
        <v>#REF!</v>
      </c>
    </row>
    <row r="55" spans="3:7">
      <c r="C55" t="e">
        <f>#REF!</f>
        <v>#REF!</v>
      </c>
      <c r="D55" t="e">
        <f t="shared" ref="D55:D86" si="4">IF(OR(C55 = "Media", C55="Alta",C55="Altissima"),"Altissimo","")</f>
        <v>#REF!</v>
      </c>
      <c r="E55" t="e">
        <f t="shared" ref="E55:E86" si="5">IF(C55="Bassa","Alto","")</f>
        <v>#REF!</v>
      </c>
      <c r="F55" t="e">
        <f t="shared" ref="F55:F86" si="6">IF(C55="Molto bassa","Medio","")</f>
        <v>#REF!</v>
      </c>
      <c r="G55" t="e">
        <f t="shared" ref="G55:G86" si="7">CONCATENATE(D55,E55,F55)</f>
        <v>#REF!</v>
      </c>
    </row>
    <row r="56" spans="3:7">
      <c r="C56" t="e">
        <f>#REF!</f>
        <v>#REF!</v>
      </c>
      <c r="D56" t="e">
        <f t="shared" si="4"/>
        <v>#REF!</v>
      </c>
      <c r="E56" t="e">
        <f t="shared" si="5"/>
        <v>#REF!</v>
      </c>
      <c r="F56" t="e">
        <f t="shared" si="6"/>
        <v>#REF!</v>
      </c>
      <c r="G56" t="e">
        <f t="shared" si="7"/>
        <v>#REF!</v>
      </c>
    </row>
    <row r="57" spans="3:7">
      <c r="C57" t="e">
        <f>#REF!</f>
        <v>#REF!</v>
      </c>
      <c r="D57" t="e">
        <f t="shared" si="4"/>
        <v>#REF!</v>
      </c>
      <c r="E57" t="e">
        <f t="shared" si="5"/>
        <v>#REF!</v>
      </c>
      <c r="F57" t="e">
        <f t="shared" si="6"/>
        <v>#REF!</v>
      </c>
      <c r="G57" t="e">
        <f t="shared" si="7"/>
        <v>#REF!</v>
      </c>
    </row>
    <row r="58" spans="3:7">
      <c r="C58" t="e">
        <f>#REF!</f>
        <v>#REF!</v>
      </c>
      <c r="D58" t="e">
        <f t="shared" si="4"/>
        <v>#REF!</v>
      </c>
      <c r="E58" t="e">
        <f t="shared" si="5"/>
        <v>#REF!</v>
      </c>
      <c r="F58" t="e">
        <f t="shared" si="6"/>
        <v>#REF!</v>
      </c>
      <c r="G58" t="e">
        <f t="shared" si="7"/>
        <v>#REF!</v>
      </c>
    </row>
    <row r="59" spans="3:7">
      <c r="C59" t="e">
        <f>#REF!</f>
        <v>#REF!</v>
      </c>
      <c r="D59" t="e">
        <f t="shared" si="4"/>
        <v>#REF!</v>
      </c>
      <c r="E59" t="e">
        <f t="shared" si="5"/>
        <v>#REF!</v>
      </c>
      <c r="F59" t="e">
        <f t="shared" si="6"/>
        <v>#REF!</v>
      </c>
      <c r="G59" t="e">
        <f t="shared" si="7"/>
        <v>#REF!</v>
      </c>
    </row>
    <row r="60" spans="3:7">
      <c r="C60" t="e">
        <f>#REF!</f>
        <v>#REF!</v>
      </c>
      <c r="D60" t="e">
        <f t="shared" si="4"/>
        <v>#REF!</v>
      </c>
      <c r="E60" t="e">
        <f t="shared" si="5"/>
        <v>#REF!</v>
      </c>
      <c r="F60" t="e">
        <f t="shared" si="6"/>
        <v>#REF!</v>
      </c>
      <c r="G60" t="e">
        <f t="shared" si="7"/>
        <v>#REF!</v>
      </c>
    </row>
    <row r="61" spans="3:7">
      <c r="C61" t="e">
        <f>#REF!</f>
        <v>#REF!</v>
      </c>
      <c r="D61" t="e">
        <f t="shared" si="4"/>
        <v>#REF!</v>
      </c>
      <c r="E61" t="e">
        <f t="shared" si="5"/>
        <v>#REF!</v>
      </c>
      <c r="F61" t="e">
        <f t="shared" si="6"/>
        <v>#REF!</v>
      </c>
      <c r="G61" t="e">
        <f t="shared" si="7"/>
        <v>#REF!</v>
      </c>
    </row>
    <row r="62" spans="3:7">
      <c r="C62" t="e">
        <f>#REF!</f>
        <v>#REF!</v>
      </c>
      <c r="D62" t="e">
        <f t="shared" si="4"/>
        <v>#REF!</v>
      </c>
      <c r="E62" t="e">
        <f t="shared" si="5"/>
        <v>#REF!</v>
      </c>
      <c r="F62" t="e">
        <f t="shared" si="6"/>
        <v>#REF!</v>
      </c>
      <c r="G62" t="e">
        <f t="shared" si="7"/>
        <v>#REF!</v>
      </c>
    </row>
    <row r="63" spans="3:7">
      <c r="C63" t="e">
        <f>#REF!</f>
        <v>#REF!</v>
      </c>
      <c r="D63" t="e">
        <f t="shared" si="4"/>
        <v>#REF!</v>
      </c>
      <c r="E63" t="e">
        <f t="shared" si="5"/>
        <v>#REF!</v>
      </c>
      <c r="F63" t="e">
        <f t="shared" si="6"/>
        <v>#REF!</v>
      </c>
      <c r="G63" t="e">
        <f t="shared" si="7"/>
        <v>#REF!</v>
      </c>
    </row>
    <row r="64" spans="3:7">
      <c r="C64" t="e">
        <f>#REF!</f>
        <v>#REF!</v>
      </c>
      <c r="D64" t="e">
        <f t="shared" si="4"/>
        <v>#REF!</v>
      </c>
      <c r="E64" t="e">
        <f t="shared" si="5"/>
        <v>#REF!</v>
      </c>
      <c r="F64" t="e">
        <f t="shared" si="6"/>
        <v>#REF!</v>
      </c>
      <c r="G64" t="e">
        <f t="shared" si="7"/>
        <v>#REF!</v>
      </c>
    </row>
    <row r="65" spans="3:7">
      <c r="C65" t="e">
        <f>#REF!</f>
        <v>#REF!</v>
      </c>
      <c r="D65" t="e">
        <f t="shared" si="4"/>
        <v>#REF!</v>
      </c>
      <c r="E65" t="e">
        <f t="shared" si="5"/>
        <v>#REF!</v>
      </c>
      <c r="F65" t="e">
        <f t="shared" si="6"/>
        <v>#REF!</v>
      </c>
      <c r="G65" t="e">
        <f t="shared" si="7"/>
        <v>#REF!</v>
      </c>
    </row>
    <row r="66" spans="3:7">
      <c r="C66" t="e">
        <f>#REF!</f>
        <v>#REF!</v>
      </c>
      <c r="D66" t="e">
        <f t="shared" si="4"/>
        <v>#REF!</v>
      </c>
      <c r="E66" t="e">
        <f t="shared" si="5"/>
        <v>#REF!</v>
      </c>
      <c r="F66" t="e">
        <f t="shared" si="6"/>
        <v>#REF!</v>
      </c>
      <c r="G66" t="e">
        <f t="shared" si="7"/>
        <v>#REF!</v>
      </c>
    </row>
    <row r="67" spans="3:7">
      <c r="C67" t="e">
        <f>#REF!</f>
        <v>#REF!</v>
      </c>
      <c r="D67" t="e">
        <f t="shared" si="4"/>
        <v>#REF!</v>
      </c>
      <c r="E67" t="e">
        <f t="shared" si="5"/>
        <v>#REF!</v>
      </c>
      <c r="F67" t="e">
        <f t="shared" si="6"/>
        <v>#REF!</v>
      </c>
      <c r="G67" t="e">
        <f t="shared" si="7"/>
        <v>#REF!</v>
      </c>
    </row>
    <row r="68" spans="3:7">
      <c r="C68" t="e">
        <f>#REF!</f>
        <v>#REF!</v>
      </c>
      <c r="D68" t="e">
        <f t="shared" si="4"/>
        <v>#REF!</v>
      </c>
      <c r="E68" t="e">
        <f t="shared" si="5"/>
        <v>#REF!</v>
      </c>
      <c r="F68" t="e">
        <f t="shared" si="6"/>
        <v>#REF!</v>
      </c>
      <c r="G68" t="e">
        <f t="shared" si="7"/>
        <v>#REF!</v>
      </c>
    </row>
    <row r="69" spans="3:7">
      <c r="C69" t="e">
        <f>#REF!</f>
        <v>#REF!</v>
      </c>
      <c r="D69" t="e">
        <f t="shared" si="4"/>
        <v>#REF!</v>
      </c>
      <c r="E69" t="e">
        <f t="shared" si="5"/>
        <v>#REF!</v>
      </c>
      <c r="F69" t="e">
        <f t="shared" si="6"/>
        <v>#REF!</v>
      </c>
      <c r="G69" t="e">
        <f t="shared" si="7"/>
        <v>#REF!</v>
      </c>
    </row>
    <row r="70" spans="3:7">
      <c r="C70" t="e">
        <f>#REF!</f>
        <v>#REF!</v>
      </c>
      <c r="D70" t="e">
        <f t="shared" si="4"/>
        <v>#REF!</v>
      </c>
      <c r="E70" t="e">
        <f t="shared" si="5"/>
        <v>#REF!</v>
      </c>
      <c r="F70" t="e">
        <f t="shared" si="6"/>
        <v>#REF!</v>
      </c>
      <c r="G70" t="e">
        <f t="shared" si="7"/>
        <v>#REF!</v>
      </c>
    </row>
    <row r="71" spans="3:7">
      <c r="C71" t="e">
        <f>#REF!</f>
        <v>#REF!</v>
      </c>
      <c r="D71" t="e">
        <f t="shared" si="4"/>
        <v>#REF!</v>
      </c>
      <c r="E71" t="e">
        <f t="shared" si="5"/>
        <v>#REF!</v>
      </c>
      <c r="F71" t="e">
        <f t="shared" si="6"/>
        <v>#REF!</v>
      </c>
      <c r="G71" t="e">
        <f t="shared" si="7"/>
        <v>#REF!</v>
      </c>
    </row>
    <row r="72" spans="3:7">
      <c r="C72" t="e">
        <f>#REF!</f>
        <v>#REF!</v>
      </c>
      <c r="D72" t="e">
        <f t="shared" si="4"/>
        <v>#REF!</v>
      </c>
      <c r="E72" t="e">
        <f t="shared" si="5"/>
        <v>#REF!</v>
      </c>
      <c r="F72" t="e">
        <f t="shared" si="6"/>
        <v>#REF!</v>
      </c>
      <c r="G72" t="e">
        <f t="shared" si="7"/>
        <v>#REF!</v>
      </c>
    </row>
    <row r="73" spans="3:7">
      <c r="C73" t="e">
        <f>#REF!</f>
        <v>#REF!</v>
      </c>
      <c r="D73" t="e">
        <f t="shared" si="4"/>
        <v>#REF!</v>
      </c>
      <c r="E73" t="e">
        <f t="shared" si="5"/>
        <v>#REF!</v>
      </c>
      <c r="F73" t="e">
        <f t="shared" si="6"/>
        <v>#REF!</v>
      </c>
      <c r="G73" t="e">
        <f t="shared" si="7"/>
        <v>#REF!</v>
      </c>
    </row>
    <row r="74" spans="3:7">
      <c r="C74" t="e">
        <f>#REF!</f>
        <v>#REF!</v>
      </c>
      <c r="D74" t="e">
        <f t="shared" si="4"/>
        <v>#REF!</v>
      </c>
      <c r="E74" t="e">
        <f t="shared" si="5"/>
        <v>#REF!</v>
      </c>
      <c r="F74" t="e">
        <f t="shared" si="6"/>
        <v>#REF!</v>
      </c>
      <c r="G74" t="e">
        <f t="shared" si="7"/>
        <v>#REF!</v>
      </c>
    </row>
    <row r="75" spans="3:7">
      <c r="C75" t="e">
        <f>#REF!</f>
        <v>#REF!</v>
      </c>
      <c r="D75" t="e">
        <f t="shared" si="4"/>
        <v>#REF!</v>
      </c>
      <c r="E75" t="e">
        <f t="shared" si="5"/>
        <v>#REF!</v>
      </c>
      <c r="F75" t="e">
        <f t="shared" si="6"/>
        <v>#REF!</v>
      </c>
      <c r="G75" t="e">
        <f t="shared" si="7"/>
        <v>#REF!</v>
      </c>
    </row>
    <row r="76" spans="3:7">
      <c r="C76" t="e">
        <f>#REF!</f>
        <v>#REF!</v>
      </c>
      <c r="D76" t="e">
        <f t="shared" si="4"/>
        <v>#REF!</v>
      </c>
      <c r="E76" t="e">
        <f t="shared" si="5"/>
        <v>#REF!</v>
      </c>
      <c r="F76" t="e">
        <f t="shared" si="6"/>
        <v>#REF!</v>
      </c>
      <c r="G76" t="e">
        <f t="shared" si="7"/>
        <v>#REF!</v>
      </c>
    </row>
    <row r="77" spans="3:7">
      <c r="C77" t="e">
        <f>#REF!</f>
        <v>#REF!</v>
      </c>
      <c r="D77" t="e">
        <f t="shared" si="4"/>
        <v>#REF!</v>
      </c>
      <c r="E77" t="e">
        <f t="shared" si="5"/>
        <v>#REF!</v>
      </c>
      <c r="F77" t="e">
        <f t="shared" si="6"/>
        <v>#REF!</v>
      </c>
      <c r="G77" t="e">
        <f t="shared" si="7"/>
        <v>#REF!</v>
      </c>
    </row>
    <row r="78" spans="3:7">
      <c r="C78" t="e">
        <f>#REF!</f>
        <v>#REF!</v>
      </c>
      <c r="D78" t="e">
        <f t="shared" si="4"/>
        <v>#REF!</v>
      </c>
      <c r="E78" t="e">
        <f t="shared" si="5"/>
        <v>#REF!</v>
      </c>
      <c r="F78" t="e">
        <f t="shared" si="6"/>
        <v>#REF!</v>
      </c>
      <c r="G78" t="e">
        <f t="shared" si="7"/>
        <v>#REF!</v>
      </c>
    </row>
    <row r="79" spans="3:7">
      <c r="C79" t="e">
        <f>#REF!</f>
        <v>#REF!</v>
      </c>
      <c r="D79" t="e">
        <f t="shared" si="4"/>
        <v>#REF!</v>
      </c>
      <c r="E79" t="e">
        <f t="shared" si="5"/>
        <v>#REF!</v>
      </c>
      <c r="F79" t="e">
        <f t="shared" si="6"/>
        <v>#REF!</v>
      </c>
      <c r="G79" t="e">
        <f t="shared" si="7"/>
        <v>#REF!</v>
      </c>
    </row>
    <row r="80" spans="3:7">
      <c r="C80" t="e">
        <f>#REF!</f>
        <v>#REF!</v>
      </c>
      <c r="D80" t="e">
        <f t="shared" si="4"/>
        <v>#REF!</v>
      </c>
      <c r="E80" t="e">
        <f t="shared" si="5"/>
        <v>#REF!</v>
      </c>
      <c r="F80" t="e">
        <f t="shared" si="6"/>
        <v>#REF!</v>
      </c>
      <c r="G80" t="e">
        <f t="shared" si="7"/>
        <v>#REF!</v>
      </c>
    </row>
    <row r="81" spans="3:7">
      <c r="C81" t="e">
        <f>#REF!</f>
        <v>#REF!</v>
      </c>
      <c r="D81" t="e">
        <f t="shared" si="4"/>
        <v>#REF!</v>
      </c>
      <c r="E81" t="e">
        <f t="shared" si="5"/>
        <v>#REF!</v>
      </c>
      <c r="F81" t="e">
        <f t="shared" si="6"/>
        <v>#REF!</v>
      </c>
      <c r="G81" t="e">
        <f t="shared" si="7"/>
        <v>#REF!</v>
      </c>
    </row>
    <row r="82" spans="3:7">
      <c r="C82" t="e">
        <f>#REF!</f>
        <v>#REF!</v>
      </c>
      <c r="D82" t="e">
        <f t="shared" si="4"/>
        <v>#REF!</v>
      </c>
      <c r="E82" t="e">
        <f t="shared" si="5"/>
        <v>#REF!</v>
      </c>
      <c r="F82" t="e">
        <f t="shared" si="6"/>
        <v>#REF!</v>
      </c>
      <c r="G82" t="e">
        <f t="shared" si="7"/>
        <v>#REF!</v>
      </c>
    </row>
    <row r="83" spans="3:7">
      <c r="C83" t="e">
        <f>#REF!</f>
        <v>#REF!</v>
      </c>
      <c r="D83" t="e">
        <f t="shared" si="4"/>
        <v>#REF!</v>
      </c>
      <c r="E83" t="e">
        <f t="shared" si="5"/>
        <v>#REF!</v>
      </c>
      <c r="F83" t="e">
        <f t="shared" si="6"/>
        <v>#REF!</v>
      </c>
      <c r="G83" t="e">
        <f t="shared" si="7"/>
        <v>#REF!</v>
      </c>
    </row>
    <row r="84" spans="3:7">
      <c r="C84" t="e">
        <f>#REF!</f>
        <v>#REF!</v>
      </c>
      <c r="D84" t="e">
        <f t="shared" si="4"/>
        <v>#REF!</v>
      </c>
      <c r="E84" t="e">
        <f t="shared" si="5"/>
        <v>#REF!</v>
      </c>
      <c r="F84" t="e">
        <f t="shared" si="6"/>
        <v>#REF!</v>
      </c>
      <c r="G84" t="e">
        <f t="shared" si="7"/>
        <v>#REF!</v>
      </c>
    </row>
    <row r="85" spans="3:7">
      <c r="C85" t="e">
        <f>#REF!</f>
        <v>#REF!</v>
      </c>
      <c r="D85" t="e">
        <f t="shared" si="4"/>
        <v>#REF!</v>
      </c>
      <c r="E85" t="e">
        <f t="shared" si="5"/>
        <v>#REF!</v>
      </c>
      <c r="F85" t="e">
        <f t="shared" si="6"/>
        <v>#REF!</v>
      </c>
      <c r="G85" t="e">
        <f t="shared" si="7"/>
        <v>#REF!</v>
      </c>
    </row>
    <row r="86" spans="3:7">
      <c r="C86" t="e">
        <f>#REF!</f>
        <v>#REF!</v>
      </c>
      <c r="D86" t="e">
        <f t="shared" si="4"/>
        <v>#REF!</v>
      </c>
      <c r="E86" t="e">
        <f t="shared" si="5"/>
        <v>#REF!</v>
      </c>
      <c r="F86" t="e">
        <f t="shared" si="6"/>
        <v>#REF!</v>
      </c>
      <c r="G86" t="e">
        <f t="shared" si="7"/>
        <v>#REF!</v>
      </c>
    </row>
    <row r="87" spans="3:7">
      <c r="C87" t="e">
        <f>#REF!</f>
        <v>#REF!</v>
      </c>
      <c r="D87" t="e">
        <f t="shared" ref="D87:D118" si="8">IF(OR(C87 = "Media", C87="Alta",C87="Altissima"),"Altissimo","")</f>
        <v>#REF!</v>
      </c>
      <c r="E87" t="e">
        <f t="shared" ref="E87:E118" si="9">IF(C87="Bassa","Alto","")</f>
        <v>#REF!</v>
      </c>
      <c r="F87" t="e">
        <f t="shared" ref="F87:F118" si="10">IF(C87="Molto bassa","Medio","")</f>
        <v>#REF!</v>
      </c>
      <c r="G87" t="e">
        <f t="shared" ref="G87:G118" si="11">CONCATENATE(D87,E87,F87)</f>
        <v>#REF!</v>
      </c>
    </row>
    <row r="88" spans="3:7">
      <c r="C88" t="e">
        <f>#REF!</f>
        <v>#REF!</v>
      </c>
      <c r="D88" t="e">
        <f t="shared" si="8"/>
        <v>#REF!</v>
      </c>
      <c r="E88" t="e">
        <f t="shared" si="9"/>
        <v>#REF!</v>
      </c>
      <c r="F88" t="e">
        <f t="shared" si="10"/>
        <v>#REF!</v>
      </c>
      <c r="G88" t="e">
        <f t="shared" si="11"/>
        <v>#REF!</v>
      </c>
    </row>
    <row r="89" spans="3:7">
      <c r="C89" t="e">
        <f>#REF!</f>
        <v>#REF!</v>
      </c>
      <c r="D89" t="e">
        <f t="shared" si="8"/>
        <v>#REF!</v>
      </c>
      <c r="E89" t="e">
        <f t="shared" si="9"/>
        <v>#REF!</v>
      </c>
      <c r="F89" t="e">
        <f t="shared" si="10"/>
        <v>#REF!</v>
      </c>
      <c r="G89" t="e">
        <f t="shared" si="11"/>
        <v>#REF!</v>
      </c>
    </row>
    <row r="90" spans="3:7">
      <c r="C90" t="e">
        <f>#REF!</f>
        <v>#REF!</v>
      </c>
      <c r="D90" t="e">
        <f t="shared" si="8"/>
        <v>#REF!</v>
      </c>
      <c r="E90" t="e">
        <f t="shared" si="9"/>
        <v>#REF!</v>
      </c>
      <c r="F90" t="e">
        <f t="shared" si="10"/>
        <v>#REF!</v>
      </c>
      <c r="G90" t="e">
        <f t="shared" si="11"/>
        <v>#REF!</v>
      </c>
    </row>
    <row r="91" spans="3:7">
      <c r="C91" t="e">
        <f>#REF!</f>
        <v>#REF!</v>
      </c>
      <c r="D91" t="e">
        <f t="shared" si="8"/>
        <v>#REF!</v>
      </c>
      <c r="E91" t="e">
        <f t="shared" si="9"/>
        <v>#REF!</v>
      </c>
      <c r="F91" t="e">
        <f t="shared" si="10"/>
        <v>#REF!</v>
      </c>
      <c r="G91" t="e">
        <f t="shared" si="11"/>
        <v>#REF!</v>
      </c>
    </row>
    <row r="92" spans="3:7">
      <c r="C92" t="e">
        <f>#REF!</f>
        <v>#REF!</v>
      </c>
      <c r="D92" t="e">
        <f t="shared" si="8"/>
        <v>#REF!</v>
      </c>
      <c r="E92" t="e">
        <f t="shared" si="9"/>
        <v>#REF!</v>
      </c>
      <c r="F92" t="e">
        <f t="shared" si="10"/>
        <v>#REF!</v>
      </c>
      <c r="G92" t="e">
        <f t="shared" si="11"/>
        <v>#REF!</v>
      </c>
    </row>
    <row r="93" spans="3:7">
      <c r="C93" t="e">
        <f>#REF!</f>
        <v>#REF!</v>
      </c>
      <c r="D93" t="e">
        <f t="shared" si="8"/>
        <v>#REF!</v>
      </c>
      <c r="E93" t="e">
        <f t="shared" si="9"/>
        <v>#REF!</v>
      </c>
      <c r="F93" t="e">
        <f t="shared" si="10"/>
        <v>#REF!</v>
      </c>
      <c r="G93" t="e">
        <f t="shared" si="11"/>
        <v>#REF!</v>
      </c>
    </row>
    <row r="94" spans="3:7">
      <c r="C94" t="e">
        <f>#REF!</f>
        <v>#REF!</v>
      </c>
      <c r="D94" t="e">
        <f t="shared" si="8"/>
        <v>#REF!</v>
      </c>
      <c r="E94" t="e">
        <f t="shared" si="9"/>
        <v>#REF!</v>
      </c>
      <c r="F94" t="e">
        <f t="shared" si="10"/>
        <v>#REF!</v>
      </c>
      <c r="G94" t="e">
        <f t="shared" si="11"/>
        <v>#REF!</v>
      </c>
    </row>
    <row r="95" spans="3:7">
      <c r="C95" t="e">
        <f>#REF!</f>
        <v>#REF!</v>
      </c>
      <c r="D95" t="e">
        <f t="shared" si="8"/>
        <v>#REF!</v>
      </c>
      <c r="E95" t="e">
        <f t="shared" si="9"/>
        <v>#REF!</v>
      </c>
      <c r="F95" t="e">
        <f t="shared" si="10"/>
        <v>#REF!</v>
      </c>
      <c r="G95" t="e">
        <f t="shared" si="11"/>
        <v>#REF!</v>
      </c>
    </row>
    <row r="96" spans="3:7">
      <c r="C96" t="e">
        <f>#REF!</f>
        <v>#REF!</v>
      </c>
      <c r="D96" t="e">
        <f t="shared" si="8"/>
        <v>#REF!</v>
      </c>
      <c r="E96" t="e">
        <f t="shared" si="9"/>
        <v>#REF!</v>
      </c>
      <c r="F96" t="e">
        <f t="shared" si="10"/>
        <v>#REF!</v>
      </c>
      <c r="G96" t="e">
        <f t="shared" si="11"/>
        <v>#REF!</v>
      </c>
    </row>
    <row r="97" spans="3:7">
      <c r="C97" t="e">
        <f>#REF!</f>
        <v>#REF!</v>
      </c>
      <c r="D97" t="e">
        <f t="shared" si="8"/>
        <v>#REF!</v>
      </c>
      <c r="E97" t="e">
        <f t="shared" si="9"/>
        <v>#REF!</v>
      </c>
      <c r="F97" t="e">
        <f t="shared" si="10"/>
        <v>#REF!</v>
      </c>
      <c r="G97" t="e">
        <f t="shared" si="11"/>
        <v>#REF!</v>
      </c>
    </row>
    <row r="98" spans="3:7">
      <c r="C98" t="e">
        <f>#REF!</f>
        <v>#REF!</v>
      </c>
      <c r="D98" t="e">
        <f t="shared" si="8"/>
        <v>#REF!</v>
      </c>
      <c r="E98" t="e">
        <f t="shared" si="9"/>
        <v>#REF!</v>
      </c>
      <c r="F98" t="e">
        <f t="shared" si="10"/>
        <v>#REF!</v>
      </c>
      <c r="G98" t="e">
        <f t="shared" si="11"/>
        <v>#REF!</v>
      </c>
    </row>
    <row r="99" spans="3:7">
      <c r="C99" t="e">
        <f>#REF!</f>
        <v>#REF!</v>
      </c>
      <c r="D99" t="e">
        <f t="shared" si="8"/>
        <v>#REF!</v>
      </c>
      <c r="E99" t="e">
        <f t="shared" si="9"/>
        <v>#REF!</v>
      </c>
      <c r="F99" t="e">
        <f t="shared" si="10"/>
        <v>#REF!</v>
      </c>
      <c r="G99" t="e">
        <f t="shared" si="11"/>
        <v>#REF!</v>
      </c>
    </row>
    <row r="100" spans="3:7">
      <c r="C100" t="e">
        <f>#REF!</f>
        <v>#REF!</v>
      </c>
      <c r="D100" t="e">
        <f t="shared" si="8"/>
        <v>#REF!</v>
      </c>
      <c r="E100" t="e">
        <f t="shared" si="9"/>
        <v>#REF!</v>
      </c>
      <c r="F100" t="e">
        <f t="shared" si="10"/>
        <v>#REF!</v>
      </c>
      <c r="G100" t="e">
        <f t="shared" si="11"/>
        <v>#REF!</v>
      </c>
    </row>
    <row r="101" spans="3:7">
      <c r="C101" t="e">
        <f>#REF!</f>
        <v>#REF!</v>
      </c>
      <c r="D101" t="e">
        <f t="shared" si="8"/>
        <v>#REF!</v>
      </c>
      <c r="E101" t="e">
        <f t="shared" si="9"/>
        <v>#REF!</v>
      </c>
      <c r="F101" t="e">
        <f t="shared" si="10"/>
        <v>#REF!</v>
      </c>
      <c r="G101" t="e">
        <f t="shared" si="11"/>
        <v>#REF!</v>
      </c>
    </row>
    <row r="102" spans="3:7">
      <c r="C102" t="e">
        <f>#REF!</f>
        <v>#REF!</v>
      </c>
      <c r="D102" t="e">
        <f t="shared" si="8"/>
        <v>#REF!</v>
      </c>
      <c r="E102" t="e">
        <f t="shared" si="9"/>
        <v>#REF!</v>
      </c>
      <c r="F102" t="e">
        <f t="shared" si="10"/>
        <v>#REF!</v>
      </c>
      <c r="G102" t="e">
        <f t="shared" si="11"/>
        <v>#REF!</v>
      </c>
    </row>
    <row r="103" spans="3:7">
      <c r="C103" t="e">
        <f>#REF!</f>
        <v>#REF!</v>
      </c>
      <c r="D103" t="e">
        <f t="shared" si="8"/>
        <v>#REF!</v>
      </c>
      <c r="E103" t="e">
        <f t="shared" si="9"/>
        <v>#REF!</v>
      </c>
      <c r="F103" t="e">
        <f t="shared" si="10"/>
        <v>#REF!</v>
      </c>
      <c r="G103" t="e">
        <f t="shared" si="11"/>
        <v>#REF!</v>
      </c>
    </row>
    <row r="104" spans="3:7">
      <c r="C104" t="e">
        <f>#REF!</f>
        <v>#REF!</v>
      </c>
      <c r="D104" t="e">
        <f t="shared" si="8"/>
        <v>#REF!</v>
      </c>
      <c r="E104" t="e">
        <f t="shared" si="9"/>
        <v>#REF!</v>
      </c>
      <c r="F104" t="e">
        <f t="shared" si="10"/>
        <v>#REF!</v>
      </c>
      <c r="G104" t="e">
        <f t="shared" si="11"/>
        <v>#REF!</v>
      </c>
    </row>
    <row r="105" spans="3:7">
      <c r="C105" t="e">
        <f>#REF!</f>
        <v>#REF!</v>
      </c>
      <c r="D105" t="e">
        <f t="shared" si="8"/>
        <v>#REF!</v>
      </c>
      <c r="E105" t="e">
        <f t="shared" si="9"/>
        <v>#REF!</v>
      </c>
      <c r="F105" t="e">
        <f t="shared" si="10"/>
        <v>#REF!</v>
      </c>
      <c r="G105" t="e">
        <f t="shared" si="11"/>
        <v>#REF!</v>
      </c>
    </row>
    <row r="106" spans="3:7">
      <c r="C106" t="e">
        <f>#REF!</f>
        <v>#REF!</v>
      </c>
      <c r="D106" t="e">
        <f t="shared" si="8"/>
        <v>#REF!</v>
      </c>
      <c r="E106" t="e">
        <f t="shared" si="9"/>
        <v>#REF!</v>
      </c>
      <c r="F106" t="e">
        <f t="shared" si="10"/>
        <v>#REF!</v>
      </c>
      <c r="G106" t="e">
        <f t="shared" si="11"/>
        <v>#REF!</v>
      </c>
    </row>
    <row r="107" spans="3:7">
      <c r="C107" t="e">
        <f>#REF!</f>
        <v>#REF!</v>
      </c>
      <c r="D107" t="e">
        <f t="shared" si="8"/>
        <v>#REF!</v>
      </c>
      <c r="E107" t="e">
        <f t="shared" si="9"/>
        <v>#REF!</v>
      </c>
      <c r="F107" t="e">
        <f t="shared" si="10"/>
        <v>#REF!</v>
      </c>
      <c r="G107" t="e">
        <f t="shared" si="11"/>
        <v>#REF!</v>
      </c>
    </row>
    <row r="108" spans="3:7">
      <c r="C108" t="e">
        <f>#REF!</f>
        <v>#REF!</v>
      </c>
      <c r="D108" t="e">
        <f t="shared" si="8"/>
        <v>#REF!</v>
      </c>
      <c r="E108" t="e">
        <f t="shared" si="9"/>
        <v>#REF!</v>
      </c>
      <c r="F108" t="e">
        <f t="shared" si="10"/>
        <v>#REF!</v>
      </c>
      <c r="G108" t="e">
        <f t="shared" si="11"/>
        <v>#REF!</v>
      </c>
    </row>
    <row r="109" spans="3:7">
      <c r="C109" t="e">
        <f>#REF!</f>
        <v>#REF!</v>
      </c>
      <c r="D109" t="e">
        <f t="shared" si="8"/>
        <v>#REF!</v>
      </c>
      <c r="E109" t="e">
        <f t="shared" si="9"/>
        <v>#REF!</v>
      </c>
      <c r="F109" t="e">
        <f t="shared" si="10"/>
        <v>#REF!</v>
      </c>
      <c r="G109" t="e">
        <f t="shared" si="11"/>
        <v>#REF!</v>
      </c>
    </row>
    <row r="110" spans="3:7">
      <c r="C110" t="e">
        <f>#REF!</f>
        <v>#REF!</v>
      </c>
      <c r="D110" t="e">
        <f t="shared" si="8"/>
        <v>#REF!</v>
      </c>
      <c r="E110" t="e">
        <f t="shared" si="9"/>
        <v>#REF!</v>
      </c>
      <c r="F110" t="e">
        <f t="shared" si="10"/>
        <v>#REF!</v>
      </c>
      <c r="G110" t="e">
        <f t="shared" si="11"/>
        <v>#REF!</v>
      </c>
    </row>
    <row r="111" spans="3:7">
      <c r="C111" t="e">
        <f>#REF!</f>
        <v>#REF!</v>
      </c>
      <c r="D111" t="e">
        <f t="shared" si="8"/>
        <v>#REF!</v>
      </c>
      <c r="E111" t="e">
        <f t="shared" si="9"/>
        <v>#REF!</v>
      </c>
      <c r="F111" t="e">
        <f t="shared" si="10"/>
        <v>#REF!</v>
      </c>
      <c r="G111" t="e">
        <f t="shared" si="11"/>
        <v>#REF!</v>
      </c>
    </row>
    <row r="112" spans="3:7">
      <c r="C112" t="e">
        <f>#REF!</f>
        <v>#REF!</v>
      </c>
      <c r="D112" t="e">
        <f t="shared" si="8"/>
        <v>#REF!</v>
      </c>
      <c r="E112" t="e">
        <f t="shared" si="9"/>
        <v>#REF!</v>
      </c>
      <c r="F112" t="e">
        <f t="shared" si="10"/>
        <v>#REF!</v>
      </c>
      <c r="G112" t="e">
        <f t="shared" si="11"/>
        <v>#REF!</v>
      </c>
    </row>
    <row r="113" spans="3:7">
      <c r="C113" t="e">
        <f>#REF!</f>
        <v>#REF!</v>
      </c>
      <c r="D113" t="e">
        <f t="shared" si="8"/>
        <v>#REF!</v>
      </c>
      <c r="E113" t="e">
        <f t="shared" si="9"/>
        <v>#REF!</v>
      </c>
      <c r="F113" t="e">
        <f t="shared" si="10"/>
        <v>#REF!</v>
      </c>
      <c r="G113" t="e">
        <f t="shared" si="11"/>
        <v>#REF!</v>
      </c>
    </row>
    <row r="114" spans="3:7">
      <c r="C114" t="e">
        <f>#REF!</f>
        <v>#REF!</v>
      </c>
      <c r="D114" t="e">
        <f t="shared" si="8"/>
        <v>#REF!</v>
      </c>
      <c r="E114" t="e">
        <f t="shared" si="9"/>
        <v>#REF!</v>
      </c>
      <c r="F114" t="e">
        <f t="shared" si="10"/>
        <v>#REF!</v>
      </c>
      <c r="G114" t="e">
        <f t="shared" si="11"/>
        <v>#REF!</v>
      </c>
    </row>
    <row r="115" spans="3:7">
      <c r="C115" t="e">
        <f>#REF!</f>
        <v>#REF!</v>
      </c>
      <c r="D115" t="e">
        <f t="shared" si="8"/>
        <v>#REF!</v>
      </c>
      <c r="E115" t="e">
        <f t="shared" si="9"/>
        <v>#REF!</v>
      </c>
      <c r="F115" t="e">
        <f t="shared" si="10"/>
        <v>#REF!</v>
      </c>
      <c r="G115" t="e">
        <f t="shared" si="11"/>
        <v>#REF!</v>
      </c>
    </row>
    <row r="116" spans="3:7">
      <c r="C116" t="e">
        <f>#REF!</f>
        <v>#REF!</v>
      </c>
      <c r="D116" t="e">
        <f t="shared" si="8"/>
        <v>#REF!</v>
      </c>
      <c r="E116" t="e">
        <f t="shared" si="9"/>
        <v>#REF!</v>
      </c>
      <c r="F116" t="e">
        <f t="shared" si="10"/>
        <v>#REF!</v>
      </c>
      <c r="G116" t="e">
        <f t="shared" si="11"/>
        <v>#REF!</v>
      </c>
    </row>
    <row r="117" spans="3:7">
      <c r="C117" t="e">
        <f>#REF!</f>
        <v>#REF!</v>
      </c>
      <c r="D117" t="e">
        <f t="shared" si="8"/>
        <v>#REF!</v>
      </c>
      <c r="E117" t="e">
        <f t="shared" si="9"/>
        <v>#REF!</v>
      </c>
      <c r="F117" t="e">
        <f t="shared" si="10"/>
        <v>#REF!</v>
      </c>
      <c r="G117" t="e">
        <f t="shared" si="11"/>
        <v>#REF!</v>
      </c>
    </row>
    <row r="118" spans="3:7">
      <c r="C118" t="e">
        <f>#REF!</f>
        <v>#REF!</v>
      </c>
      <c r="D118" t="e">
        <f t="shared" si="8"/>
        <v>#REF!</v>
      </c>
      <c r="E118" t="e">
        <f t="shared" si="9"/>
        <v>#REF!</v>
      </c>
      <c r="F118" t="e">
        <f t="shared" si="10"/>
        <v>#REF!</v>
      </c>
      <c r="G118" t="e">
        <f t="shared" si="11"/>
        <v>#REF!</v>
      </c>
    </row>
    <row r="119" spans="3:7">
      <c r="C119" t="e">
        <f>#REF!</f>
        <v>#REF!</v>
      </c>
      <c r="D119" t="e">
        <f t="shared" ref="D119:D125" si="12">IF(OR(C119 = "Media", C119="Alta",C119="Altissima"),"Altissimo","")</f>
        <v>#REF!</v>
      </c>
      <c r="E119" t="e">
        <f t="shared" ref="E119:E125" si="13">IF(C119="Bassa","Alto","")</f>
        <v>#REF!</v>
      </c>
      <c r="F119" t="e">
        <f t="shared" ref="F119:F125" si="14">IF(C119="Molto bassa","Medio","")</f>
        <v>#REF!</v>
      </c>
      <c r="G119" t="e">
        <f t="shared" ref="G119:G125" si="15">CONCATENATE(D119,E119,F119)</f>
        <v>#REF!</v>
      </c>
    </row>
    <row r="120" spans="3:7">
      <c r="C120" t="e">
        <f>#REF!</f>
        <v>#REF!</v>
      </c>
      <c r="D120" t="e">
        <f t="shared" si="12"/>
        <v>#REF!</v>
      </c>
      <c r="E120" t="e">
        <f t="shared" si="13"/>
        <v>#REF!</v>
      </c>
      <c r="F120" t="e">
        <f t="shared" si="14"/>
        <v>#REF!</v>
      </c>
      <c r="G120" t="e">
        <f t="shared" si="15"/>
        <v>#REF!</v>
      </c>
    </row>
    <row r="121" spans="3:7">
      <c r="C121" t="e">
        <f>#REF!</f>
        <v>#REF!</v>
      </c>
      <c r="D121" t="e">
        <f t="shared" si="12"/>
        <v>#REF!</v>
      </c>
      <c r="E121" t="e">
        <f t="shared" si="13"/>
        <v>#REF!</v>
      </c>
      <c r="F121" t="e">
        <f t="shared" si="14"/>
        <v>#REF!</v>
      </c>
      <c r="G121" t="e">
        <f t="shared" si="15"/>
        <v>#REF!</v>
      </c>
    </row>
    <row r="122" spans="3:7">
      <c r="C122" t="e">
        <f>#REF!</f>
        <v>#REF!</v>
      </c>
      <c r="D122" t="e">
        <f t="shared" si="12"/>
        <v>#REF!</v>
      </c>
      <c r="E122" t="e">
        <f t="shared" si="13"/>
        <v>#REF!</v>
      </c>
      <c r="F122" t="e">
        <f t="shared" si="14"/>
        <v>#REF!</v>
      </c>
      <c r="G122" t="e">
        <f t="shared" si="15"/>
        <v>#REF!</v>
      </c>
    </row>
    <row r="123" spans="3:7">
      <c r="C123" t="e">
        <f>#REF!</f>
        <v>#REF!</v>
      </c>
      <c r="D123" t="e">
        <f t="shared" si="12"/>
        <v>#REF!</v>
      </c>
      <c r="E123" t="e">
        <f t="shared" si="13"/>
        <v>#REF!</v>
      </c>
      <c r="F123" t="e">
        <f t="shared" si="14"/>
        <v>#REF!</v>
      </c>
      <c r="G123" t="e">
        <f t="shared" si="15"/>
        <v>#REF!</v>
      </c>
    </row>
    <row r="124" spans="3:7">
      <c r="C124" t="e">
        <f>#REF!</f>
        <v>#REF!</v>
      </c>
      <c r="D124" t="e">
        <f t="shared" si="12"/>
        <v>#REF!</v>
      </c>
      <c r="E124" t="e">
        <f t="shared" si="13"/>
        <v>#REF!</v>
      </c>
      <c r="F124" t="e">
        <f t="shared" si="14"/>
        <v>#REF!</v>
      </c>
      <c r="G124" t="e">
        <f t="shared" si="15"/>
        <v>#REF!</v>
      </c>
    </row>
    <row r="125" spans="3:7">
      <c r="C125" t="e">
        <f>#REF!</f>
        <v>#REF!</v>
      </c>
      <c r="D125" t="e">
        <f t="shared" si="12"/>
        <v>#REF!</v>
      </c>
      <c r="E125" t="e">
        <f t="shared" si="13"/>
        <v>#REF!</v>
      </c>
      <c r="F125" t="e">
        <f t="shared" si="14"/>
        <v>#REF!</v>
      </c>
      <c r="G125" t="e">
        <f t="shared" si="15"/>
        <v>#REF!</v>
      </c>
    </row>
  </sheetData>
  <mergeCells count="1">
    <mergeCell ref="C9:D9"/>
  </mergeCells>
  <pageMargins left="0.70000000000000007" right="0.70000000000000007" top="0.75" bottom="0.75" header="0.30000000000000004" footer="0.30000000000000004"/>
  <pageSetup paperSize="0" fitToWidth="0" fitToHeight="0" orientation="portrait" horizontalDpi="0" verticalDpi="0" copie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6F384D6CE452147B48DCB89CADB4180" ma:contentTypeVersion="12" ma:contentTypeDescription="Creare un nuovo documento." ma:contentTypeScope="" ma:versionID="cc82efd3a3fde51bc5ae3b53f15960eb">
  <xsd:schema xmlns:xsd="http://www.w3.org/2001/XMLSchema" xmlns:xs="http://www.w3.org/2001/XMLSchema" xmlns:p="http://schemas.microsoft.com/office/2006/metadata/properties" xmlns:ns2="01fded2a-6ade-4626-9130-16bb9220f72f" xmlns:ns3="f8f0faae-7d3e-4260-bd2d-4ae4977d1014" targetNamespace="http://schemas.microsoft.com/office/2006/metadata/properties" ma:root="true" ma:fieldsID="c5bd030c59b3c491d4de53556855e452" ns2:_="" ns3:_="">
    <xsd:import namespace="01fded2a-6ade-4626-9130-16bb9220f72f"/>
    <xsd:import namespace="f8f0faae-7d3e-4260-bd2d-4ae4977d101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fded2a-6ade-4626-9130-16bb9220f7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8f0faae-7d3e-4260-bd2d-4ae4977d1014"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1311DF9-B5C1-4489-A57D-BF4F6BD9CA04}">
  <ds:schemaRefs>
    <ds:schemaRef ds:uri="http://schemas.microsoft.com/sharepoint/v3/contenttype/forms"/>
  </ds:schemaRefs>
</ds:datastoreItem>
</file>

<file path=customXml/itemProps2.xml><?xml version="1.0" encoding="utf-8"?>
<ds:datastoreItem xmlns:ds="http://schemas.openxmlformats.org/officeDocument/2006/customXml" ds:itemID="{EB00929E-462A-4BA0-9777-3B57E0DF7A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fded2a-6ade-4626-9130-16bb9220f72f"/>
    <ds:schemaRef ds:uri="f8f0faae-7d3e-4260-bd2d-4ae4977d10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12F387B-B93B-459A-808B-4EA34D7CE394}">
  <ds:schemaRefs>
    <ds:schemaRef ds:uri="http://purl.org/dc/terms/"/>
    <ds:schemaRef ds:uri="http://schemas.microsoft.com/office/2006/metadata/properties"/>
    <ds:schemaRef ds:uri="01fded2a-6ade-4626-9130-16bb9220f72f"/>
    <ds:schemaRef ds:uri="http://purl.org/dc/dcmitype/"/>
    <ds:schemaRef ds:uri="f8f0faae-7d3e-4260-bd2d-4ae4977d1014"/>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7</vt:i4>
      </vt:variant>
    </vt:vector>
  </HeadingPairs>
  <TitlesOfParts>
    <vt:vector size="11" baseType="lpstr">
      <vt:lpstr>Sezione_generale_old</vt:lpstr>
      <vt:lpstr>Sezione_generale</vt:lpstr>
      <vt:lpstr>Mappatura_processi_Ufficio_rev</vt:lpstr>
      <vt:lpstr>Parametri</vt:lpstr>
      <vt:lpstr>Altissimo</vt:lpstr>
      <vt:lpstr>Alto</vt:lpstr>
      <vt:lpstr>Mappatura_processi_Ufficio_rev!Area_stampa</vt:lpstr>
      <vt:lpstr>Medio</vt:lpstr>
      <vt:lpstr>soggetti</vt:lpstr>
      <vt:lpstr>tipologiaattivita</vt:lpstr>
      <vt:lpstr>Mappatura_processi_Ufficio_rev!Titoli_stampa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i.siciliani</dc:creator>
  <cp:keywords/>
  <dc:description/>
  <cp:lastModifiedBy>Rocco Nicoletta</cp:lastModifiedBy>
  <cp:revision/>
  <dcterms:created xsi:type="dcterms:W3CDTF">2014-07-11T10:05:14Z</dcterms:created>
  <dcterms:modified xsi:type="dcterms:W3CDTF">2021-12-14T16:55:41Z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0x01010026F384D6CE452147B48DCB89CADB4180</vt:lpwstr>
  </property>
</Properties>
</file>