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PCT (FASCIC. . N. 1734 . CIRILLO)\PTPC 2022\PTPC 2022 – 2024\ALLEGATI\Allegato 2_Mappatura dei processi e delle attività degli uffici dell’ANAC\"/>
    </mc:Choice>
  </mc:AlternateContent>
  <bookViews>
    <workbookView xWindow="0" yWindow="0" windowWidth="28800" windowHeight="10800" firstSheet="1" activeTab="1"/>
  </bookViews>
  <sheets>
    <sheet name="Sezione_generale_old" sheetId="1" state="hidden" r:id="rId1"/>
    <sheet name="Sezione_generale" sheetId="2" r:id="rId2"/>
    <sheet name="Mappatura_processi_Ufficio" sheetId="3" r:id="rId3"/>
    <sheet name="Parametri" sheetId="4" state="hidden" r:id="rId4"/>
  </sheets>
  <externalReferences>
    <externalReference r:id="rId5"/>
  </externalReferences>
  <definedNames>
    <definedName name="_xlnm._FilterDatabase" localSheetId="2" hidden="1">Mappatura_processi_Ufficio!$B$1:$G$20</definedName>
    <definedName name="Altissimo">Parametri!$B$23:$C$25</definedName>
    <definedName name="Alto">Parametri!$B$26:$C$26</definedName>
    <definedName name="_xlnm.Print_Area" localSheetId="2">Mappatura_processi_Ufficio!$A$1:$G$14</definedName>
    <definedName name="Direzione">!#REF!</definedName>
    <definedName name="Medio">Parametri!$B$27:$C$27</definedName>
    <definedName name="Profilo_dirigente">!#REF!</definedName>
    <definedName name="soggetti">Parametri!$I$2:$I$12</definedName>
    <definedName name="Struttura">!#REF!</definedName>
    <definedName name="Tipo_relazione">!#REF!</definedName>
    <definedName name="tipologiaattivita">Parametri!$I$15:$I$21</definedName>
    <definedName name="_xlnm.Print_Titles" localSheetId="2">Mappatura_processi_Ufficio!$1:$2</definedName>
    <definedName name="ufficio">!#REF!</definedName>
    <definedName name="ufficio_di_destinazione">[1]parametri!$A$2:$A$34</definedName>
  </definedNames>
  <calcPr calcId="162913"/>
</workbook>
</file>

<file path=xl/calcChain.xml><?xml version="1.0" encoding="utf-8"?>
<calcChain xmlns="http://schemas.openxmlformats.org/spreadsheetml/2006/main">
  <c r="C125" i="4" l="1"/>
  <c r="C124" i="4"/>
  <c r="C123" i="4"/>
  <c r="C122" i="4"/>
  <c r="C121" i="4"/>
  <c r="C120" i="4"/>
  <c r="C119" i="4"/>
  <c r="E119" i="4" s="1"/>
  <c r="C118" i="4"/>
  <c r="C117" i="4"/>
  <c r="C116" i="4"/>
  <c r="C115" i="4"/>
  <c r="C114" i="4"/>
  <c r="C113" i="4"/>
  <c r="C112" i="4"/>
  <c r="C111" i="4"/>
  <c r="F111" i="4" s="1"/>
  <c r="C110" i="4"/>
  <c r="C109" i="4"/>
  <c r="C108" i="4"/>
  <c r="C107" i="4"/>
  <c r="C106" i="4"/>
  <c r="C105" i="4"/>
  <c r="C104" i="4"/>
  <c r="C103" i="4"/>
  <c r="F103" i="4" s="1"/>
  <c r="C102" i="4"/>
  <c r="C101" i="4"/>
  <c r="C100" i="4"/>
  <c r="C99" i="4"/>
  <c r="C98" i="4"/>
  <c r="C97" i="4"/>
  <c r="C96" i="4"/>
  <c r="C95" i="4"/>
  <c r="F95" i="4" s="1"/>
  <c r="C94" i="4"/>
  <c r="C93" i="4"/>
  <c r="C92" i="4"/>
  <c r="C91" i="4"/>
  <c r="C90" i="4"/>
  <c r="C89" i="4"/>
  <c r="C88" i="4"/>
  <c r="C87" i="4"/>
  <c r="F87" i="4" s="1"/>
  <c r="C86" i="4"/>
  <c r="C85" i="4"/>
  <c r="C84" i="4"/>
  <c r="C83" i="4"/>
  <c r="C82" i="4"/>
  <c r="C81" i="4"/>
  <c r="C80" i="4"/>
  <c r="C79" i="4"/>
  <c r="E79" i="4" s="1"/>
  <c r="C78" i="4"/>
  <c r="C77" i="4"/>
  <c r="C76" i="4"/>
  <c r="C75" i="4"/>
  <c r="C74" i="4"/>
  <c r="C73" i="4"/>
  <c r="C72" i="4"/>
  <c r="C71" i="4"/>
  <c r="E71" i="4" s="1"/>
  <c r="C70" i="4"/>
  <c r="C69" i="4"/>
  <c r="C68" i="4"/>
  <c r="C67" i="4"/>
  <c r="C66" i="4"/>
  <c r="C65" i="4"/>
  <c r="C64" i="4"/>
  <c r="C63" i="4"/>
  <c r="E63" i="4" s="1"/>
  <c r="C62" i="4"/>
  <c r="C61" i="4"/>
  <c r="C60" i="4"/>
  <c r="C59" i="4"/>
  <c r="C58" i="4"/>
  <c r="C57" i="4"/>
  <c r="C56" i="4"/>
  <c r="C55" i="4"/>
  <c r="F55" i="4" s="1"/>
  <c r="C54" i="4"/>
  <c r="C53" i="4"/>
  <c r="C52" i="4"/>
  <c r="C51" i="4"/>
  <c r="C50" i="4"/>
  <c r="C49" i="4"/>
  <c r="C48" i="4"/>
  <c r="C47" i="4"/>
  <c r="F47" i="4" s="1"/>
  <c r="C46" i="4"/>
  <c r="C45" i="4"/>
  <c r="C44" i="4"/>
  <c r="C43" i="4"/>
  <c r="C42" i="4"/>
  <c r="C41" i="4"/>
  <c r="C40" i="4"/>
  <c r="C39" i="4"/>
  <c r="F39" i="4" s="1"/>
  <c r="C38" i="4"/>
  <c r="C37" i="4"/>
  <c r="C36" i="4"/>
  <c r="C35" i="4"/>
  <c r="C34" i="4"/>
  <c r="C33" i="4"/>
  <c r="C32" i="4"/>
  <c r="C31" i="4"/>
  <c r="F31" i="4" s="1"/>
  <c r="C30" i="4"/>
  <c r="C29" i="4"/>
  <c r="C28" i="4"/>
  <c r="C27" i="4"/>
  <c r="C26" i="4"/>
  <c r="C25" i="4"/>
  <c r="C24" i="4"/>
  <c r="C23" i="4"/>
  <c r="F23" i="4" s="1"/>
  <c r="F125" i="4"/>
  <c r="E125" i="4"/>
  <c r="D125" i="4"/>
  <c r="G125" i="4" s="1"/>
  <c r="F124" i="4"/>
  <c r="E124" i="4"/>
  <c r="D124" i="4"/>
  <c r="G124" i="4" s="1"/>
  <c r="F123" i="4"/>
  <c r="E123" i="4"/>
  <c r="D123" i="4"/>
  <c r="G123" i="4" s="1"/>
  <c r="F122" i="4"/>
  <c r="E122" i="4"/>
  <c r="D122" i="4"/>
  <c r="G122" i="4" s="1"/>
  <c r="F121" i="4"/>
  <c r="E121" i="4"/>
  <c r="D121" i="4"/>
  <c r="G121" i="4" s="1"/>
  <c r="F120" i="4"/>
  <c r="E120" i="4"/>
  <c r="D120" i="4"/>
  <c r="G120" i="4" s="1"/>
  <c r="F118" i="4"/>
  <c r="E118" i="4"/>
  <c r="D118" i="4"/>
  <c r="G118" i="4" s="1"/>
  <c r="F117" i="4"/>
  <c r="E117" i="4"/>
  <c r="D117" i="4"/>
  <c r="G117" i="4" s="1"/>
  <c r="F116" i="4"/>
  <c r="E116" i="4"/>
  <c r="D116" i="4"/>
  <c r="G116" i="4" s="1"/>
  <c r="F115" i="4"/>
  <c r="E115" i="4"/>
  <c r="D115" i="4"/>
  <c r="G115" i="4" s="1"/>
  <c r="F114" i="4"/>
  <c r="E114" i="4"/>
  <c r="D114" i="4"/>
  <c r="G114" i="4" s="1"/>
  <c r="F113" i="4"/>
  <c r="E113" i="4"/>
  <c r="D113" i="4"/>
  <c r="G113" i="4" s="1"/>
  <c r="F112" i="4"/>
  <c r="E112" i="4"/>
  <c r="D112" i="4"/>
  <c r="G112" i="4" s="1"/>
  <c r="F110" i="4"/>
  <c r="E110" i="4"/>
  <c r="D110" i="4"/>
  <c r="G110" i="4" s="1"/>
  <c r="F109" i="4"/>
  <c r="E109" i="4"/>
  <c r="D109" i="4"/>
  <c r="G109" i="4" s="1"/>
  <c r="F108" i="4"/>
  <c r="E108" i="4"/>
  <c r="D108" i="4"/>
  <c r="G108" i="4" s="1"/>
  <c r="F107" i="4"/>
  <c r="E107" i="4"/>
  <c r="D107" i="4"/>
  <c r="G107" i="4" s="1"/>
  <c r="F106" i="4"/>
  <c r="E106" i="4"/>
  <c r="D106" i="4"/>
  <c r="G106" i="4" s="1"/>
  <c r="F105" i="4"/>
  <c r="E105" i="4"/>
  <c r="D105" i="4"/>
  <c r="G105" i="4" s="1"/>
  <c r="F104" i="4"/>
  <c r="E104" i="4"/>
  <c r="D104" i="4"/>
  <c r="G104" i="4" s="1"/>
  <c r="F102" i="4"/>
  <c r="E102" i="4"/>
  <c r="D102" i="4"/>
  <c r="G102" i="4" s="1"/>
  <c r="F101" i="4"/>
  <c r="E101" i="4"/>
  <c r="D101" i="4"/>
  <c r="G101" i="4" s="1"/>
  <c r="F100" i="4"/>
  <c r="E100" i="4"/>
  <c r="D100" i="4"/>
  <c r="G100" i="4" s="1"/>
  <c r="F99" i="4"/>
  <c r="E99" i="4"/>
  <c r="D99" i="4"/>
  <c r="G99" i="4" s="1"/>
  <c r="F98" i="4"/>
  <c r="E98" i="4"/>
  <c r="D98" i="4"/>
  <c r="G98" i="4" s="1"/>
  <c r="F97" i="4"/>
  <c r="E97" i="4"/>
  <c r="D97" i="4"/>
  <c r="G97" i="4" s="1"/>
  <c r="F96" i="4"/>
  <c r="E96" i="4"/>
  <c r="D96" i="4"/>
  <c r="G96" i="4" s="1"/>
  <c r="F94" i="4"/>
  <c r="E94" i="4"/>
  <c r="D94" i="4"/>
  <c r="G94" i="4" s="1"/>
  <c r="F93" i="4"/>
  <c r="E93" i="4"/>
  <c r="D93" i="4"/>
  <c r="G93" i="4" s="1"/>
  <c r="F92" i="4"/>
  <c r="E92" i="4"/>
  <c r="D92" i="4"/>
  <c r="G92" i="4" s="1"/>
  <c r="F91" i="4"/>
  <c r="E91" i="4"/>
  <c r="D91" i="4"/>
  <c r="G91" i="4" s="1"/>
  <c r="F90" i="4"/>
  <c r="E90" i="4"/>
  <c r="D90" i="4"/>
  <c r="G90" i="4" s="1"/>
  <c r="F89" i="4"/>
  <c r="E89" i="4"/>
  <c r="D89" i="4"/>
  <c r="G89" i="4" s="1"/>
  <c r="F88" i="4"/>
  <c r="E88" i="4"/>
  <c r="D88" i="4"/>
  <c r="G88" i="4" s="1"/>
  <c r="F86" i="4"/>
  <c r="E86" i="4"/>
  <c r="D86" i="4"/>
  <c r="G86" i="4" s="1"/>
  <c r="F85" i="4"/>
  <c r="E85" i="4"/>
  <c r="D85" i="4"/>
  <c r="G85" i="4" s="1"/>
  <c r="F84" i="4"/>
  <c r="E84" i="4"/>
  <c r="D84" i="4"/>
  <c r="G84" i="4" s="1"/>
  <c r="F83" i="4"/>
  <c r="E83" i="4"/>
  <c r="D83" i="4"/>
  <c r="G83" i="4" s="1"/>
  <c r="F82" i="4"/>
  <c r="E82" i="4"/>
  <c r="D82" i="4"/>
  <c r="G82" i="4" s="1"/>
  <c r="F81" i="4"/>
  <c r="E81" i="4"/>
  <c r="D81" i="4"/>
  <c r="G81" i="4" s="1"/>
  <c r="F80" i="4"/>
  <c r="E80" i="4"/>
  <c r="D80" i="4"/>
  <c r="G80" i="4" s="1"/>
  <c r="F78" i="4"/>
  <c r="E78" i="4"/>
  <c r="D78" i="4"/>
  <c r="G78" i="4" s="1"/>
  <c r="F77" i="4"/>
  <c r="E77" i="4"/>
  <c r="D77" i="4"/>
  <c r="G77" i="4" s="1"/>
  <c r="F76" i="4"/>
  <c r="E76" i="4"/>
  <c r="D76" i="4"/>
  <c r="G76" i="4" s="1"/>
  <c r="F75" i="4"/>
  <c r="E75" i="4"/>
  <c r="D75" i="4"/>
  <c r="G75" i="4" s="1"/>
  <c r="F74" i="4"/>
  <c r="E74" i="4"/>
  <c r="D74" i="4"/>
  <c r="G74" i="4" s="1"/>
  <c r="F73" i="4"/>
  <c r="E73" i="4"/>
  <c r="D73" i="4"/>
  <c r="G73" i="4" s="1"/>
  <c r="F72" i="4"/>
  <c r="E72" i="4"/>
  <c r="D72" i="4"/>
  <c r="G72" i="4" s="1"/>
  <c r="F70" i="4"/>
  <c r="E70" i="4"/>
  <c r="D70" i="4"/>
  <c r="G70" i="4" s="1"/>
  <c r="F69" i="4"/>
  <c r="E69" i="4"/>
  <c r="D69" i="4"/>
  <c r="G69" i="4" s="1"/>
  <c r="F68" i="4"/>
  <c r="E68" i="4"/>
  <c r="D68" i="4"/>
  <c r="G68" i="4" s="1"/>
  <c r="F67" i="4"/>
  <c r="E67" i="4"/>
  <c r="D67" i="4"/>
  <c r="G67" i="4" s="1"/>
  <c r="F66" i="4"/>
  <c r="E66" i="4"/>
  <c r="D66" i="4"/>
  <c r="G66" i="4" s="1"/>
  <c r="F65" i="4"/>
  <c r="E65" i="4"/>
  <c r="D65" i="4"/>
  <c r="G65" i="4" s="1"/>
  <c r="F64" i="4"/>
  <c r="E64" i="4"/>
  <c r="D64" i="4"/>
  <c r="G64" i="4" s="1"/>
  <c r="D63" i="4"/>
  <c r="F62" i="4"/>
  <c r="E62" i="4"/>
  <c r="D62" i="4"/>
  <c r="G62" i="4" s="1"/>
  <c r="F61" i="4"/>
  <c r="E61" i="4"/>
  <c r="D61" i="4"/>
  <c r="G61" i="4" s="1"/>
  <c r="F60" i="4"/>
  <c r="E60" i="4"/>
  <c r="D60" i="4"/>
  <c r="G60" i="4" s="1"/>
  <c r="F59" i="4"/>
  <c r="E59" i="4"/>
  <c r="D59" i="4"/>
  <c r="G59" i="4" s="1"/>
  <c r="F58" i="4"/>
  <c r="E58" i="4"/>
  <c r="D58" i="4"/>
  <c r="G58" i="4" s="1"/>
  <c r="F57" i="4"/>
  <c r="E57" i="4"/>
  <c r="D57" i="4"/>
  <c r="G57" i="4" s="1"/>
  <c r="F56" i="4"/>
  <c r="E56" i="4"/>
  <c r="D56" i="4"/>
  <c r="G56" i="4" s="1"/>
  <c r="D55" i="4"/>
  <c r="F54" i="4"/>
  <c r="E54" i="4"/>
  <c r="D54" i="4"/>
  <c r="G54" i="4" s="1"/>
  <c r="F53" i="4"/>
  <c r="E53" i="4"/>
  <c r="D53" i="4"/>
  <c r="G53" i="4" s="1"/>
  <c r="F52" i="4"/>
  <c r="E52" i="4"/>
  <c r="D52" i="4"/>
  <c r="G52" i="4" s="1"/>
  <c r="F51" i="4"/>
  <c r="E51" i="4"/>
  <c r="D51" i="4"/>
  <c r="G51" i="4" s="1"/>
  <c r="F50" i="4"/>
  <c r="E50" i="4"/>
  <c r="D50" i="4"/>
  <c r="G50" i="4" s="1"/>
  <c r="F49" i="4"/>
  <c r="E49" i="4"/>
  <c r="D49" i="4"/>
  <c r="G49" i="4" s="1"/>
  <c r="F48" i="4"/>
  <c r="E48" i="4"/>
  <c r="D48" i="4"/>
  <c r="G48" i="4" s="1"/>
  <c r="D47" i="4"/>
  <c r="F46" i="4"/>
  <c r="E46" i="4"/>
  <c r="D46" i="4"/>
  <c r="G46" i="4" s="1"/>
  <c r="F45" i="4"/>
  <c r="E45" i="4"/>
  <c r="D45" i="4"/>
  <c r="G45" i="4" s="1"/>
  <c r="F44" i="4"/>
  <c r="E44" i="4"/>
  <c r="D44" i="4"/>
  <c r="G44" i="4" s="1"/>
  <c r="F43" i="4"/>
  <c r="E43" i="4"/>
  <c r="D43" i="4"/>
  <c r="G43" i="4" s="1"/>
  <c r="F42" i="4"/>
  <c r="E42" i="4"/>
  <c r="D42" i="4"/>
  <c r="G42" i="4" s="1"/>
  <c r="F41" i="4"/>
  <c r="E41" i="4"/>
  <c r="D41" i="4"/>
  <c r="G41" i="4" s="1"/>
  <c r="F40" i="4"/>
  <c r="E40" i="4"/>
  <c r="D40" i="4"/>
  <c r="G40" i="4" s="1"/>
  <c r="D39" i="4"/>
  <c r="F38" i="4"/>
  <c r="E38" i="4"/>
  <c r="D38" i="4"/>
  <c r="G38" i="4" s="1"/>
  <c r="F37" i="4"/>
  <c r="E37" i="4"/>
  <c r="D37" i="4"/>
  <c r="G37" i="4" s="1"/>
  <c r="F36" i="4"/>
  <c r="E36" i="4"/>
  <c r="D36" i="4"/>
  <c r="G36" i="4" s="1"/>
  <c r="F35" i="4"/>
  <c r="E35" i="4"/>
  <c r="D35" i="4"/>
  <c r="G35" i="4" s="1"/>
  <c r="F34" i="4"/>
  <c r="E34" i="4"/>
  <c r="D34" i="4"/>
  <c r="G34" i="4" s="1"/>
  <c r="F33" i="4"/>
  <c r="E33" i="4"/>
  <c r="D33" i="4"/>
  <c r="G33" i="4" s="1"/>
  <c r="F32" i="4"/>
  <c r="E32" i="4"/>
  <c r="D32" i="4"/>
  <c r="G32" i="4" s="1"/>
  <c r="D31" i="4"/>
  <c r="F30" i="4"/>
  <c r="E30" i="4"/>
  <c r="D30" i="4"/>
  <c r="G30" i="4" s="1"/>
  <c r="F29" i="4"/>
  <c r="E29" i="4"/>
  <c r="D29" i="4"/>
  <c r="G29" i="4" s="1"/>
  <c r="F28" i="4"/>
  <c r="E28" i="4"/>
  <c r="D28" i="4"/>
  <c r="G28" i="4" s="1"/>
  <c r="F27" i="4"/>
  <c r="E27" i="4"/>
  <c r="D27" i="4"/>
  <c r="G27" i="4" s="1"/>
  <c r="F26" i="4"/>
  <c r="E26" i="4"/>
  <c r="D26" i="4"/>
  <c r="G26" i="4" s="1"/>
  <c r="F25" i="4"/>
  <c r="E25" i="4"/>
  <c r="D25" i="4"/>
  <c r="G25" i="4" s="1"/>
  <c r="F24" i="4"/>
  <c r="E24" i="4"/>
  <c r="D24" i="4"/>
  <c r="G24" i="4" s="1"/>
  <c r="D23" i="4"/>
  <c r="C5" i="1"/>
  <c r="C3" i="1"/>
  <c r="G63" i="4" l="1"/>
  <c r="G55" i="4"/>
  <c r="G47" i="4"/>
  <c r="E31" i="4"/>
  <c r="G31" i="4" s="1"/>
  <c r="E39" i="4"/>
  <c r="G39" i="4" s="1"/>
  <c r="F63" i="4"/>
  <c r="F71" i="4"/>
  <c r="F79" i="4"/>
  <c r="F119" i="4"/>
  <c r="D79" i="4"/>
  <c r="G79" i="4" s="1"/>
  <c r="D95" i="4"/>
  <c r="G95" i="4" s="1"/>
  <c r="D103" i="4"/>
  <c r="G103" i="4" s="1"/>
  <c r="D111" i="4"/>
  <c r="G111" i="4" s="1"/>
  <c r="D119" i="4"/>
  <c r="D71" i="4"/>
  <c r="G71" i="4" s="1"/>
  <c r="D87" i="4"/>
  <c r="G87" i="4" s="1"/>
  <c r="E23" i="4"/>
  <c r="G23" i="4" s="1"/>
  <c r="E87" i="4"/>
  <c r="E95" i="4"/>
  <c r="E103" i="4"/>
  <c r="E111" i="4"/>
  <c r="E47" i="4"/>
  <c r="E55" i="4"/>
  <c r="G119" i="4" l="1"/>
</calcChain>
</file>

<file path=xl/sharedStrings.xml><?xml version="1.0" encoding="utf-8"?>
<sst xmlns="http://schemas.openxmlformats.org/spreadsheetml/2006/main" count="263" uniqueCount="141">
  <si>
    <t>Sezione I: INFORMAZIONI DI CARATTERE GENERALE</t>
  </si>
  <si>
    <t>Denominazione Ufficio (Selezione da menù a tendina)</t>
  </si>
  <si>
    <t>Nominativo Dirigente (Si alimenta automaticamente all'immissione della denominazione Ufficio)</t>
  </si>
  <si>
    <t>Profilo dirigente</t>
  </si>
  <si>
    <t>Descrizione delle funzioni svolte dall'ufficio  (Si alimenta automaticamente all'immissione della denominazione Ufficio)</t>
  </si>
  <si>
    <t xml:space="preserve">Denominazione Ufficio </t>
  </si>
  <si>
    <t>Ufficio Servizi IT per la prevenzione della corruzione e trasparenza</t>
  </si>
  <si>
    <t>Acronimo Ufficio</t>
  </si>
  <si>
    <t>USPCT</t>
  </si>
  <si>
    <t>Nominativo Dirigente</t>
  </si>
  <si>
    <t>Rosario Riccio</t>
  </si>
  <si>
    <t>Processi di competenza dell'ufficio</t>
  </si>
  <si>
    <r>
      <rPr>
        <b/>
        <i/>
        <sz val="11"/>
        <color rgb="FF000000"/>
        <rFont val="Calibri"/>
        <family val="2"/>
      </rPr>
      <t>1. Elaborazione dei fabbisogni di servizi IT afferenti all'area di competenza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L'ufficio USPCT rileva i fabbisogni di servizi IT afferenti all'area dell'anticorruzione e della trasparenza, li traduce in requisiti in condivisione con l'ufficio richiedente, elabora delle soluzioni tecnologiche avvalendosi anche della collaborazione degli altri uffici IT, e se necessario le sottopone al Consiglio per la definitiva approvazione ed avvio della realizzazione.</t>
    </r>
    <r>
      <rPr>
        <i/>
        <sz val="11"/>
        <color rgb="FF000000"/>
        <rFont val="Calibri"/>
        <family val="2"/>
      </rPr>
      <t xml:space="preserve">
</t>
    </r>
  </si>
  <si>
    <r>
      <rPr>
        <b/>
        <i/>
        <sz val="11"/>
        <color rgb="FF000000"/>
        <rFont val="Calibri"/>
        <family val="2"/>
      </rPr>
      <t>2. Programmazione e pianificazione degli interventi IT afferenti all'area di competenza, e delle connesse esigenze di acquisto.</t>
    </r>
    <r>
      <rPr>
        <b/>
        <i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Sulla base dei nuovi fabbisogni rilevati e delle esigenze di modifica e sviluppo che scaturiscono dai servizi in gestione, l'ufficio USPCT redige, congiuntamente agli altri uffici IT, la pianificazione triennale degli interventi IT e la programmazione biennale degli acquisti di beni e servizi IT, in collaborazione con l'ufficio UGARE.</t>
    </r>
  </si>
  <si>
    <r>
      <rPr>
        <b/>
        <i/>
        <sz val="11"/>
        <color rgb="FF000000"/>
        <rFont val="Calibri"/>
        <family val="2"/>
      </rPr>
      <t>3. Pianificazione operativa, gestione e monitoraggio dei progetti/servizi IT di competenza.</t>
    </r>
    <r>
      <rPr>
        <b/>
        <i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Per i progetti e servizi IT di competenza, l'ufficio USPCT definisce una pianificazione operativa degli interventi, ne segue costantemente l'evoluzione monitorandone l'avanzamento in termini di tempi e costi, e collabora col fornitore e con gli uffici di business nella problem determination dei malfunzionamenti e nella loro risoluzione</t>
    </r>
  </si>
  <si>
    <r>
      <rPr>
        <b/>
        <i/>
        <sz val="11"/>
        <color rgb="FF000000"/>
        <rFont val="Calibri"/>
        <family val="2"/>
      </rPr>
      <t>4. Governo dei contratti di gestione, manutenzione ed evoluzione dei servizi IT di competenza.</t>
    </r>
    <r>
      <rPr>
        <b/>
        <i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L'ufficio USPCT cura la stesura dei capitolati tecnici per le gare relative ai servizi IT in tema anticorruzione e trasparenza, collaborando con l'ufficio UGARE. Per i contratti di cui è responsabile, si occupa di verificare periodicamente l'andamento delle attività anche ai fini della fatturazione e delle attività amministrative previste dalle prescrizioni contrattuali.</t>
    </r>
  </si>
  <si>
    <t>Mappatura PROCESSI-ATTIVITA'</t>
  </si>
  <si>
    <t xml:space="preserve">Identificazione, analisi e valutazione del rischio corruttivo </t>
  </si>
  <si>
    <t xml:space="preserve">TRATTAMENTO DEL RISCHIO </t>
  </si>
  <si>
    <t>UFFICIO</t>
  </si>
  <si>
    <t>N. PROCESSO</t>
  </si>
  <si>
    <t>AREA DI RISCHIO</t>
  </si>
  <si>
    <t xml:space="preserve">DESCRIZIONE </t>
  </si>
  <si>
    <t>Responsabilità del Processo</t>
  </si>
  <si>
    <t>DESCRIZIONE ATTIVITA'</t>
  </si>
  <si>
    <t>Esecutore Attività 
(in ogni cella è presente un menù a tendina)</t>
  </si>
  <si>
    <t>DESCRIZIONE DEL COMPORTAMENTO A RISCHIO CORRUZIONE
(EVENTO a RISCHIO)</t>
  </si>
  <si>
    <t>FATTORI ABILITANTI</t>
  </si>
  <si>
    <t>VALUTAZIONE DEL RISCHIO</t>
  </si>
  <si>
    <t xml:space="preserve">MISURE GENERALI </t>
  </si>
  <si>
    <t>MISURE SPECIFICHE</t>
  </si>
  <si>
    <t>TIPOLOGIA MISURE SPECIFICHE</t>
  </si>
  <si>
    <t>PROGRAMMAZIONE MISURA SPECIFICA</t>
  </si>
  <si>
    <t>IMPATTO</t>
  </si>
  <si>
    <t>PROBABILITA'</t>
  </si>
  <si>
    <t>GIUDIZIO SINTETICO</t>
  </si>
  <si>
    <t>MOTIVAZIONE</t>
  </si>
  <si>
    <t>STATO DI ATTUAZIONE AL 1° GENNAIO 2022</t>
  </si>
  <si>
    <t>FASI E TEMPI DI ATTUAZIONE</t>
  </si>
  <si>
    <t>INDICATORI DI ATTUAZIONE</t>
  </si>
  <si>
    <t>VALORE TARGET</t>
  </si>
  <si>
    <t>SOGGETTO RESPONSABILE</t>
  </si>
  <si>
    <t>AREA DI RISCHIO SPECIFICA: SERVIZI INFORMATICI</t>
  </si>
  <si>
    <t>Elaborazione dei fabbisogni di servizi IT afferenti all'area di competenza</t>
  </si>
  <si>
    <t>Dirigente</t>
  </si>
  <si>
    <t>Rilevazione del fabbisogno di modifiche e sviluppi per i servizi IT di competenza, e condivisione con la struttura richiedente</t>
  </si>
  <si>
    <t>Dirigente/Funzionario</t>
  </si>
  <si>
    <t>Alterazione, manipolazione e utilizzo improprio dei dati e delle informazioni, al fine di privilegiare determinati progetti/fornitori</t>
  </si>
  <si>
    <t>Mancanza di trasparenza e di imparzialità</t>
  </si>
  <si>
    <t>Alto</t>
  </si>
  <si>
    <t>Molto bassa</t>
  </si>
  <si>
    <t>Medio</t>
  </si>
  <si>
    <t>Il processo di elaborazione dei fabbisogni IT prevede il coinvolgimento di altri uffici, sia IT che di business, per cui la probabilità che possa verificarsi il comportamento rischioso è molto bassa</t>
  </si>
  <si>
    <t>Codice di comportamento dei dipendenti dell'ANAC</t>
  </si>
  <si>
    <t>Condivisione della documentazione tramite strumenti di collaboration, per favorire un controllo congiunto</t>
  </si>
  <si>
    <t>misure di trasparenza</t>
  </si>
  <si>
    <t>da attuare</t>
  </si>
  <si>
    <t>da gennaio 2022, misura attuata continuativamente nel corso dell'intera annualità</t>
  </si>
  <si>
    <t>Predisposizione e condivisione della documentazione</t>
  </si>
  <si>
    <t>SI</t>
  </si>
  <si>
    <t>Dirigente USPCT
Responsabile struttura richiedente</t>
  </si>
  <si>
    <t>Condivisione con gli altri uffici IT delle esigenze raccolte e dei relativi impatti</t>
  </si>
  <si>
    <t>Mancata o parziale condivisione al fine di evitare una possibile ottimizzazione degli interventi condotti da diversi Uffici, favorendo così specifici fornitori</t>
  </si>
  <si>
    <t>Confronto periodico tramite riunioni  con gli altri uffici IT e la Cabina di regia per i progetti IT</t>
  </si>
  <si>
    <t>N. incontri mensili tra uffici IT</t>
  </si>
  <si>
    <t>&gt;=2</t>
  </si>
  <si>
    <t>Dirigente USPCT
Altri dirigenti IT e Dirigente generale di staff</t>
  </si>
  <si>
    <t>Presentazione al Consiglio delle esigenze che necessitano di tale validazione</t>
  </si>
  <si>
    <t>Richiesta approvazione al Consiglio per gli interventi così come previsto dal regolamento  sui contratti stipulati da ANAC</t>
  </si>
  <si>
    <t>misure di controllo</t>
  </si>
  <si>
    <t>% di interventi per i quali è stata richiesta approvazione al Consiglio sul totale degli interventi per i quali tale approvazione è prevista</t>
  </si>
  <si>
    <t>Dirigente USPCT
Eventuali altri dirigenti coinvolti</t>
  </si>
  <si>
    <t>Programmazione e pianificazione degli interventi IT afferenti all'area di competenza, e delle connesse esigenze di acquisto</t>
  </si>
  <si>
    <t>Definizione della priorità, della complessità e della stima economica degli interventi IT</t>
  </si>
  <si>
    <t>Alterazione delle informazioni relative alla priorità e alla stima economica degli interventi, al fine di garantire maggiori introiti ai relativi fornitori</t>
  </si>
  <si>
    <t>La programmazione e la pianificazione degli interventi IT è fatta collegialmente da tutti gli uffici IT con la supervisione del Dirigente Generale di staff, proposta e discussa con altri uffici e sottoposta a più livelli autorizzativi: pertanto, si ritiene che la probabilità che possano verificarsi i comportamenti corruttivi indicati sia molto bassa</t>
  </si>
  <si>
    <t>Verifiche effettuate collegialmente nell'ambito dell'ufficio</t>
  </si>
  <si>
    <t>% di interventi per i quali le verifiche/valutazioni sono state condotte da un gruppo di lavoro</t>
  </si>
  <si>
    <t>&gt;=90%</t>
  </si>
  <si>
    <t>Dirigente USPCT</t>
  </si>
  <si>
    <t>Aggiornamento annuale e condivisione del piano triennale degli interventi IT e della programmazione biennale degli acquisti di beni e servizi IT</t>
  </si>
  <si>
    <t>Alterazione delle informazioni relative agli interventi, al fine di favorire specifici progetti e garantire maggiori introiti ai relativi fornitori</t>
  </si>
  <si>
    <t>Verifiche effettuate collegialmente anche in collaborazione con gli altri uffici IT</t>
  </si>
  <si>
    <t xml:space="preserve">Predisposizione congiunta, con gli altri uffici IT e con il dirigente generale di staff, del piano triennale degli interventi IT e della programmazione biennale degli acquisti di beni e servizi IT </t>
  </si>
  <si>
    <t>Pianificazione operativa, gestione e monitoraggio dei progetti/servizi IT di competenza</t>
  </si>
  <si>
    <t>Pianificazione degli interventi</t>
  </si>
  <si>
    <t>Bassa</t>
  </si>
  <si>
    <t>Grazie ad una stretta collaborazione tra dirigente e funzionari responsabili delle varie linee progettuali, e quindi ad un doppio controllo sulle attività di competenza in particolare su quelle più delicate, la probabilità di un comportamento a rischio corruzione si considera bassa</t>
  </si>
  <si>
    <t>Attività eseguita in team di almeno 2 persone, per garantire verifiche incrociate e su più livelli</t>
  </si>
  <si>
    <t>% di interventi per i quali le attività specifiche sono state condotte da un gruppo di lavoro</t>
  </si>
  <si>
    <t>Monitoraggio dello stato di avanzamento degli interventi lungo l'intero ciclo di sviluppo</t>
  </si>
  <si>
    <t>Elusione delle procedure di controllo sull'avanzamento degli interventi, con conseguente necessità di rilavorazioni e di maggiore spesa</t>
  </si>
  <si>
    <t>Scarsa responsabilizzazione interna
Esercizio prolungato ed esclusivo della responsabilità di un processo da parte di un unico soggetto</t>
  </si>
  <si>
    <t>Supporto alla gestione operativa dei servizi, con particolare riferimento al problem management</t>
  </si>
  <si>
    <t>Elusione delle procedure di verifica e classificazione dei malfunzionamenti, con conseguente necessità di rilavorazioni onerose</t>
  </si>
  <si>
    <t>CONTRATTI PUBBLICI</t>
  </si>
  <si>
    <t>Governo dei contratti di gestione, manutenzione ed evoluzione dei servizi IT di competenza</t>
  </si>
  <si>
    <t>Stesura del capitolato tecnico, e supporto all'ufficio competente per la predisposizione della dsocumentazione di gara</t>
  </si>
  <si>
    <t>Indicazione nel capitolato tecnico di requisiti, condizioni e vincoli atti a favorire uno specifico fornitore</t>
  </si>
  <si>
    <t>Altissimo</t>
  </si>
  <si>
    <t>Trattandosi di attività la cui malagestione avrebbe un impatto economico immediato sulla spesa, ognuna di esse prevede uno step di verifica/autorizzazione da parte del dirigente</t>
  </si>
  <si>
    <t>Gestione degli adempimenti contrattuali di tipo amministrativo e finanziario</t>
  </si>
  <si>
    <t>Scarsa attenzione all'osservanza delle prescrizioni contrattuali, al fine di nascondere o ridimensionare le inadempienze del fornitore</t>
  </si>
  <si>
    <t>Scarsa responsabilizzazione interna
Mancanza di trasparenza e di imparzialità</t>
  </si>
  <si>
    <t>Verifica periodica delle attività eseguite nell'ambito del contratto</t>
  </si>
  <si>
    <t>Superficialità nella preparazione e conduzione dei SAL periodici col fornitore, al fine di minimizzare le problematiche e assicurare allo stesso la fatturazione attesa</t>
  </si>
  <si>
    <t>Azioni riconducibili ad attività di altri Uffici</t>
  </si>
  <si>
    <t>NA</t>
  </si>
  <si>
    <t>NI</t>
  </si>
  <si>
    <t>Responsabilità</t>
  </si>
  <si>
    <t>Presidente</t>
  </si>
  <si>
    <t xml:space="preserve">Dirigente </t>
  </si>
  <si>
    <t>Consiglio</t>
  </si>
  <si>
    <t>Dirigente ispettivo</t>
  </si>
  <si>
    <t>Dirigente di I fascia in staff</t>
  </si>
  <si>
    <t>Funzionario</t>
  </si>
  <si>
    <t>Dirigente ispettore</t>
  </si>
  <si>
    <t>Dirigente UIS/Dirigente ispettivo</t>
  </si>
  <si>
    <t>Presidente/Funzionario</t>
  </si>
  <si>
    <t>Attività</t>
  </si>
  <si>
    <t>Tipologia di attività attività discrezionale</t>
  </si>
  <si>
    <t>Vincolata</t>
  </si>
  <si>
    <t>Regolamenti</t>
  </si>
  <si>
    <t>Funzionario/Operativo</t>
  </si>
  <si>
    <t>Discrezionale</t>
  </si>
  <si>
    <t xml:space="preserve">Regolamento interno dell’Ufficio </t>
  </si>
  <si>
    <t>Operativo</t>
  </si>
  <si>
    <t>Prassi dell’Ufficio</t>
  </si>
  <si>
    <t>Responsabile struttura tecnica permanente di supporto all’OIV</t>
  </si>
  <si>
    <t>Normativa</t>
  </si>
  <si>
    <t>Regolamento interno dell’Ufficio</t>
  </si>
  <si>
    <t>Atto dell’Autorità o del Presidente</t>
  </si>
  <si>
    <t>Media</t>
  </si>
  <si>
    <t>Alta</t>
  </si>
  <si>
    <t>Normativa/ Regolamento interno dell’Ufficio</t>
  </si>
  <si>
    <t>Altissima</t>
  </si>
  <si>
    <t>Normativa/ Atto dell’Autorità o del Presidente</t>
  </si>
  <si>
    <t>Regolamento interno dell’Ufficio/ Atto dell’Autorità o del Presidente</t>
  </si>
  <si>
    <t>nascondere</t>
  </si>
  <si>
    <t>Risultato</t>
  </si>
  <si>
    <t xml:space="preserve">Alto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</si>
</sst>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0]General"/>
    <numFmt numFmtId="165" formatCode="hh&quot;:&quot;mm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FFFF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20"/>
      <color rgb="FFFFFFFF"/>
      <name val="Calibri"/>
      <family val="2"/>
    </font>
    <font>
      <b/>
      <sz val="18"/>
      <color rgb="FF000000"/>
      <name val="Garamond"/>
      <family val="1"/>
    </font>
    <font>
      <sz val="12"/>
      <color rgb="FF000000"/>
      <name val="Garamond"/>
      <family val="1"/>
    </font>
    <font>
      <sz val="12"/>
      <color rgb="FF000000"/>
      <name val="Calibri"/>
      <family val="2"/>
    </font>
    <font>
      <sz val="14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95B3D7"/>
        <bgColor rgb="FF95B3D7"/>
      </patternFill>
    </fill>
    <fill>
      <patternFill patternType="solid">
        <fgColor rgb="FF963634"/>
        <bgColor rgb="FF963634"/>
      </patternFill>
    </fill>
    <fill>
      <patternFill patternType="solid">
        <fgColor rgb="FFDA9694"/>
        <bgColor rgb="FFDA9694"/>
      </patternFill>
    </fill>
    <fill>
      <patternFill patternType="solid">
        <fgColor rgb="FFB8CCE4"/>
        <bgColor rgb="FFB8CCE4"/>
      </patternFill>
    </fill>
    <fill>
      <patternFill patternType="solid">
        <fgColor rgb="FFFFC000"/>
        <bgColor rgb="FFFFC000"/>
      </patternFill>
    </fill>
    <fill>
      <patternFill patternType="solid">
        <fgColor rgb="FFFFFF66"/>
        <bgColor rgb="FFFFFF66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rgb="FF0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 style="thick">
        <color rgb="FFC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Border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 applyAlignment="1">
      <alignment vertical="center"/>
    </xf>
    <xf numFmtId="0" fontId="0" fillId="4" borderId="2" xfId="0" applyFill="1" applyBorder="1" applyProtection="1">
      <protection locked="0"/>
    </xf>
    <xf numFmtId="0" fontId="0" fillId="0" borderId="2" xfId="0" applyBorder="1" applyAlignment="1">
      <alignment vertical="center" wrapText="1"/>
    </xf>
    <xf numFmtId="0" fontId="0" fillId="5" borderId="2" xfId="0" applyFill="1" applyBorder="1" applyProtection="1">
      <protection locked="0"/>
    </xf>
    <xf numFmtId="0" fontId="0" fillId="3" borderId="2" xfId="0" applyFill="1" applyBorder="1" applyAlignment="1">
      <alignment vertical="center" wrapText="1"/>
    </xf>
    <xf numFmtId="0" fontId="0" fillId="5" borderId="2" xfId="0" applyFill="1" applyBorder="1" applyAlignment="1" applyProtection="1">
      <alignment wrapText="1"/>
      <protection locked="0"/>
    </xf>
    <xf numFmtId="0" fontId="0" fillId="3" borderId="0" xfId="0" applyFill="1" applyAlignment="1">
      <alignment wrapText="1"/>
    </xf>
    <xf numFmtId="0" fontId="0" fillId="4" borderId="2" xfId="0" applyFill="1" applyBorder="1" applyAlignment="1" applyProtection="1">
      <alignment wrapText="1"/>
      <protection locked="0"/>
    </xf>
    <xf numFmtId="0" fontId="0" fillId="0" borderId="3" xfId="0" applyBorder="1" applyAlignment="1">
      <alignment vertical="center" wrapText="1"/>
    </xf>
    <xf numFmtId="0" fontId="0" fillId="5" borderId="2" xfId="0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3" borderId="2" xfId="0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10" fillId="0" borderId="15" xfId="1" applyFont="1" applyFill="1" applyBorder="1" applyAlignment="1">
      <alignment vertical="center" wrapText="1"/>
    </xf>
    <xf numFmtId="164" fontId="10" fillId="0" borderId="2" xfId="1" applyFont="1" applyFill="1" applyBorder="1" applyAlignment="1">
      <alignment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0" xfId="0" applyFill="1"/>
    <xf numFmtId="0" fontId="0" fillId="0" borderId="2" xfId="0" applyFill="1" applyBorder="1" applyAlignment="1">
      <alignment horizontal="center" vertical="center" wrapText="1"/>
    </xf>
    <xf numFmtId="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9" borderId="0" xfId="0" applyFill="1"/>
    <xf numFmtId="0" fontId="0" fillId="10" borderId="13" xfId="0" applyFill="1" applyBorder="1"/>
    <xf numFmtId="0" fontId="0" fillId="10" borderId="0" xfId="0" applyFill="1"/>
    <xf numFmtId="0" fontId="9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textRotation="90"/>
    </xf>
    <xf numFmtId="0" fontId="4" fillId="5" borderId="5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165" fontId="0" fillId="0" borderId="0" xfId="0" applyNumberFormat="1" applyFill="1"/>
    <xf numFmtId="0" fontId="10" fillId="0" borderId="0" xfId="0" applyFont="1"/>
  </cellXfs>
  <cellStyles count="2">
    <cellStyle name="Excel Built-in Normal" xfId="1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.vitrano\Documents\Corruzione\AVCP\Struttura%20org_va\Assegnazione_personale_in_corso_13_01_2015VITRAN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"/>
      <sheetName val="Pivot"/>
      <sheetName val="dipendenti"/>
      <sheetName val="dirigenti"/>
      <sheetName val="varie"/>
      <sheetName val="parametri"/>
      <sheetName val="pivot_cat"/>
      <sheetName val="pivot_profili"/>
      <sheetName val="pivot_uff_prov"/>
      <sheetName val="pivot_posizione"/>
      <sheetName val="pivot_tit_studio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Segreteria e Staff del Presidente</v>
          </cell>
        </row>
        <row r="3">
          <cell r="A3" t="str">
            <v>Segreteria e Staff del Consiglio</v>
          </cell>
        </row>
        <row r="4">
          <cell r="A4" t="str">
            <v>Segreteria tecnica</v>
          </cell>
        </row>
        <row r="5">
          <cell r="A5" t="str">
            <v>Unità operativa speciale EXPO</v>
          </cell>
        </row>
        <row r="6">
          <cell r="A6" t="str">
            <v xml:space="preserve">Ufficio di indirizzo, determinazioni generali e indicatori per la vigilanza </v>
          </cell>
        </row>
        <row r="7">
          <cell r="A7" t="str">
            <v>Ufficio Piani di vigilanza e vigilanze speciali</v>
          </cell>
        </row>
        <row r="8">
          <cell r="A8" t="str">
            <v>Ufficio Ispettivo</v>
          </cell>
        </row>
        <row r="9">
          <cell r="A9" t="str">
            <v>Ufficio Precontenzioso e Affari Giuridici</v>
          </cell>
        </row>
        <row r="10">
          <cell r="A10" t="str">
            <v>Ufficio Contenzioso Giurisdizionale</v>
          </cell>
        </row>
        <row r="11">
          <cell r="A11" t="str">
            <v xml:space="preserve">Segreteria e Staff del Segretario </v>
          </cell>
        </row>
        <row r="12">
          <cell r="A12" t="str">
            <v>Ufficio Protocollo, Flussi documentali e supporto ai processi decisionali</v>
          </cell>
        </row>
        <row r="13">
          <cell r="A13" t="str">
            <v>Ufficio Risorse umane e finanziarie</v>
          </cell>
        </row>
        <row r="14">
          <cell r="A14" t="str">
            <v>Ufficio Servizi generali Gare, contratti, logistica</v>
          </cell>
        </row>
        <row r="15">
          <cell r="A15" t="str">
            <v>Ufficio Esercizio sistemi informativi</v>
          </cell>
        </row>
        <row r="16">
          <cell r="A16" t="str">
            <v>Ufficio Progettazione e sviluppo Servizi informatici e Gestione del Portale dell’ANAC</v>
          </cell>
        </row>
        <row r="17">
          <cell r="A17" t="str">
            <v>Segreteria e coordinamento AREA Vigilanza</v>
          </cell>
        </row>
        <row r="18">
          <cell r="A18" t="str">
            <v>Ufficio Vigilanza sulle misure anticorruzione e  accreditamento dei Responsabili della prevenzione della corruzione</v>
          </cell>
        </row>
        <row r="19">
          <cell r="A19" t="str">
            <v>Ufficio Vigilanza sugli obblighi di trasparenza</v>
          </cell>
        </row>
        <row r="20">
          <cell r="A20" t="str">
            <v>Ufficio Vigilanza SOA</v>
          </cell>
        </row>
        <row r="21">
          <cell r="A21" t="str">
            <v>Ufficio Vigilanza Attestazioni</v>
          </cell>
        </row>
        <row r="22">
          <cell r="A22" t="str">
            <v>Ufficio Vigilanza Lavori</v>
          </cell>
        </row>
        <row r="23">
          <cell r="A23" t="str">
            <v>Ufficio Vigilanza analisi varianti</v>
          </cell>
        </row>
        <row r="24">
          <cell r="A24" t="str">
            <v>Ufficio Vigilanza Servizi e forniture</v>
          </cell>
        </row>
        <row r="25">
          <cell r="A25" t="str">
            <v xml:space="preserve">Ufficio Sanzioni </v>
          </cell>
        </row>
        <row r="26">
          <cell r="A26" t="str">
            <v>Segreteria e coordinamento AREA Regolazione</v>
          </cell>
        </row>
        <row r="27">
          <cell r="A27" t="str">
            <v>Ufficio Regolazione in materia di anticorruzione, trasparenza e PNA</v>
          </cell>
        </row>
        <row r="28">
          <cell r="A28" t="str">
            <v>Ufficio Regolazione in materia di contratti pubblici</v>
          </cell>
        </row>
        <row r="29">
          <cell r="A29" t="str">
            <v>Ufficio Monitoraggio flussi informativi e verifica adempimenti</v>
          </cell>
        </row>
        <row r="30">
          <cell r="A30" t="str">
            <v>Ufficio Analisi e elaborazioni</v>
          </cell>
        </row>
        <row r="31">
          <cell r="A31" t="str">
            <v>Ufficio Monitoraggio Acquisizione Beni e Servizi e Soggetti aggregatori</v>
          </cell>
        </row>
        <row r="32">
          <cell r="A32" t="str">
            <v>Ufficio Costi standard e prezzi di riferimento</v>
          </cell>
        </row>
        <row r="33">
          <cell r="A33" t="str">
            <v>Ufficio Progettazione flussi informativi del sistema di vigilanza</v>
          </cell>
        </row>
        <row r="34">
          <cell r="A34" t="str">
            <v>Camera arbitrale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5" x14ac:dyDescent="0.25"/>
  <cols>
    <col min="1" max="1" width="5" customWidth="1"/>
    <col min="2" max="2" width="71.42578125" customWidth="1"/>
    <col min="3" max="3" width="79.5703125" bestFit="1" customWidth="1"/>
    <col min="4" max="4" width="9.140625" style="2" customWidth="1"/>
    <col min="5" max="5" width="48" style="2" customWidth="1"/>
    <col min="6" max="8" width="9.140625" style="2" customWidth="1"/>
    <col min="9" max="9" width="29.42578125" style="2" customWidth="1"/>
    <col min="10" max="10" width="9.140625" style="2" customWidth="1"/>
    <col min="11" max="16384" width="9.140625" style="2"/>
  </cols>
  <sheetData>
    <row r="1" spans="1:5" ht="15.75" x14ac:dyDescent="0.25">
      <c r="B1" s="1" t="s">
        <v>0</v>
      </c>
      <c r="C1" s="1"/>
    </row>
    <row r="2" spans="1:5" x14ac:dyDescent="0.25">
      <c r="B2" s="3" t="s">
        <v>1</v>
      </c>
      <c r="C2" s="4"/>
    </row>
    <row r="3" spans="1:5" ht="30" x14ac:dyDescent="0.25">
      <c r="B3" s="5" t="s">
        <v>2</v>
      </c>
      <c r="C3" s="6" t="e">
        <f>VLOOKUP(C2,#REF!,3,0)</f>
        <v>#REF!</v>
      </c>
    </row>
    <row r="4" spans="1:5" hidden="1" x14ac:dyDescent="0.25">
      <c r="B4" s="3" t="s">
        <v>3</v>
      </c>
      <c r="C4" s="4"/>
    </row>
    <row r="5" spans="1:5" ht="238.7" customHeight="1" x14ac:dyDescent="0.25">
      <c r="A5" s="2"/>
      <c r="B5" s="7" t="s">
        <v>4</v>
      </c>
      <c r="C5" s="8" t="e">
        <f>VLOOKUP(C2,#REF!,2)</f>
        <v>#REF!</v>
      </c>
      <c r="E5" s="9"/>
    </row>
  </sheetData>
  <dataValidations count="2">
    <dataValidation type="list" allowBlank="1" showInputMessage="1" showErrorMessage="1" sqref="C4">
      <formula1>Profilo_dirigente</formula1>
    </dataValidation>
    <dataValidation type="list" allowBlank="1" showInputMessage="1" showErrorMessage="1" sqref="C2">
      <formula1>#REF!</formula1>
    </dataValidation>
  </dataValidations>
  <pageMargins left="0.70866141732283516" right="0.70866141732283516" top="0" bottom="0" header="0" footer="0"/>
  <pageSetup paperSiz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tabSelected="1" workbookViewId="0"/>
  </sheetViews>
  <sheetFormatPr defaultRowHeight="15" x14ac:dyDescent="0.25"/>
  <cols>
    <col min="1" max="1" width="9.140625" customWidth="1"/>
    <col min="2" max="2" width="60" customWidth="1"/>
    <col min="3" max="3" width="112.7109375" bestFit="1" customWidth="1"/>
    <col min="4" max="4" width="255.7109375" bestFit="1" customWidth="1"/>
    <col min="5" max="5" width="9.140625" customWidth="1"/>
  </cols>
  <sheetData>
    <row r="1" spans="2:4" ht="15.75" x14ac:dyDescent="0.25">
      <c r="B1" s="1" t="s">
        <v>0</v>
      </c>
      <c r="C1" s="1"/>
    </row>
    <row r="2" spans="2:4" x14ac:dyDescent="0.25">
      <c r="B2" s="3" t="s">
        <v>5</v>
      </c>
      <c r="C2" s="10" t="s">
        <v>6</v>
      </c>
    </row>
    <row r="3" spans="2:4" x14ac:dyDescent="0.25">
      <c r="B3" s="3" t="s">
        <v>7</v>
      </c>
      <c r="C3" s="4" t="s">
        <v>8</v>
      </c>
    </row>
    <row r="4" spans="2:4" x14ac:dyDescent="0.25">
      <c r="B4" s="11" t="s">
        <v>9</v>
      </c>
      <c r="C4" s="12" t="s">
        <v>10</v>
      </c>
    </row>
    <row r="5" spans="2:4" ht="74.25" customHeight="1" x14ac:dyDescent="0.25">
      <c r="B5" s="16" t="s">
        <v>11</v>
      </c>
      <c r="C5" s="13" t="s">
        <v>12</v>
      </c>
      <c r="D5" s="2"/>
    </row>
    <row r="6" spans="2:4" ht="74.25" customHeight="1" x14ac:dyDescent="0.25">
      <c r="B6" s="16"/>
      <c r="C6" s="13" t="s">
        <v>13</v>
      </c>
      <c r="D6" s="2"/>
    </row>
    <row r="7" spans="2:4" ht="74.25" customHeight="1" x14ac:dyDescent="0.25">
      <c r="B7" s="16"/>
      <c r="C7" s="13" t="s">
        <v>14</v>
      </c>
      <c r="D7" s="2"/>
    </row>
    <row r="8" spans="2:4" ht="74.25" customHeight="1" x14ac:dyDescent="0.25">
      <c r="B8" s="16"/>
      <c r="C8" s="13" t="s">
        <v>15</v>
      </c>
      <c r="D8" s="2"/>
    </row>
    <row r="9" spans="2:4" x14ac:dyDescent="0.25">
      <c r="C9" s="14"/>
      <c r="D9" s="2"/>
    </row>
    <row r="10" spans="2:4" x14ac:dyDescent="0.25">
      <c r="C10" s="15"/>
      <c r="D10" s="2"/>
    </row>
    <row r="11" spans="2:4" x14ac:dyDescent="0.25">
      <c r="C11" s="14"/>
      <c r="D11" s="2"/>
    </row>
    <row r="12" spans="2:4" x14ac:dyDescent="0.25">
      <c r="C12" s="14"/>
      <c r="D12" s="2"/>
    </row>
    <row r="13" spans="2:4" x14ac:dyDescent="0.25">
      <c r="C13" s="14"/>
      <c r="D13" s="2"/>
    </row>
    <row r="14" spans="2:4" x14ac:dyDescent="0.25">
      <c r="C14" s="14"/>
      <c r="D14" s="2"/>
    </row>
  </sheetData>
  <mergeCells count="1">
    <mergeCell ref="B5:B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0"/>
  <sheetViews>
    <sheetView workbookViewId="0"/>
  </sheetViews>
  <sheetFormatPr defaultRowHeight="15.75" x14ac:dyDescent="0.25"/>
  <cols>
    <col min="1" max="1" width="16" customWidth="1"/>
    <col min="2" max="3" width="8.5703125" customWidth="1"/>
    <col min="4" max="4" width="31" customWidth="1"/>
    <col min="5" max="5" width="26.140625" bestFit="1" customWidth="1"/>
    <col min="6" max="6" width="29.42578125" style="36" customWidth="1"/>
    <col min="7" max="7" width="21.7109375" customWidth="1"/>
    <col min="8" max="8" width="47.5703125" bestFit="1" customWidth="1"/>
    <col min="9" max="9" width="20.42578125" style="14" customWidth="1"/>
    <col min="10" max="10" width="17.7109375" customWidth="1"/>
    <col min="11" max="11" width="22.42578125" customWidth="1"/>
    <col min="12" max="12" width="18.140625" customWidth="1"/>
    <col min="13" max="13" width="26.85546875" style="37" customWidth="1"/>
    <col min="14" max="14" width="42.7109375" customWidth="1"/>
    <col min="15" max="15" width="24" style="37" bestFit="1" customWidth="1"/>
    <col min="16" max="16" width="18.42578125" style="37" customWidth="1"/>
    <col min="17" max="17" width="20.28515625" customWidth="1"/>
    <col min="18" max="18" width="17.140625" customWidth="1"/>
    <col min="19" max="19" width="19.7109375" style="37" customWidth="1"/>
    <col min="20" max="20" width="17.7109375" style="38" customWidth="1"/>
    <col min="21" max="21" width="16.85546875" style="38" customWidth="1"/>
    <col min="22" max="22" width="9.140625" customWidth="1"/>
  </cols>
  <sheetData>
    <row r="1" spans="1:102" ht="51" customHeight="1" thickBot="1" x14ac:dyDescent="0.3">
      <c r="A1" s="41" t="s">
        <v>16</v>
      </c>
      <c r="B1" s="41"/>
      <c r="C1" s="41"/>
      <c r="D1" s="41"/>
      <c r="E1" s="41"/>
      <c r="F1" s="41"/>
      <c r="G1" s="41"/>
      <c r="H1" s="42" t="s">
        <v>17</v>
      </c>
      <c r="I1" s="42"/>
      <c r="J1" s="42"/>
      <c r="K1" s="42"/>
      <c r="L1" s="42"/>
      <c r="M1" s="42"/>
      <c r="N1" s="43" t="s">
        <v>18</v>
      </c>
      <c r="O1" s="43"/>
      <c r="P1" s="43"/>
      <c r="Q1" s="43"/>
      <c r="R1" s="43"/>
      <c r="S1" s="43"/>
      <c r="T1" s="43"/>
      <c r="U1" s="43"/>
    </row>
    <row r="2" spans="1:102" ht="60" customHeight="1" thickBot="1" x14ac:dyDescent="0.3">
      <c r="A2" s="44" t="s">
        <v>19</v>
      </c>
      <c r="B2" s="44" t="s">
        <v>20</v>
      </c>
      <c r="C2" s="44" t="s">
        <v>21</v>
      </c>
      <c r="D2" s="45" t="s">
        <v>22</v>
      </c>
      <c r="E2" s="45" t="s">
        <v>23</v>
      </c>
      <c r="F2" s="45" t="s">
        <v>24</v>
      </c>
      <c r="G2" s="45" t="s">
        <v>25</v>
      </c>
      <c r="H2" s="46" t="s">
        <v>26</v>
      </c>
      <c r="I2" s="46" t="s">
        <v>27</v>
      </c>
      <c r="J2" s="47" t="s">
        <v>28</v>
      </c>
      <c r="K2" s="47"/>
      <c r="L2" s="47"/>
      <c r="M2" s="47"/>
      <c r="N2" s="48" t="s">
        <v>29</v>
      </c>
      <c r="O2" s="49" t="s">
        <v>30</v>
      </c>
      <c r="P2" s="49" t="s">
        <v>31</v>
      </c>
      <c r="Q2" s="50" t="s">
        <v>32</v>
      </c>
      <c r="R2" s="50"/>
      <c r="S2" s="50"/>
      <c r="T2" s="50"/>
      <c r="U2" s="50"/>
    </row>
    <row r="3" spans="1:102" ht="59.25" customHeight="1" thickBot="1" x14ac:dyDescent="0.3">
      <c r="A3" s="44"/>
      <c r="B3" s="44"/>
      <c r="C3" s="44"/>
      <c r="D3" s="45"/>
      <c r="E3" s="45"/>
      <c r="F3" s="45"/>
      <c r="G3" s="45"/>
      <c r="H3" s="46"/>
      <c r="I3" s="46"/>
      <c r="J3" s="20" t="s">
        <v>33</v>
      </c>
      <c r="K3" s="20" t="s">
        <v>34</v>
      </c>
      <c r="L3" s="20" t="s">
        <v>35</v>
      </c>
      <c r="M3" s="17" t="s">
        <v>36</v>
      </c>
      <c r="N3" s="48"/>
      <c r="O3" s="49"/>
      <c r="P3" s="49"/>
      <c r="Q3" s="19" t="s">
        <v>37</v>
      </c>
      <c r="R3" s="18" t="s">
        <v>38</v>
      </c>
      <c r="S3" s="19" t="s">
        <v>39</v>
      </c>
      <c r="T3" s="19" t="s">
        <v>40</v>
      </c>
      <c r="U3" s="19" t="s">
        <v>41</v>
      </c>
    </row>
    <row r="4" spans="1:102" s="2" customFormat="1" ht="102" customHeight="1" thickBot="1" x14ac:dyDescent="0.3">
      <c r="A4" s="51" t="s">
        <v>6</v>
      </c>
      <c r="B4" s="52">
        <v>1</v>
      </c>
      <c r="C4" s="53" t="s">
        <v>42</v>
      </c>
      <c r="D4" s="54" t="s">
        <v>43</v>
      </c>
      <c r="E4" s="55" t="s">
        <v>44</v>
      </c>
      <c r="F4" s="21" t="s">
        <v>45</v>
      </c>
      <c r="G4" s="22" t="s">
        <v>46</v>
      </c>
      <c r="H4" s="23" t="s">
        <v>47</v>
      </c>
      <c r="I4" s="23" t="s">
        <v>48</v>
      </c>
      <c r="J4" s="24" t="s">
        <v>49</v>
      </c>
      <c r="K4" s="25" t="s">
        <v>50</v>
      </c>
      <c r="L4" s="25" t="s">
        <v>51</v>
      </c>
      <c r="M4" s="54" t="s">
        <v>52</v>
      </c>
      <c r="N4" s="54" t="s">
        <v>53</v>
      </c>
      <c r="O4" s="26" t="s">
        <v>54</v>
      </c>
      <c r="P4" s="26" t="s">
        <v>55</v>
      </c>
      <c r="Q4" s="27" t="s">
        <v>56</v>
      </c>
      <c r="R4" s="26" t="s">
        <v>57</v>
      </c>
      <c r="S4" s="26" t="s">
        <v>58</v>
      </c>
      <c r="T4" s="27" t="s">
        <v>59</v>
      </c>
      <c r="U4" s="26" t="s">
        <v>60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</row>
    <row r="5" spans="1:102" s="2" customFormat="1" ht="102" customHeight="1" thickBot="1" x14ac:dyDescent="0.3">
      <c r="A5" s="51"/>
      <c r="B5" s="52"/>
      <c r="C5" s="53"/>
      <c r="D5" s="54"/>
      <c r="E5" s="55"/>
      <c r="F5" s="23" t="s">
        <v>61</v>
      </c>
      <c r="G5" s="22" t="s">
        <v>46</v>
      </c>
      <c r="H5" s="23" t="s">
        <v>62</v>
      </c>
      <c r="I5" s="23" t="s">
        <v>48</v>
      </c>
      <c r="J5" s="24" t="s">
        <v>49</v>
      </c>
      <c r="K5" s="25" t="s">
        <v>50</v>
      </c>
      <c r="L5" s="25" t="s">
        <v>51</v>
      </c>
      <c r="M5" s="54"/>
      <c r="N5" s="54"/>
      <c r="O5" s="26" t="s">
        <v>63</v>
      </c>
      <c r="P5" s="26" t="s">
        <v>55</v>
      </c>
      <c r="Q5" s="27" t="s">
        <v>56</v>
      </c>
      <c r="R5" s="26" t="s">
        <v>57</v>
      </c>
      <c r="S5" s="26" t="s">
        <v>64</v>
      </c>
      <c r="T5" s="27" t="s">
        <v>65</v>
      </c>
      <c r="U5" s="26" t="s">
        <v>66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</row>
    <row r="6" spans="1:102" s="2" customFormat="1" ht="135.75" thickBot="1" x14ac:dyDescent="0.3">
      <c r="A6" s="51"/>
      <c r="B6" s="52"/>
      <c r="C6" s="53"/>
      <c r="D6" s="54"/>
      <c r="E6" s="55"/>
      <c r="F6" s="23" t="s">
        <v>67</v>
      </c>
      <c r="G6" s="22" t="s">
        <v>46</v>
      </c>
      <c r="H6" s="23" t="s">
        <v>47</v>
      </c>
      <c r="I6" s="23" t="s">
        <v>48</v>
      </c>
      <c r="J6" s="24" t="s">
        <v>49</v>
      </c>
      <c r="K6" s="25" t="s">
        <v>50</v>
      </c>
      <c r="L6" s="25" t="s">
        <v>51</v>
      </c>
      <c r="M6" s="54"/>
      <c r="N6" s="54"/>
      <c r="O6" s="29" t="s">
        <v>68</v>
      </c>
      <c r="P6" s="29" t="s">
        <v>69</v>
      </c>
      <c r="Q6" s="27" t="s">
        <v>56</v>
      </c>
      <c r="R6" s="26" t="s">
        <v>57</v>
      </c>
      <c r="S6" s="29" t="s">
        <v>70</v>
      </c>
      <c r="T6" s="30">
        <v>1</v>
      </c>
      <c r="U6" s="29" t="s">
        <v>71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</row>
    <row r="7" spans="1:102" s="2" customFormat="1" ht="85.5" customHeight="1" thickBot="1" x14ac:dyDescent="0.3">
      <c r="A7" s="51"/>
      <c r="B7" s="56">
        <v>2</v>
      </c>
      <c r="C7" s="53"/>
      <c r="D7" s="57" t="s">
        <v>72</v>
      </c>
      <c r="E7" s="58" t="s">
        <v>44</v>
      </c>
      <c r="F7" s="21" t="s">
        <v>73</v>
      </c>
      <c r="G7" s="21" t="s">
        <v>46</v>
      </c>
      <c r="H7" s="21" t="s">
        <v>74</v>
      </c>
      <c r="I7" s="23" t="s">
        <v>48</v>
      </c>
      <c r="J7" s="25" t="s">
        <v>49</v>
      </c>
      <c r="K7" s="25" t="s">
        <v>50</v>
      </c>
      <c r="L7" s="25" t="s">
        <v>51</v>
      </c>
      <c r="M7" s="57" t="s">
        <v>75</v>
      </c>
      <c r="N7" s="57" t="s">
        <v>53</v>
      </c>
      <c r="O7" s="29" t="s">
        <v>76</v>
      </c>
      <c r="P7" s="29" t="s">
        <v>69</v>
      </c>
      <c r="Q7" s="27" t="s">
        <v>56</v>
      </c>
      <c r="R7" s="26" t="s">
        <v>57</v>
      </c>
      <c r="S7" s="29" t="s">
        <v>77</v>
      </c>
      <c r="T7" s="31" t="s">
        <v>78</v>
      </c>
      <c r="U7" s="31" t="s">
        <v>79</v>
      </c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</row>
    <row r="8" spans="1:102" ht="166.5" thickTop="1" thickBot="1" x14ac:dyDescent="0.3">
      <c r="A8" s="51"/>
      <c r="B8" s="56"/>
      <c r="C8" s="53"/>
      <c r="D8" s="57"/>
      <c r="E8" s="58"/>
      <c r="F8" s="21" t="s">
        <v>80</v>
      </c>
      <c r="G8" s="21" t="s">
        <v>46</v>
      </c>
      <c r="H8" s="21" t="s">
        <v>81</v>
      </c>
      <c r="I8" s="23" t="s">
        <v>48</v>
      </c>
      <c r="J8" s="25" t="s">
        <v>49</v>
      </c>
      <c r="K8" s="25" t="s">
        <v>50</v>
      </c>
      <c r="L8" s="25" t="s">
        <v>51</v>
      </c>
      <c r="M8" s="57"/>
      <c r="N8" s="57"/>
      <c r="O8" s="29" t="s">
        <v>82</v>
      </c>
      <c r="P8" s="29" t="s">
        <v>69</v>
      </c>
      <c r="Q8" s="27" t="s">
        <v>56</v>
      </c>
      <c r="R8" s="26" t="s">
        <v>57</v>
      </c>
      <c r="S8" s="29" t="s">
        <v>83</v>
      </c>
      <c r="T8" s="31" t="s">
        <v>59</v>
      </c>
      <c r="U8" s="26" t="s">
        <v>66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</row>
    <row r="9" spans="1:102" s="2" customFormat="1" ht="134.25" customHeight="1" thickTop="1" thickBot="1" x14ac:dyDescent="0.3">
      <c r="A9" s="51"/>
      <c r="B9" s="59">
        <v>3</v>
      </c>
      <c r="C9" s="53"/>
      <c r="D9" s="57" t="s">
        <v>84</v>
      </c>
      <c r="E9" s="58" t="s">
        <v>44</v>
      </c>
      <c r="F9" s="23" t="s">
        <v>85</v>
      </c>
      <c r="G9" s="21" t="s">
        <v>46</v>
      </c>
      <c r="H9" s="21" t="s">
        <v>81</v>
      </c>
      <c r="I9" s="23" t="s">
        <v>48</v>
      </c>
      <c r="J9" s="25" t="s">
        <v>49</v>
      </c>
      <c r="K9" s="25" t="s">
        <v>86</v>
      </c>
      <c r="L9" s="25" t="s">
        <v>51</v>
      </c>
      <c r="M9" s="57" t="s">
        <v>87</v>
      </c>
      <c r="N9" s="57" t="s">
        <v>53</v>
      </c>
      <c r="O9" s="32" t="s">
        <v>88</v>
      </c>
      <c r="P9" s="29" t="s">
        <v>69</v>
      </c>
      <c r="Q9" s="27" t="s">
        <v>56</v>
      </c>
      <c r="R9" s="26" t="s">
        <v>57</v>
      </c>
      <c r="S9" s="29" t="s">
        <v>89</v>
      </c>
      <c r="T9" s="31" t="s">
        <v>78</v>
      </c>
      <c r="U9" s="31" t="s">
        <v>79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</row>
    <row r="10" spans="1:102" s="2" customFormat="1" ht="143.25" thickTop="1" thickBot="1" x14ac:dyDescent="0.3">
      <c r="A10" s="51"/>
      <c r="B10" s="59"/>
      <c r="C10" s="53"/>
      <c r="D10" s="57"/>
      <c r="E10" s="58"/>
      <c r="F10" s="23" t="s">
        <v>90</v>
      </c>
      <c r="G10" s="21" t="s">
        <v>46</v>
      </c>
      <c r="H10" s="21" t="s">
        <v>91</v>
      </c>
      <c r="I10" s="21" t="s">
        <v>92</v>
      </c>
      <c r="J10" s="25" t="s">
        <v>49</v>
      </c>
      <c r="K10" s="25" t="s">
        <v>86</v>
      </c>
      <c r="L10" s="25" t="s">
        <v>51</v>
      </c>
      <c r="M10" s="57"/>
      <c r="N10" s="57"/>
      <c r="O10" s="32" t="s">
        <v>88</v>
      </c>
      <c r="P10" s="29" t="s">
        <v>69</v>
      </c>
      <c r="Q10" s="27" t="s">
        <v>56</v>
      </c>
      <c r="R10" s="26" t="s">
        <v>57</v>
      </c>
      <c r="S10" s="29" t="s">
        <v>89</v>
      </c>
      <c r="T10" s="31" t="s">
        <v>78</v>
      </c>
      <c r="U10" s="31" t="s">
        <v>79</v>
      </c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</row>
    <row r="11" spans="1:102" s="28" customFormat="1" ht="143.25" thickTop="1" thickBot="1" x14ac:dyDescent="0.3">
      <c r="A11" s="51"/>
      <c r="B11" s="59"/>
      <c r="C11" s="53"/>
      <c r="D11" s="57"/>
      <c r="E11" s="58"/>
      <c r="F11" s="23" t="s">
        <v>93</v>
      </c>
      <c r="G11" s="21" t="s">
        <v>46</v>
      </c>
      <c r="H11" s="21" t="s">
        <v>94</v>
      </c>
      <c r="I11" s="21" t="s">
        <v>92</v>
      </c>
      <c r="J11" s="25" t="s">
        <v>49</v>
      </c>
      <c r="K11" s="25" t="s">
        <v>86</v>
      </c>
      <c r="L11" s="25" t="s">
        <v>51</v>
      </c>
      <c r="M11" s="57"/>
      <c r="N11" s="57"/>
      <c r="O11" s="32" t="s">
        <v>88</v>
      </c>
      <c r="P11" s="29" t="s">
        <v>69</v>
      </c>
      <c r="Q11" s="27" t="s">
        <v>56</v>
      </c>
      <c r="R11" s="26" t="s">
        <v>57</v>
      </c>
      <c r="S11" s="29" t="s">
        <v>89</v>
      </c>
      <c r="T11" s="31" t="s">
        <v>78</v>
      </c>
      <c r="U11" s="31" t="s">
        <v>79</v>
      </c>
    </row>
    <row r="12" spans="1:102" ht="146.25" customHeight="1" thickBot="1" x14ac:dyDescent="0.3">
      <c r="A12" s="51"/>
      <c r="B12" s="60">
        <v>4</v>
      </c>
      <c r="C12" s="61" t="s">
        <v>95</v>
      </c>
      <c r="D12" s="62" t="s">
        <v>96</v>
      </c>
      <c r="E12" s="63" t="s">
        <v>44</v>
      </c>
      <c r="F12" s="21" t="s">
        <v>97</v>
      </c>
      <c r="G12" s="21" t="s">
        <v>46</v>
      </c>
      <c r="H12" s="21" t="s">
        <v>98</v>
      </c>
      <c r="I12" s="23" t="s">
        <v>48</v>
      </c>
      <c r="J12" s="25" t="s">
        <v>99</v>
      </c>
      <c r="K12" s="25" t="s">
        <v>86</v>
      </c>
      <c r="L12" s="25" t="s">
        <v>49</v>
      </c>
      <c r="M12" s="57" t="s">
        <v>100</v>
      </c>
      <c r="N12" s="57" t="s">
        <v>53</v>
      </c>
      <c r="O12" s="32" t="s">
        <v>88</v>
      </c>
      <c r="P12" s="29" t="s">
        <v>69</v>
      </c>
      <c r="Q12" s="27" t="s">
        <v>56</v>
      </c>
      <c r="R12" s="26" t="s">
        <v>57</v>
      </c>
      <c r="S12" s="29" t="s">
        <v>89</v>
      </c>
      <c r="T12" s="31" t="s">
        <v>78</v>
      </c>
      <c r="U12" s="31" t="s">
        <v>79</v>
      </c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</row>
    <row r="13" spans="1:102" ht="146.25" customHeight="1" thickBot="1" x14ac:dyDescent="0.3">
      <c r="A13" s="51"/>
      <c r="B13" s="60"/>
      <c r="C13" s="61"/>
      <c r="D13" s="62"/>
      <c r="E13" s="63"/>
      <c r="F13" s="21" t="s">
        <v>101</v>
      </c>
      <c r="G13" s="21" t="s">
        <v>46</v>
      </c>
      <c r="H13" s="21" t="s">
        <v>102</v>
      </c>
      <c r="I13" s="21" t="s">
        <v>103</v>
      </c>
      <c r="J13" s="25" t="s">
        <v>99</v>
      </c>
      <c r="K13" s="25" t="s">
        <v>86</v>
      </c>
      <c r="L13" s="25" t="s">
        <v>49</v>
      </c>
      <c r="M13" s="57"/>
      <c r="N13" s="57"/>
      <c r="O13" s="32" t="s">
        <v>88</v>
      </c>
      <c r="P13" s="29" t="s">
        <v>69</v>
      </c>
      <c r="Q13" s="27" t="s">
        <v>56</v>
      </c>
      <c r="R13" s="26" t="s">
        <v>57</v>
      </c>
      <c r="S13" s="29" t="s">
        <v>89</v>
      </c>
      <c r="T13" s="31" t="s">
        <v>78</v>
      </c>
      <c r="U13" s="31" t="s">
        <v>79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</row>
    <row r="14" spans="1:102" s="33" customFormat="1" ht="125.25" customHeight="1" x14ac:dyDescent="0.25">
      <c r="A14" s="51"/>
      <c r="B14" s="60"/>
      <c r="C14" s="61"/>
      <c r="D14" s="62"/>
      <c r="E14" s="63"/>
      <c r="F14" s="21" t="s">
        <v>104</v>
      </c>
      <c r="G14" s="21" t="s">
        <v>46</v>
      </c>
      <c r="H14" s="23" t="s">
        <v>105</v>
      </c>
      <c r="I14" s="21" t="s">
        <v>103</v>
      </c>
      <c r="J14" s="25" t="s">
        <v>99</v>
      </c>
      <c r="K14" s="25" t="s">
        <v>86</v>
      </c>
      <c r="L14" s="25" t="s">
        <v>49</v>
      </c>
      <c r="M14" s="57"/>
      <c r="N14" s="57"/>
      <c r="O14" s="32" t="s">
        <v>88</v>
      </c>
      <c r="P14" s="29" t="s">
        <v>69</v>
      </c>
      <c r="Q14" s="27" t="s">
        <v>56</v>
      </c>
      <c r="R14" s="26" t="s">
        <v>57</v>
      </c>
      <c r="S14" s="29" t="s">
        <v>89</v>
      </c>
      <c r="T14" s="31" t="s">
        <v>78</v>
      </c>
      <c r="U14" s="31" t="s">
        <v>79</v>
      </c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</row>
    <row r="15" spans="1:102" x14ac:dyDescent="0.25">
      <c r="B15" s="34"/>
      <c r="C15" s="35"/>
      <c r="D15" t="s">
        <v>106</v>
      </c>
    </row>
    <row r="18" spans="7:7" ht="15" customHeight="1" x14ac:dyDescent="0.25">
      <c r="G18" s="39"/>
    </row>
    <row r="19" spans="7:7" x14ac:dyDescent="0.25">
      <c r="G19" s="40" t="s">
        <v>107</v>
      </c>
    </row>
    <row r="20" spans="7:7" x14ac:dyDescent="0.25">
      <c r="G20" s="40" t="s">
        <v>108</v>
      </c>
    </row>
  </sheetData>
  <autoFilter ref="B1:G20">
    <filterColumn colId="0" showButton="0"/>
    <filterColumn colId="1" showButton="0"/>
    <filterColumn colId="2" showButton="0"/>
    <filterColumn colId="3" showButton="0"/>
    <filterColumn colId="4" showButton="0"/>
  </autoFilter>
  <mergeCells count="40">
    <mergeCell ref="B12:B14"/>
    <mergeCell ref="C12:C14"/>
    <mergeCell ref="D12:D14"/>
    <mergeCell ref="E12:E14"/>
    <mergeCell ref="M12:M14"/>
    <mergeCell ref="N12:N14"/>
    <mergeCell ref="E7:E8"/>
    <mergeCell ref="M7:M8"/>
    <mergeCell ref="N7:N8"/>
    <mergeCell ref="B9:B11"/>
    <mergeCell ref="D9:D11"/>
    <mergeCell ref="E9:E11"/>
    <mergeCell ref="M9:M11"/>
    <mergeCell ref="N9:N11"/>
    <mergeCell ref="Q2:U2"/>
    <mergeCell ref="A4:A14"/>
    <mergeCell ref="B4:B6"/>
    <mergeCell ref="C4:C11"/>
    <mergeCell ref="D4:D6"/>
    <mergeCell ref="E4:E6"/>
    <mergeCell ref="M4:M6"/>
    <mergeCell ref="N4:N6"/>
    <mergeCell ref="B7:B8"/>
    <mergeCell ref="D7:D8"/>
    <mergeCell ref="H2:H3"/>
    <mergeCell ref="I2:I3"/>
    <mergeCell ref="J2:M2"/>
    <mergeCell ref="N2:N3"/>
    <mergeCell ref="O2:O3"/>
    <mergeCell ref="P2:P3"/>
    <mergeCell ref="A1:G1"/>
    <mergeCell ref="H1:M1"/>
    <mergeCell ref="N1:U1"/>
    <mergeCell ref="A2:A3"/>
    <mergeCell ref="B2:B3"/>
    <mergeCell ref="C2:C3"/>
    <mergeCell ref="D2:D3"/>
    <mergeCell ref="E2:E3"/>
    <mergeCell ref="F2:F3"/>
    <mergeCell ref="G2:G3"/>
  </mergeCells>
  <dataValidations count="4">
    <dataValidation type="list" allowBlank="1" showInputMessage="1" showErrorMessage="1" sqref="L4:L14">
      <formula1>"Medio,Alto,Altissimo"</formula1>
    </dataValidation>
    <dataValidation type="list" allowBlank="1" showInputMessage="1" showErrorMessage="1" sqref="K4:K14">
      <formula1>"Molto bassa,Bassa,Media,Alta,Altissima"</formula1>
    </dataValidation>
    <dataValidation type="list" allowBlank="1" showInputMessage="1" showErrorMessage="1" sqref="J4:J14">
      <formula1>"Alto,Altissimo"</formula1>
    </dataValidation>
    <dataValidation type="list" allowBlank="1" showInputMessage="1" showErrorMessage="1" sqref="G4:G14">
      <formula1>soggetti</formula1>
    </dataValidation>
  </dataValidations>
  <pageMargins left="0.23622047244094502" right="0.23622047244094502" top="0.74803149606299213" bottom="0.74803149606299213" header="0.31496062992126012" footer="0.31496062992126012"/>
  <pageSetup paperSize="0" scale="35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5"/>
  <sheetViews>
    <sheetView workbookViewId="0"/>
  </sheetViews>
  <sheetFormatPr defaultRowHeight="15" x14ac:dyDescent="0.25"/>
  <cols>
    <col min="1" max="1" width="9.140625" customWidth="1"/>
    <col min="2" max="2" width="14.140625" customWidth="1"/>
    <col min="3" max="3" width="12.42578125" customWidth="1"/>
    <col min="4" max="4" width="21" customWidth="1"/>
    <col min="5" max="5" width="16" customWidth="1"/>
    <col min="6" max="6" width="16.140625" customWidth="1"/>
    <col min="7" max="7" width="14.85546875" customWidth="1"/>
    <col min="8" max="8" width="9.140625" customWidth="1"/>
  </cols>
  <sheetData>
    <row r="2" spans="1:9" x14ac:dyDescent="0.25">
      <c r="A2" s="3" t="s">
        <v>109</v>
      </c>
      <c r="I2" s="64" t="s">
        <v>110</v>
      </c>
    </row>
    <row r="3" spans="1:9" ht="18.75" x14ac:dyDescent="0.3">
      <c r="B3" s="65" t="s">
        <v>111</v>
      </c>
      <c r="I3" s="28" t="s">
        <v>112</v>
      </c>
    </row>
    <row r="4" spans="1:9" ht="18.75" x14ac:dyDescent="0.3">
      <c r="B4" s="65" t="s">
        <v>113</v>
      </c>
      <c r="I4" s="28" t="s">
        <v>114</v>
      </c>
    </row>
    <row r="5" spans="1:9" ht="18.75" x14ac:dyDescent="0.3">
      <c r="B5" s="65" t="s">
        <v>115</v>
      </c>
      <c r="I5" s="28" t="s">
        <v>111</v>
      </c>
    </row>
    <row r="6" spans="1:9" ht="18.75" x14ac:dyDescent="0.3">
      <c r="B6" s="65" t="s">
        <v>46</v>
      </c>
      <c r="I6" s="28" t="s">
        <v>116</v>
      </c>
    </row>
    <row r="7" spans="1:9" ht="18.75" x14ac:dyDescent="0.3">
      <c r="B7" s="65" t="s">
        <v>117</v>
      </c>
      <c r="I7" s="28" t="s">
        <v>46</v>
      </c>
    </row>
    <row r="8" spans="1:9" ht="18.75" x14ac:dyDescent="0.3">
      <c r="B8" s="65"/>
      <c r="I8" s="64" t="s">
        <v>118</v>
      </c>
    </row>
    <row r="9" spans="1:9" x14ac:dyDescent="0.25">
      <c r="A9" s="3" t="s">
        <v>119</v>
      </c>
      <c r="C9" s="63" t="s">
        <v>120</v>
      </c>
      <c r="D9" s="63"/>
      <c r="I9" s="64" t="s">
        <v>115</v>
      </c>
    </row>
    <row r="10" spans="1:9" x14ac:dyDescent="0.25">
      <c r="B10" t="s">
        <v>121</v>
      </c>
      <c r="D10" t="s">
        <v>122</v>
      </c>
      <c r="I10" s="28" t="s">
        <v>123</v>
      </c>
    </row>
    <row r="11" spans="1:9" x14ac:dyDescent="0.25">
      <c r="B11" t="s">
        <v>124</v>
      </c>
      <c r="D11" t="s">
        <v>125</v>
      </c>
      <c r="I11" s="28" t="s">
        <v>126</v>
      </c>
    </row>
    <row r="12" spans="1:9" x14ac:dyDescent="0.25">
      <c r="D12" t="s">
        <v>127</v>
      </c>
      <c r="I12" s="28" t="s">
        <v>128</v>
      </c>
    </row>
    <row r="15" spans="1:9" x14ac:dyDescent="0.25">
      <c r="I15" t="s">
        <v>129</v>
      </c>
    </row>
    <row r="16" spans="1:9" x14ac:dyDescent="0.25">
      <c r="B16" t="s">
        <v>50</v>
      </c>
      <c r="D16" t="s">
        <v>99</v>
      </c>
      <c r="I16" t="s">
        <v>130</v>
      </c>
    </row>
    <row r="17" spans="2:9" x14ac:dyDescent="0.25">
      <c r="B17" t="s">
        <v>86</v>
      </c>
      <c r="D17" t="s">
        <v>49</v>
      </c>
      <c r="I17" t="s">
        <v>131</v>
      </c>
    </row>
    <row r="18" spans="2:9" x14ac:dyDescent="0.25">
      <c r="B18" t="s">
        <v>132</v>
      </c>
      <c r="I18" t="s">
        <v>127</v>
      </c>
    </row>
    <row r="19" spans="2:9" x14ac:dyDescent="0.25">
      <c r="B19" t="s">
        <v>133</v>
      </c>
      <c r="I19" t="s">
        <v>134</v>
      </c>
    </row>
    <row r="20" spans="2:9" x14ac:dyDescent="0.25">
      <c r="B20" t="s">
        <v>135</v>
      </c>
      <c r="I20" t="s">
        <v>136</v>
      </c>
    </row>
    <row r="21" spans="2:9" x14ac:dyDescent="0.25">
      <c r="I21" t="s">
        <v>137</v>
      </c>
    </row>
    <row r="22" spans="2:9" x14ac:dyDescent="0.25">
      <c r="D22" t="s">
        <v>138</v>
      </c>
      <c r="E22" t="s">
        <v>138</v>
      </c>
      <c r="F22" t="s">
        <v>138</v>
      </c>
      <c r="G22" t="s">
        <v>139</v>
      </c>
    </row>
    <row r="23" spans="2:9" x14ac:dyDescent="0.25">
      <c r="B23" t="s">
        <v>99</v>
      </c>
      <c r="C23" t="e">
        <f>Mappatura_processi_Ufficio!#REF!</f>
        <v>#REF!</v>
      </c>
      <c r="D23" t="e">
        <f t="shared" ref="D23:D54" si="0">IF(OR(C23 = "Media", C23="Alta",C23="Altissima"),"Altissimo","")</f>
        <v>#REF!</v>
      </c>
      <c r="E23" t="e">
        <f t="shared" ref="E23:E54" si="1">IF(C23="Bassa","Alto","")</f>
        <v>#REF!</v>
      </c>
      <c r="F23" t="e">
        <f t="shared" ref="F23:F54" si="2">IF(C23="Molto bassa","Medio","")</f>
        <v>#REF!</v>
      </c>
      <c r="G23" t="e">
        <f t="shared" ref="G23:G54" si="3">CONCATENATE(D23,E23,F23)</f>
        <v>#REF!</v>
      </c>
    </row>
    <row r="24" spans="2:9" x14ac:dyDescent="0.25">
      <c r="B24" t="s">
        <v>140</v>
      </c>
      <c r="C24" t="e">
        <f>Mappatura_processi_Ufficio!#REF!</f>
        <v>#REF!</v>
      </c>
      <c r="D24" t="e">
        <f t="shared" si="0"/>
        <v>#REF!</v>
      </c>
      <c r="E24" t="e">
        <f t="shared" si="1"/>
        <v>#REF!</v>
      </c>
      <c r="F24" t="e">
        <f t="shared" si="2"/>
        <v>#REF!</v>
      </c>
      <c r="G24" t="e">
        <f t="shared" si="3"/>
        <v>#REF!</v>
      </c>
    </row>
    <row r="25" spans="2:9" x14ac:dyDescent="0.25">
      <c r="B25" t="s">
        <v>51</v>
      </c>
      <c r="C25" t="e">
        <f>Mappatura_processi_Ufficio!#REF!</f>
        <v>#REF!</v>
      </c>
      <c r="D25" t="e">
        <f t="shared" si="0"/>
        <v>#REF!</v>
      </c>
      <c r="E25" t="e">
        <f t="shared" si="1"/>
        <v>#REF!</v>
      </c>
      <c r="F25" t="e">
        <f t="shared" si="2"/>
        <v>#REF!</v>
      </c>
      <c r="G25" t="e">
        <f t="shared" si="3"/>
        <v>#REF!</v>
      </c>
    </row>
    <row r="26" spans="2:9" x14ac:dyDescent="0.25">
      <c r="C26" t="e">
        <f>Mappatura_processi_Ufficio!#REF!</f>
        <v>#REF!</v>
      </c>
      <c r="D26" t="e">
        <f t="shared" si="0"/>
        <v>#REF!</v>
      </c>
      <c r="E26" t="e">
        <f t="shared" si="1"/>
        <v>#REF!</v>
      </c>
      <c r="F26" t="e">
        <f t="shared" si="2"/>
        <v>#REF!</v>
      </c>
      <c r="G26" t="e">
        <f t="shared" si="3"/>
        <v>#REF!</v>
      </c>
    </row>
    <row r="27" spans="2:9" x14ac:dyDescent="0.25">
      <c r="C27" t="e">
        <f>Mappatura_processi_Ufficio!#REF!</f>
        <v>#REF!</v>
      </c>
      <c r="D27" t="e">
        <f t="shared" si="0"/>
        <v>#REF!</v>
      </c>
      <c r="E27" t="e">
        <f t="shared" si="1"/>
        <v>#REF!</v>
      </c>
      <c r="F27" t="e">
        <f t="shared" si="2"/>
        <v>#REF!</v>
      </c>
      <c r="G27" t="e">
        <f t="shared" si="3"/>
        <v>#REF!</v>
      </c>
    </row>
    <row r="28" spans="2:9" x14ac:dyDescent="0.25">
      <c r="C28" t="e">
        <f>Mappatura_processi_Ufficio!#REF!</f>
        <v>#REF!</v>
      </c>
      <c r="D28" t="e">
        <f t="shared" si="0"/>
        <v>#REF!</v>
      </c>
      <c r="E28" t="e">
        <f t="shared" si="1"/>
        <v>#REF!</v>
      </c>
      <c r="F28" t="e">
        <f t="shared" si="2"/>
        <v>#REF!</v>
      </c>
      <c r="G28" t="e">
        <f t="shared" si="3"/>
        <v>#REF!</v>
      </c>
    </row>
    <row r="29" spans="2:9" x14ac:dyDescent="0.25">
      <c r="C29" t="e">
        <f>Mappatura_processi_Ufficio!#REF!</f>
        <v>#REF!</v>
      </c>
      <c r="D29" t="e">
        <f t="shared" si="0"/>
        <v>#REF!</v>
      </c>
      <c r="E29" t="e">
        <f t="shared" si="1"/>
        <v>#REF!</v>
      </c>
      <c r="F29" t="e">
        <f t="shared" si="2"/>
        <v>#REF!</v>
      </c>
      <c r="G29" t="e">
        <f t="shared" si="3"/>
        <v>#REF!</v>
      </c>
    </row>
    <row r="30" spans="2:9" x14ac:dyDescent="0.25">
      <c r="C30" t="e">
        <f>Mappatura_processi_Ufficio!#REF!</f>
        <v>#REF!</v>
      </c>
      <c r="D30" t="e">
        <f t="shared" si="0"/>
        <v>#REF!</v>
      </c>
      <c r="E30" t="e">
        <f t="shared" si="1"/>
        <v>#REF!</v>
      </c>
      <c r="F30" t="e">
        <f t="shared" si="2"/>
        <v>#REF!</v>
      </c>
      <c r="G30" t="e">
        <f t="shared" si="3"/>
        <v>#REF!</v>
      </c>
    </row>
    <row r="31" spans="2:9" x14ac:dyDescent="0.25">
      <c r="C31" t="e">
        <f>Mappatura_processi_Ufficio!#REF!</f>
        <v>#REF!</v>
      </c>
      <c r="D31" t="e">
        <f t="shared" si="0"/>
        <v>#REF!</v>
      </c>
      <c r="E31" t="e">
        <f t="shared" si="1"/>
        <v>#REF!</v>
      </c>
      <c r="F31" t="e">
        <f t="shared" si="2"/>
        <v>#REF!</v>
      </c>
      <c r="G31" t="e">
        <f t="shared" si="3"/>
        <v>#REF!</v>
      </c>
    </row>
    <row r="32" spans="2:9" x14ac:dyDescent="0.25">
      <c r="C32" t="e">
        <f>Mappatura_processi_Ufficio!#REF!</f>
        <v>#REF!</v>
      </c>
      <c r="D32" t="e">
        <f t="shared" si="0"/>
        <v>#REF!</v>
      </c>
      <c r="E32" t="e">
        <f t="shared" si="1"/>
        <v>#REF!</v>
      </c>
      <c r="F32" t="e">
        <f t="shared" si="2"/>
        <v>#REF!</v>
      </c>
      <c r="G32" t="e">
        <f t="shared" si="3"/>
        <v>#REF!</v>
      </c>
    </row>
    <row r="33" spans="3:7" x14ac:dyDescent="0.25">
      <c r="C33" t="e">
        <f>Mappatura_processi_Ufficio!#REF!</f>
        <v>#REF!</v>
      </c>
      <c r="D33" t="e">
        <f t="shared" si="0"/>
        <v>#REF!</v>
      </c>
      <c r="E33" t="e">
        <f t="shared" si="1"/>
        <v>#REF!</v>
      </c>
      <c r="F33" t="e">
        <f t="shared" si="2"/>
        <v>#REF!</v>
      </c>
      <c r="G33" t="e">
        <f t="shared" si="3"/>
        <v>#REF!</v>
      </c>
    </row>
    <row r="34" spans="3:7" x14ac:dyDescent="0.25">
      <c r="C34" t="e">
        <f>Mappatura_processi_Ufficio!#REF!</f>
        <v>#REF!</v>
      </c>
      <c r="D34" t="e">
        <f t="shared" si="0"/>
        <v>#REF!</v>
      </c>
      <c r="E34" t="e">
        <f t="shared" si="1"/>
        <v>#REF!</v>
      </c>
      <c r="F34" t="e">
        <f t="shared" si="2"/>
        <v>#REF!</v>
      </c>
      <c r="G34" t="e">
        <f t="shared" si="3"/>
        <v>#REF!</v>
      </c>
    </row>
    <row r="35" spans="3:7" x14ac:dyDescent="0.25">
      <c r="C35" t="e">
        <f>Mappatura_processi_Ufficio!#REF!</f>
        <v>#REF!</v>
      </c>
      <c r="D35" t="e">
        <f t="shared" si="0"/>
        <v>#REF!</v>
      </c>
      <c r="E35" t="e">
        <f t="shared" si="1"/>
        <v>#REF!</v>
      </c>
      <c r="F35" t="e">
        <f t="shared" si="2"/>
        <v>#REF!</v>
      </c>
      <c r="G35" t="e">
        <f t="shared" si="3"/>
        <v>#REF!</v>
      </c>
    </row>
    <row r="36" spans="3:7" x14ac:dyDescent="0.25">
      <c r="C36" t="e">
        <f>Mappatura_processi_Ufficio!#REF!</f>
        <v>#REF!</v>
      </c>
      <c r="D36" t="e">
        <f t="shared" si="0"/>
        <v>#REF!</v>
      </c>
      <c r="E36" t="e">
        <f t="shared" si="1"/>
        <v>#REF!</v>
      </c>
      <c r="F36" t="e">
        <f t="shared" si="2"/>
        <v>#REF!</v>
      </c>
      <c r="G36" t="e">
        <f t="shared" si="3"/>
        <v>#REF!</v>
      </c>
    </row>
    <row r="37" spans="3:7" x14ac:dyDescent="0.25">
      <c r="C37" t="e">
        <f>Mappatura_processi_Ufficio!#REF!</f>
        <v>#REF!</v>
      </c>
      <c r="D37" t="e">
        <f t="shared" si="0"/>
        <v>#REF!</v>
      </c>
      <c r="E37" t="e">
        <f t="shared" si="1"/>
        <v>#REF!</v>
      </c>
      <c r="F37" t="e">
        <f t="shared" si="2"/>
        <v>#REF!</v>
      </c>
      <c r="G37" t="e">
        <f t="shared" si="3"/>
        <v>#REF!</v>
      </c>
    </row>
    <row r="38" spans="3:7" x14ac:dyDescent="0.25">
      <c r="C38" t="e">
        <f>Mappatura_processi_Ufficio!#REF!</f>
        <v>#REF!</v>
      </c>
      <c r="D38" t="e">
        <f t="shared" si="0"/>
        <v>#REF!</v>
      </c>
      <c r="E38" t="e">
        <f t="shared" si="1"/>
        <v>#REF!</v>
      </c>
      <c r="F38" t="e">
        <f t="shared" si="2"/>
        <v>#REF!</v>
      </c>
      <c r="G38" t="e">
        <f t="shared" si="3"/>
        <v>#REF!</v>
      </c>
    </row>
    <row r="39" spans="3:7" x14ac:dyDescent="0.25">
      <c r="C39" t="e">
        <f>Mappatura_processi_Ufficio!#REF!</f>
        <v>#REF!</v>
      </c>
      <c r="D39" t="e">
        <f t="shared" si="0"/>
        <v>#REF!</v>
      </c>
      <c r="E39" t="e">
        <f t="shared" si="1"/>
        <v>#REF!</v>
      </c>
      <c r="F39" t="e">
        <f t="shared" si="2"/>
        <v>#REF!</v>
      </c>
      <c r="G39" t="e">
        <f t="shared" si="3"/>
        <v>#REF!</v>
      </c>
    </row>
    <row r="40" spans="3:7" x14ac:dyDescent="0.25">
      <c r="C40" t="e">
        <f>Mappatura_processi_Ufficio!#REF!</f>
        <v>#REF!</v>
      </c>
      <c r="D40" t="e">
        <f t="shared" si="0"/>
        <v>#REF!</v>
      </c>
      <c r="E40" t="e">
        <f t="shared" si="1"/>
        <v>#REF!</v>
      </c>
      <c r="F40" t="e">
        <f t="shared" si="2"/>
        <v>#REF!</v>
      </c>
      <c r="G40" t="e">
        <f t="shared" si="3"/>
        <v>#REF!</v>
      </c>
    </row>
    <row r="41" spans="3:7" x14ac:dyDescent="0.25">
      <c r="C41" t="e">
        <f>Mappatura_processi_Ufficio!#REF!</f>
        <v>#REF!</v>
      </c>
      <c r="D41" t="e">
        <f t="shared" si="0"/>
        <v>#REF!</v>
      </c>
      <c r="E41" t="e">
        <f t="shared" si="1"/>
        <v>#REF!</v>
      </c>
      <c r="F41" t="e">
        <f t="shared" si="2"/>
        <v>#REF!</v>
      </c>
      <c r="G41" t="e">
        <f t="shared" si="3"/>
        <v>#REF!</v>
      </c>
    </row>
    <row r="42" spans="3:7" x14ac:dyDescent="0.25">
      <c r="C42" t="e">
        <f>Mappatura_processi_Ufficio!#REF!</f>
        <v>#REF!</v>
      </c>
      <c r="D42" t="e">
        <f t="shared" si="0"/>
        <v>#REF!</v>
      </c>
      <c r="E42" t="e">
        <f t="shared" si="1"/>
        <v>#REF!</v>
      </c>
      <c r="F42" t="e">
        <f t="shared" si="2"/>
        <v>#REF!</v>
      </c>
      <c r="G42" t="e">
        <f t="shared" si="3"/>
        <v>#REF!</v>
      </c>
    </row>
    <row r="43" spans="3:7" x14ac:dyDescent="0.25">
      <c r="C43" t="e">
        <f>Mappatura_processi_Ufficio!#REF!</f>
        <v>#REF!</v>
      </c>
      <c r="D43" t="e">
        <f t="shared" si="0"/>
        <v>#REF!</v>
      </c>
      <c r="E43" t="e">
        <f t="shared" si="1"/>
        <v>#REF!</v>
      </c>
      <c r="F43" t="e">
        <f t="shared" si="2"/>
        <v>#REF!</v>
      </c>
      <c r="G43" t="e">
        <f t="shared" si="3"/>
        <v>#REF!</v>
      </c>
    </row>
    <row r="44" spans="3:7" x14ac:dyDescent="0.25">
      <c r="C44" t="e">
        <f>Mappatura_processi_Ufficio!#REF!</f>
        <v>#REF!</v>
      </c>
      <c r="D44" t="e">
        <f t="shared" si="0"/>
        <v>#REF!</v>
      </c>
      <c r="E44" t="e">
        <f t="shared" si="1"/>
        <v>#REF!</v>
      </c>
      <c r="F44" t="e">
        <f t="shared" si="2"/>
        <v>#REF!</v>
      </c>
      <c r="G44" t="e">
        <f t="shared" si="3"/>
        <v>#REF!</v>
      </c>
    </row>
    <row r="45" spans="3:7" x14ac:dyDescent="0.25">
      <c r="C45" t="e">
        <f>Mappatura_processi_Ufficio!#REF!</f>
        <v>#REF!</v>
      </c>
      <c r="D45" t="e">
        <f t="shared" si="0"/>
        <v>#REF!</v>
      </c>
      <c r="E45" t="e">
        <f t="shared" si="1"/>
        <v>#REF!</v>
      </c>
      <c r="F45" t="e">
        <f t="shared" si="2"/>
        <v>#REF!</v>
      </c>
      <c r="G45" t="e">
        <f t="shared" si="3"/>
        <v>#REF!</v>
      </c>
    </row>
    <row r="46" spans="3:7" x14ac:dyDescent="0.25">
      <c r="C46" t="e">
        <f>Mappatura_processi_Ufficio!#REF!</f>
        <v>#REF!</v>
      </c>
      <c r="D46" t="e">
        <f t="shared" si="0"/>
        <v>#REF!</v>
      </c>
      <c r="E46" t="e">
        <f t="shared" si="1"/>
        <v>#REF!</v>
      </c>
      <c r="F46" t="e">
        <f t="shared" si="2"/>
        <v>#REF!</v>
      </c>
      <c r="G46" t="e">
        <f t="shared" si="3"/>
        <v>#REF!</v>
      </c>
    </row>
    <row r="47" spans="3:7" x14ac:dyDescent="0.25">
      <c r="C47" t="e">
        <f>Mappatura_processi_Ufficio!#REF!</f>
        <v>#REF!</v>
      </c>
      <c r="D47" t="e">
        <f t="shared" si="0"/>
        <v>#REF!</v>
      </c>
      <c r="E47" t="e">
        <f t="shared" si="1"/>
        <v>#REF!</v>
      </c>
      <c r="F47" t="e">
        <f t="shared" si="2"/>
        <v>#REF!</v>
      </c>
      <c r="G47" t="e">
        <f t="shared" si="3"/>
        <v>#REF!</v>
      </c>
    </row>
    <row r="48" spans="3:7" x14ac:dyDescent="0.25">
      <c r="C48" t="e">
        <f>Mappatura_processi_Ufficio!#REF!</f>
        <v>#REF!</v>
      </c>
      <c r="D48" t="e">
        <f t="shared" si="0"/>
        <v>#REF!</v>
      </c>
      <c r="E48" t="e">
        <f t="shared" si="1"/>
        <v>#REF!</v>
      </c>
      <c r="F48" t="e">
        <f t="shared" si="2"/>
        <v>#REF!</v>
      </c>
      <c r="G48" t="e">
        <f t="shared" si="3"/>
        <v>#REF!</v>
      </c>
    </row>
    <row r="49" spans="3:7" x14ac:dyDescent="0.25">
      <c r="C49" t="e">
        <f>Mappatura_processi_Ufficio!#REF!</f>
        <v>#REF!</v>
      </c>
      <c r="D49" t="e">
        <f t="shared" si="0"/>
        <v>#REF!</v>
      </c>
      <c r="E49" t="e">
        <f t="shared" si="1"/>
        <v>#REF!</v>
      </c>
      <c r="F49" t="e">
        <f t="shared" si="2"/>
        <v>#REF!</v>
      </c>
      <c r="G49" t="e">
        <f t="shared" si="3"/>
        <v>#REF!</v>
      </c>
    </row>
    <row r="50" spans="3:7" x14ac:dyDescent="0.25">
      <c r="C50" t="e">
        <f>Mappatura_processi_Ufficio!#REF!</f>
        <v>#REF!</v>
      </c>
      <c r="D50" t="e">
        <f t="shared" si="0"/>
        <v>#REF!</v>
      </c>
      <c r="E50" t="e">
        <f t="shared" si="1"/>
        <v>#REF!</v>
      </c>
      <c r="F50" t="e">
        <f t="shared" si="2"/>
        <v>#REF!</v>
      </c>
      <c r="G50" t="e">
        <f t="shared" si="3"/>
        <v>#REF!</v>
      </c>
    </row>
    <row r="51" spans="3:7" x14ac:dyDescent="0.25">
      <c r="C51" t="e">
        <f>Mappatura_processi_Ufficio!#REF!</f>
        <v>#REF!</v>
      </c>
      <c r="D51" t="e">
        <f t="shared" si="0"/>
        <v>#REF!</v>
      </c>
      <c r="E51" t="e">
        <f t="shared" si="1"/>
        <v>#REF!</v>
      </c>
      <c r="F51" t="e">
        <f t="shared" si="2"/>
        <v>#REF!</v>
      </c>
      <c r="G51" t="e">
        <f t="shared" si="3"/>
        <v>#REF!</v>
      </c>
    </row>
    <row r="52" spans="3:7" x14ac:dyDescent="0.25">
      <c r="C52" t="e">
        <f>Mappatura_processi_Ufficio!#REF!</f>
        <v>#REF!</v>
      </c>
      <c r="D52" t="e">
        <f t="shared" si="0"/>
        <v>#REF!</v>
      </c>
      <c r="E52" t="e">
        <f t="shared" si="1"/>
        <v>#REF!</v>
      </c>
      <c r="F52" t="e">
        <f t="shared" si="2"/>
        <v>#REF!</v>
      </c>
      <c r="G52" t="e">
        <f t="shared" si="3"/>
        <v>#REF!</v>
      </c>
    </row>
    <row r="53" spans="3:7" x14ac:dyDescent="0.25">
      <c r="C53" t="e">
        <f>Mappatura_processi_Ufficio!#REF!</f>
        <v>#REF!</v>
      </c>
      <c r="D53" t="e">
        <f t="shared" si="0"/>
        <v>#REF!</v>
      </c>
      <c r="E53" t="e">
        <f t="shared" si="1"/>
        <v>#REF!</v>
      </c>
      <c r="F53" t="e">
        <f t="shared" si="2"/>
        <v>#REF!</v>
      </c>
      <c r="G53" t="e">
        <f t="shared" si="3"/>
        <v>#REF!</v>
      </c>
    </row>
    <row r="54" spans="3:7" x14ac:dyDescent="0.25">
      <c r="C54" t="e">
        <f>Mappatura_processi_Ufficio!#REF!</f>
        <v>#REF!</v>
      </c>
      <c r="D54" t="e">
        <f t="shared" si="0"/>
        <v>#REF!</v>
      </c>
      <c r="E54" t="e">
        <f t="shared" si="1"/>
        <v>#REF!</v>
      </c>
      <c r="F54" t="e">
        <f t="shared" si="2"/>
        <v>#REF!</v>
      </c>
      <c r="G54" t="e">
        <f t="shared" si="3"/>
        <v>#REF!</v>
      </c>
    </row>
    <row r="55" spans="3:7" x14ac:dyDescent="0.25">
      <c r="C55" t="e">
        <f>Mappatura_processi_Ufficio!#REF!</f>
        <v>#REF!</v>
      </c>
      <c r="D55" t="e">
        <f t="shared" ref="D55:D86" si="4">IF(OR(C55 = "Media", C55="Alta",C55="Altissima"),"Altissimo","")</f>
        <v>#REF!</v>
      </c>
      <c r="E55" t="e">
        <f t="shared" ref="E55:E86" si="5">IF(C55="Bassa","Alto","")</f>
        <v>#REF!</v>
      </c>
      <c r="F55" t="e">
        <f t="shared" ref="F55:F86" si="6">IF(C55="Molto bassa","Medio","")</f>
        <v>#REF!</v>
      </c>
      <c r="G55" t="e">
        <f t="shared" ref="G55:G86" si="7">CONCATENATE(D55,E55,F55)</f>
        <v>#REF!</v>
      </c>
    </row>
    <row r="56" spans="3:7" x14ac:dyDescent="0.25">
      <c r="C56" t="e">
        <f>Mappatura_processi_Ufficio!#REF!</f>
        <v>#REF!</v>
      </c>
      <c r="D56" t="e">
        <f t="shared" si="4"/>
        <v>#REF!</v>
      </c>
      <c r="E56" t="e">
        <f t="shared" si="5"/>
        <v>#REF!</v>
      </c>
      <c r="F56" t="e">
        <f t="shared" si="6"/>
        <v>#REF!</v>
      </c>
      <c r="G56" t="e">
        <f t="shared" si="7"/>
        <v>#REF!</v>
      </c>
    </row>
    <row r="57" spans="3:7" x14ac:dyDescent="0.25">
      <c r="C57" t="e">
        <f>Mappatura_processi_Ufficio!#REF!</f>
        <v>#REF!</v>
      </c>
      <c r="D57" t="e">
        <f t="shared" si="4"/>
        <v>#REF!</v>
      </c>
      <c r="E57" t="e">
        <f t="shared" si="5"/>
        <v>#REF!</v>
      </c>
      <c r="F57" t="e">
        <f t="shared" si="6"/>
        <v>#REF!</v>
      </c>
      <c r="G57" t="e">
        <f t="shared" si="7"/>
        <v>#REF!</v>
      </c>
    </row>
    <row r="58" spans="3:7" x14ac:dyDescent="0.25">
      <c r="C58" t="e">
        <f>Mappatura_processi_Ufficio!#REF!</f>
        <v>#REF!</v>
      </c>
      <c r="D58" t="e">
        <f t="shared" si="4"/>
        <v>#REF!</v>
      </c>
      <c r="E58" t="e">
        <f t="shared" si="5"/>
        <v>#REF!</v>
      </c>
      <c r="F58" t="e">
        <f t="shared" si="6"/>
        <v>#REF!</v>
      </c>
      <c r="G58" t="e">
        <f t="shared" si="7"/>
        <v>#REF!</v>
      </c>
    </row>
    <row r="59" spans="3:7" x14ac:dyDescent="0.25">
      <c r="C59" t="e">
        <f>Mappatura_processi_Ufficio!#REF!</f>
        <v>#REF!</v>
      </c>
      <c r="D59" t="e">
        <f t="shared" si="4"/>
        <v>#REF!</v>
      </c>
      <c r="E59" t="e">
        <f t="shared" si="5"/>
        <v>#REF!</v>
      </c>
      <c r="F59" t="e">
        <f t="shared" si="6"/>
        <v>#REF!</v>
      </c>
      <c r="G59" t="e">
        <f t="shared" si="7"/>
        <v>#REF!</v>
      </c>
    </row>
    <row r="60" spans="3:7" x14ac:dyDescent="0.25">
      <c r="C60" t="e">
        <f>Mappatura_processi_Ufficio!#REF!</f>
        <v>#REF!</v>
      </c>
      <c r="D60" t="e">
        <f t="shared" si="4"/>
        <v>#REF!</v>
      </c>
      <c r="E60" t="e">
        <f t="shared" si="5"/>
        <v>#REF!</v>
      </c>
      <c r="F60" t="e">
        <f t="shared" si="6"/>
        <v>#REF!</v>
      </c>
      <c r="G60" t="e">
        <f t="shared" si="7"/>
        <v>#REF!</v>
      </c>
    </row>
    <row r="61" spans="3:7" x14ac:dyDescent="0.25">
      <c r="C61" t="e">
        <f>Mappatura_processi_Ufficio!#REF!</f>
        <v>#REF!</v>
      </c>
      <c r="D61" t="e">
        <f t="shared" si="4"/>
        <v>#REF!</v>
      </c>
      <c r="E61" t="e">
        <f t="shared" si="5"/>
        <v>#REF!</v>
      </c>
      <c r="F61" t="e">
        <f t="shared" si="6"/>
        <v>#REF!</v>
      </c>
      <c r="G61" t="e">
        <f t="shared" si="7"/>
        <v>#REF!</v>
      </c>
    </row>
    <row r="62" spans="3:7" x14ac:dyDescent="0.25">
      <c r="C62" t="e">
        <f>Mappatura_processi_Ufficio!#REF!</f>
        <v>#REF!</v>
      </c>
      <c r="D62" t="e">
        <f t="shared" si="4"/>
        <v>#REF!</v>
      </c>
      <c r="E62" t="e">
        <f t="shared" si="5"/>
        <v>#REF!</v>
      </c>
      <c r="F62" t="e">
        <f t="shared" si="6"/>
        <v>#REF!</v>
      </c>
      <c r="G62" t="e">
        <f t="shared" si="7"/>
        <v>#REF!</v>
      </c>
    </row>
    <row r="63" spans="3:7" x14ac:dyDescent="0.25">
      <c r="C63" t="e">
        <f>Mappatura_processi_Ufficio!#REF!</f>
        <v>#REF!</v>
      </c>
      <c r="D63" t="e">
        <f t="shared" si="4"/>
        <v>#REF!</v>
      </c>
      <c r="E63" t="e">
        <f t="shared" si="5"/>
        <v>#REF!</v>
      </c>
      <c r="F63" t="e">
        <f t="shared" si="6"/>
        <v>#REF!</v>
      </c>
      <c r="G63" t="e">
        <f t="shared" si="7"/>
        <v>#REF!</v>
      </c>
    </row>
    <row r="64" spans="3:7" x14ac:dyDescent="0.25">
      <c r="C64" t="e">
        <f>Mappatura_processi_Ufficio!#REF!</f>
        <v>#REF!</v>
      </c>
      <c r="D64" t="e">
        <f t="shared" si="4"/>
        <v>#REF!</v>
      </c>
      <c r="E64" t="e">
        <f t="shared" si="5"/>
        <v>#REF!</v>
      </c>
      <c r="F64" t="e">
        <f t="shared" si="6"/>
        <v>#REF!</v>
      </c>
      <c r="G64" t="e">
        <f t="shared" si="7"/>
        <v>#REF!</v>
      </c>
    </row>
    <row r="65" spans="3:7" x14ac:dyDescent="0.25">
      <c r="C65" t="e">
        <f>Mappatura_processi_Ufficio!#REF!</f>
        <v>#REF!</v>
      </c>
      <c r="D65" t="e">
        <f t="shared" si="4"/>
        <v>#REF!</v>
      </c>
      <c r="E65" t="e">
        <f t="shared" si="5"/>
        <v>#REF!</v>
      </c>
      <c r="F65" t="e">
        <f t="shared" si="6"/>
        <v>#REF!</v>
      </c>
      <c r="G65" t="e">
        <f t="shared" si="7"/>
        <v>#REF!</v>
      </c>
    </row>
    <row r="66" spans="3:7" x14ac:dyDescent="0.25">
      <c r="C66" t="e">
        <f>Mappatura_processi_Ufficio!#REF!</f>
        <v>#REF!</v>
      </c>
      <c r="D66" t="e">
        <f t="shared" si="4"/>
        <v>#REF!</v>
      </c>
      <c r="E66" t="e">
        <f t="shared" si="5"/>
        <v>#REF!</v>
      </c>
      <c r="F66" t="e">
        <f t="shared" si="6"/>
        <v>#REF!</v>
      </c>
      <c r="G66" t="e">
        <f t="shared" si="7"/>
        <v>#REF!</v>
      </c>
    </row>
    <row r="67" spans="3:7" x14ac:dyDescent="0.25">
      <c r="C67" t="e">
        <f>Mappatura_processi_Ufficio!#REF!</f>
        <v>#REF!</v>
      </c>
      <c r="D67" t="e">
        <f t="shared" si="4"/>
        <v>#REF!</v>
      </c>
      <c r="E67" t="e">
        <f t="shared" si="5"/>
        <v>#REF!</v>
      </c>
      <c r="F67" t="e">
        <f t="shared" si="6"/>
        <v>#REF!</v>
      </c>
      <c r="G67" t="e">
        <f t="shared" si="7"/>
        <v>#REF!</v>
      </c>
    </row>
    <row r="68" spans="3:7" x14ac:dyDescent="0.25">
      <c r="C68" t="e">
        <f>Mappatura_processi_Ufficio!#REF!</f>
        <v>#REF!</v>
      </c>
      <c r="D68" t="e">
        <f t="shared" si="4"/>
        <v>#REF!</v>
      </c>
      <c r="E68" t="e">
        <f t="shared" si="5"/>
        <v>#REF!</v>
      </c>
      <c r="F68" t="e">
        <f t="shared" si="6"/>
        <v>#REF!</v>
      </c>
      <c r="G68" t="e">
        <f t="shared" si="7"/>
        <v>#REF!</v>
      </c>
    </row>
    <row r="69" spans="3:7" x14ac:dyDescent="0.25">
      <c r="C69" t="e">
        <f>Mappatura_processi_Ufficio!#REF!</f>
        <v>#REF!</v>
      </c>
      <c r="D69" t="e">
        <f t="shared" si="4"/>
        <v>#REF!</v>
      </c>
      <c r="E69" t="e">
        <f t="shared" si="5"/>
        <v>#REF!</v>
      </c>
      <c r="F69" t="e">
        <f t="shared" si="6"/>
        <v>#REF!</v>
      </c>
      <c r="G69" t="e">
        <f t="shared" si="7"/>
        <v>#REF!</v>
      </c>
    </row>
    <row r="70" spans="3:7" x14ac:dyDescent="0.25">
      <c r="C70" t="e">
        <f>Mappatura_processi_Ufficio!#REF!</f>
        <v>#REF!</v>
      </c>
      <c r="D70" t="e">
        <f t="shared" si="4"/>
        <v>#REF!</v>
      </c>
      <c r="E70" t="e">
        <f t="shared" si="5"/>
        <v>#REF!</v>
      </c>
      <c r="F70" t="e">
        <f t="shared" si="6"/>
        <v>#REF!</v>
      </c>
      <c r="G70" t="e">
        <f t="shared" si="7"/>
        <v>#REF!</v>
      </c>
    </row>
    <row r="71" spans="3:7" x14ac:dyDescent="0.25">
      <c r="C71" t="e">
        <f>Mappatura_processi_Ufficio!#REF!</f>
        <v>#REF!</v>
      </c>
      <c r="D71" t="e">
        <f t="shared" si="4"/>
        <v>#REF!</v>
      </c>
      <c r="E71" t="e">
        <f t="shared" si="5"/>
        <v>#REF!</v>
      </c>
      <c r="F71" t="e">
        <f t="shared" si="6"/>
        <v>#REF!</v>
      </c>
      <c r="G71" t="e">
        <f t="shared" si="7"/>
        <v>#REF!</v>
      </c>
    </row>
    <row r="72" spans="3:7" x14ac:dyDescent="0.25">
      <c r="C72" t="e">
        <f>Mappatura_processi_Ufficio!#REF!</f>
        <v>#REF!</v>
      </c>
      <c r="D72" t="e">
        <f t="shared" si="4"/>
        <v>#REF!</v>
      </c>
      <c r="E72" t="e">
        <f t="shared" si="5"/>
        <v>#REF!</v>
      </c>
      <c r="F72" t="e">
        <f t="shared" si="6"/>
        <v>#REF!</v>
      </c>
      <c r="G72" t="e">
        <f t="shared" si="7"/>
        <v>#REF!</v>
      </c>
    </row>
    <row r="73" spans="3:7" x14ac:dyDescent="0.25">
      <c r="C73" t="e">
        <f>Mappatura_processi_Ufficio!#REF!</f>
        <v>#REF!</v>
      </c>
      <c r="D73" t="e">
        <f t="shared" si="4"/>
        <v>#REF!</v>
      </c>
      <c r="E73" t="e">
        <f t="shared" si="5"/>
        <v>#REF!</v>
      </c>
      <c r="F73" t="e">
        <f t="shared" si="6"/>
        <v>#REF!</v>
      </c>
      <c r="G73" t="e">
        <f t="shared" si="7"/>
        <v>#REF!</v>
      </c>
    </row>
    <row r="74" spans="3:7" x14ac:dyDescent="0.25">
      <c r="C74" t="e">
        <f>Mappatura_processi_Ufficio!#REF!</f>
        <v>#REF!</v>
      </c>
      <c r="D74" t="e">
        <f t="shared" si="4"/>
        <v>#REF!</v>
      </c>
      <c r="E74" t="e">
        <f t="shared" si="5"/>
        <v>#REF!</v>
      </c>
      <c r="F74" t="e">
        <f t="shared" si="6"/>
        <v>#REF!</v>
      </c>
      <c r="G74" t="e">
        <f t="shared" si="7"/>
        <v>#REF!</v>
      </c>
    </row>
    <row r="75" spans="3:7" x14ac:dyDescent="0.25">
      <c r="C75" t="e">
        <f>Mappatura_processi_Ufficio!#REF!</f>
        <v>#REF!</v>
      </c>
      <c r="D75" t="e">
        <f t="shared" si="4"/>
        <v>#REF!</v>
      </c>
      <c r="E75" t="e">
        <f t="shared" si="5"/>
        <v>#REF!</v>
      </c>
      <c r="F75" t="e">
        <f t="shared" si="6"/>
        <v>#REF!</v>
      </c>
      <c r="G75" t="e">
        <f t="shared" si="7"/>
        <v>#REF!</v>
      </c>
    </row>
    <row r="76" spans="3:7" x14ac:dyDescent="0.25">
      <c r="C76" t="e">
        <f>Mappatura_processi_Ufficio!#REF!</f>
        <v>#REF!</v>
      </c>
      <c r="D76" t="e">
        <f t="shared" si="4"/>
        <v>#REF!</v>
      </c>
      <c r="E76" t="e">
        <f t="shared" si="5"/>
        <v>#REF!</v>
      </c>
      <c r="F76" t="e">
        <f t="shared" si="6"/>
        <v>#REF!</v>
      </c>
      <c r="G76" t="e">
        <f t="shared" si="7"/>
        <v>#REF!</v>
      </c>
    </row>
    <row r="77" spans="3:7" x14ac:dyDescent="0.25">
      <c r="C77" t="e">
        <f>Mappatura_processi_Ufficio!#REF!</f>
        <v>#REF!</v>
      </c>
      <c r="D77" t="e">
        <f t="shared" si="4"/>
        <v>#REF!</v>
      </c>
      <c r="E77" t="e">
        <f t="shared" si="5"/>
        <v>#REF!</v>
      </c>
      <c r="F77" t="e">
        <f t="shared" si="6"/>
        <v>#REF!</v>
      </c>
      <c r="G77" t="e">
        <f t="shared" si="7"/>
        <v>#REF!</v>
      </c>
    </row>
    <row r="78" spans="3:7" x14ac:dyDescent="0.25">
      <c r="C78" t="e">
        <f>Mappatura_processi_Ufficio!#REF!</f>
        <v>#REF!</v>
      </c>
      <c r="D78" t="e">
        <f t="shared" si="4"/>
        <v>#REF!</v>
      </c>
      <c r="E78" t="e">
        <f t="shared" si="5"/>
        <v>#REF!</v>
      </c>
      <c r="F78" t="e">
        <f t="shared" si="6"/>
        <v>#REF!</v>
      </c>
      <c r="G78" t="e">
        <f t="shared" si="7"/>
        <v>#REF!</v>
      </c>
    </row>
    <row r="79" spans="3:7" x14ac:dyDescent="0.25">
      <c r="C79" t="e">
        <f>Mappatura_processi_Ufficio!#REF!</f>
        <v>#REF!</v>
      </c>
      <c r="D79" t="e">
        <f t="shared" si="4"/>
        <v>#REF!</v>
      </c>
      <c r="E79" t="e">
        <f t="shared" si="5"/>
        <v>#REF!</v>
      </c>
      <c r="F79" t="e">
        <f t="shared" si="6"/>
        <v>#REF!</v>
      </c>
      <c r="G79" t="e">
        <f t="shared" si="7"/>
        <v>#REF!</v>
      </c>
    </row>
    <row r="80" spans="3:7" x14ac:dyDescent="0.25">
      <c r="C80" t="e">
        <f>Mappatura_processi_Ufficio!#REF!</f>
        <v>#REF!</v>
      </c>
      <c r="D80" t="e">
        <f t="shared" si="4"/>
        <v>#REF!</v>
      </c>
      <c r="E80" t="e">
        <f t="shared" si="5"/>
        <v>#REF!</v>
      </c>
      <c r="F80" t="e">
        <f t="shared" si="6"/>
        <v>#REF!</v>
      </c>
      <c r="G80" t="e">
        <f t="shared" si="7"/>
        <v>#REF!</v>
      </c>
    </row>
    <row r="81" spans="3:7" x14ac:dyDescent="0.25">
      <c r="C81" t="e">
        <f>Mappatura_processi_Ufficio!#REF!</f>
        <v>#REF!</v>
      </c>
      <c r="D81" t="e">
        <f t="shared" si="4"/>
        <v>#REF!</v>
      </c>
      <c r="E81" t="e">
        <f t="shared" si="5"/>
        <v>#REF!</v>
      </c>
      <c r="F81" t="e">
        <f t="shared" si="6"/>
        <v>#REF!</v>
      </c>
      <c r="G81" t="e">
        <f t="shared" si="7"/>
        <v>#REF!</v>
      </c>
    </row>
    <row r="82" spans="3:7" x14ac:dyDescent="0.25">
      <c r="C82" t="e">
        <f>Mappatura_processi_Ufficio!#REF!</f>
        <v>#REF!</v>
      </c>
      <c r="D82" t="e">
        <f t="shared" si="4"/>
        <v>#REF!</v>
      </c>
      <c r="E82" t="e">
        <f t="shared" si="5"/>
        <v>#REF!</v>
      </c>
      <c r="F82" t="e">
        <f t="shared" si="6"/>
        <v>#REF!</v>
      </c>
      <c r="G82" t="e">
        <f t="shared" si="7"/>
        <v>#REF!</v>
      </c>
    </row>
    <row r="83" spans="3:7" x14ac:dyDescent="0.25">
      <c r="C83" t="e">
        <f>Mappatura_processi_Ufficio!#REF!</f>
        <v>#REF!</v>
      </c>
      <c r="D83" t="e">
        <f t="shared" si="4"/>
        <v>#REF!</v>
      </c>
      <c r="E83" t="e">
        <f t="shared" si="5"/>
        <v>#REF!</v>
      </c>
      <c r="F83" t="e">
        <f t="shared" si="6"/>
        <v>#REF!</v>
      </c>
      <c r="G83" t="e">
        <f t="shared" si="7"/>
        <v>#REF!</v>
      </c>
    </row>
    <row r="84" spans="3:7" x14ac:dyDescent="0.25">
      <c r="C84" t="e">
        <f>Mappatura_processi_Ufficio!#REF!</f>
        <v>#REF!</v>
      </c>
      <c r="D84" t="e">
        <f t="shared" si="4"/>
        <v>#REF!</v>
      </c>
      <c r="E84" t="e">
        <f t="shared" si="5"/>
        <v>#REF!</v>
      </c>
      <c r="F84" t="e">
        <f t="shared" si="6"/>
        <v>#REF!</v>
      </c>
      <c r="G84" t="e">
        <f t="shared" si="7"/>
        <v>#REF!</v>
      </c>
    </row>
    <row r="85" spans="3:7" x14ac:dyDescent="0.25">
      <c r="C85" t="e">
        <f>Mappatura_processi_Ufficio!#REF!</f>
        <v>#REF!</v>
      </c>
      <c r="D85" t="e">
        <f t="shared" si="4"/>
        <v>#REF!</v>
      </c>
      <c r="E85" t="e">
        <f t="shared" si="5"/>
        <v>#REF!</v>
      </c>
      <c r="F85" t="e">
        <f t="shared" si="6"/>
        <v>#REF!</v>
      </c>
      <c r="G85" t="e">
        <f t="shared" si="7"/>
        <v>#REF!</v>
      </c>
    </row>
    <row r="86" spans="3:7" x14ac:dyDescent="0.25">
      <c r="C86" t="e">
        <f>Mappatura_processi_Ufficio!#REF!</f>
        <v>#REF!</v>
      </c>
      <c r="D86" t="e">
        <f t="shared" si="4"/>
        <v>#REF!</v>
      </c>
      <c r="E86" t="e">
        <f t="shared" si="5"/>
        <v>#REF!</v>
      </c>
      <c r="F86" t="e">
        <f t="shared" si="6"/>
        <v>#REF!</v>
      </c>
      <c r="G86" t="e">
        <f t="shared" si="7"/>
        <v>#REF!</v>
      </c>
    </row>
    <row r="87" spans="3:7" x14ac:dyDescent="0.25">
      <c r="C87" t="e">
        <f>Mappatura_processi_Ufficio!#REF!</f>
        <v>#REF!</v>
      </c>
      <c r="D87" t="e">
        <f t="shared" ref="D87:D118" si="8">IF(OR(C87 = "Media", C87="Alta",C87="Altissima"),"Altissimo","")</f>
        <v>#REF!</v>
      </c>
      <c r="E87" t="e">
        <f t="shared" ref="E87:E118" si="9">IF(C87="Bassa","Alto","")</f>
        <v>#REF!</v>
      </c>
      <c r="F87" t="e">
        <f t="shared" ref="F87:F118" si="10">IF(C87="Molto bassa","Medio","")</f>
        <v>#REF!</v>
      </c>
      <c r="G87" t="e">
        <f t="shared" ref="G87:G118" si="11">CONCATENATE(D87,E87,F87)</f>
        <v>#REF!</v>
      </c>
    </row>
    <row r="88" spans="3:7" x14ac:dyDescent="0.25">
      <c r="C88" t="e">
        <f>Mappatura_processi_Ufficio!#REF!</f>
        <v>#REF!</v>
      </c>
      <c r="D88" t="e">
        <f t="shared" si="8"/>
        <v>#REF!</v>
      </c>
      <c r="E88" t="e">
        <f t="shared" si="9"/>
        <v>#REF!</v>
      </c>
      <c r="F88" t="e">
        <f t="shared" si="10"/>
        <v>#REF!</v>
      </c>
      <c r="G88" t="e">
        <f t="shared" si="11"/>
        <v>#REF!</v>
      </c>
    </row>
    <row r="89" spans="3:7" x14ac:dyDescent="0.25">
      <c r="C89" t="e">
        <f>Mappatura_processi_Ufficio!#REF!</f>
        <v>#REF!</v>
      </c>
      <c r="D89" t="e">
        <f t="shared" si="8"/>
        <v>#REF!</v>
      </c>
      <c r="E89" t="e">
        <f t="shared" si="9"/>
        <v>#REF!</v>
      </c>
      <c r="F89" t="e">
        <f t="shared" si="10"/>
        <v>#REF!</v>
      </c>
      <c r="G89" t="e">
        <f t="shared" si="11"/>
        <v>#REF!</v>
      </c>
    </row>
    <row r="90" spans="3:7" x14ac:dyDescent="0.25">
      <c r="C90" t="e">
        <f>Mappatura_processi_Ufficio!#REF!</f>
        <v>#REF!</v>
      </c>
      <c r="D90" t="e">
        <f t="shared" si="8"/>
        <v>#REF!</v>
      </c>
      <c r="E90" t="e">
        <f t="shared" si="9"/>
        <v>#REF!</v>
      </c>
      <c r="F90" t="e">
        <f t="shared" si="10"/>
        <v>#REF!</v>
      </c>
      <c r="G90" t="e">
        <f t="shared" si="11"/>
        <v>#REF!</v>
      </c>
    </row>
    <row r="91" spans="3:7" x14ac:dyDescent="0.25">
      <c r="C91" t="e">
        <f>Mappatura_processi_Ufficio!#REF!</f>
        <v>#REF!</v>
      </c>
      <c r="D91" t="e">
        <f t="shared" si="8"/>
        <v>#REF!</v>
      </c>
      <c r="E91" t="e">
        <f t="shared" si="9"/>
        <v>#REF!</v>
      </c>
      <c r="F91" t="e">
        <f t="shared" si="10"/>
        <v>#REF!</v>
      </c>
      <c r="G91" t="e">
        <f t="shared" si="11"/>
        <v>#REF!</v>
      </c>
    </row>
    <row r="92" spans="3:7" x14ac:dyDescent="0.25">
      <c r="C92" t="e">
        <f>Mappatura_processi_Ufficio!#REF!</f>
        <v>#REF!</v>
      </c>
      <c r="D92" t="e">
        <f t="shared" si="8"/>
        <v>#REF!</v>
      </c>
      <c r="E92" t="e">
        <f t="shared" si="9"/>
        <v>#REF!</v>
      </c>
      <c r="F92" t="e">
        <f t="shared" si="10"/>
        <v>#REF!</v>
      </c>
      <c r="G92" t="e">
        <f t="shared" si="11"/>
        <v>#REF!</v>
      </c>
    </row>
    <row r="93" spans="3:7" x14ac:dyDescent="0.25">
      <c r="C93" t="e">
        <f>Mappatura_processi_Ufficio!#REF!</f>
        <v>#REF!</v>
      </c>
      <c r="D93" t="e">
        <f t="shared" si="8"/>
        <v>#REF!</v>
      </c>
      <c r="E93" t="e">
        <f t="shared" si="9"/>
        <v>#REF!</v>
      </c>
      <c r="F93" t="e">
        <f t="shared" si="10"/>
        <v>#REF!</v>
      </c>
      <c r="G93" t="e">
        <f t="shared" si="11"/>
        <v>#REF!</v>
      </c>
    </row>
    <row r="94" spans="3:7" x14ac:dyDescent="0.25">
      <c r="C94" t="e">
        <f>Mappatura_processi_Ufficio!#REF!</f>
        <v>#REF!</v>
      </c>
      <c r="D94" t="e">
        <f t="shared" si="8"/>
        <v>#REF!</v>
      </c>
      <c r="E94" t="e">
        <f t="shared" si="9"/>
        <v>#REF!</v>
      </c>
      <c r="F94" t="e">
        <f t="shared" si="10"/>
        <v>#REF!</v>
      </c>
      <c r="G94" t="e">
        <f t="shared" si="11"/>
        <v>#REF!</v>
      </c>
    </row>
    <row r="95" spans="3:7" x14ac:dyDescent="0.25">
      <c r="C95" t="e">
        <f>Mappatura_processi_Ufficio!#REF!</f>
        <v>#REF!</v>
      </c>
      <c r="D95" t="e">
        <f t="shared" si="8"/>
        <v>#REF!</v>
      </c>
      <c r="E95" t="e">
        <f t="shared" si="9"/>
        <v>#REF!</v>
      </c>
      <c r="F95" t="e">
        <f t="shared" si="10"/>
        <v>#REF!</v>
      </c>
      <c r="G95" t="e">
        <f t="shared" si="11"/>
        <v>#REF!</v>
      </c>
    </row>
    <row r="96" spans="3:7" x14ac:dyDescent="0.25">
      <c r="C96" t="e">
        <f>Mappatura_processi_Ufficio!#REF!</f>
        <v>#REF!</v>
      </c>
      <c r="D96" t="e">
        <f t="shared" si="8"/>
        <v>#REF!</v>
      </c>
      <c r="E96" t="e">
        <f t="shared" si="9"/>
        <v>#REF!</v>
      </c>
      <c r="F96" t="e">
        <f t="shared" si="10"/>
        <v>#REF!</v>
      </c>
      <c r="G96" t="e">
        <f t="shared" si="11"/>
        <v>#REF!</v>
      </c>
    </row>
    <row r="97" spans="3:7" x14ac:dyDescent="0.25">
      <c r="C97" t="e">
        <f>Mappatura_processi_Ufficio!#REF!</f>
        <v>#REF!</v>
      </c>
      <c r="D97" t="e">
        <f t="shared" si="8"/>
        <v>#REF!</v>
      </c>
      <c r="E97" t="e">
        <f t="shared" si="9"/>
        <v>#REF!</v>
      </c>
      <c r="F97" t="e">
        <f t="shared" si="10"/>
        <v>#REF!</v>
      </c>
      <c r="G97" t="e">
        <f t="shared" si="11"/>
        <v>#REF!</v>
      </c>
    </row>
    <row r="98" spans="3:7" x14ac:dyDescent="0.25">
      <c r="C98" t="e">
        <f>Mappatura_processi_Ufficio!#REF!</f>
        <v>#REF!</v>
      </c>
      <c r="D98" t="e">
        <f t="shared" si="8"/>
        <v>#REF!</v>
      </c>
      <c r="E98" t="e">
        <f t="shared" si="9"/>
        <v>#REF!</v>
      </c>
      <c r="F98" t="e">
        <f t="shared" si="10"/>
        <v>#REF!</v>
      </c>
      <c r="G98" t="e">
        <f t="shared" si="11"/>
        <v>#REF!</v>
      </c>
    </row>
    <row r="99" spans="3:7" x14ac:dyDescent="0.25">
      <c r="C99" t="e">
        <f>Mappatura_processi_Ufficio!#REF!</f>
        <v>#REF!</v>
      </c>
      <c r="D99" t="e">
        <f t="shared" si="8"/>
        <v>#REF!</v>
      </c>
      <c r="E99" t="e">
        <f t="shared" si="9"/>
        <v>#REF!</v>
      </c>
      <c r="F99" t="e">
        <f t="shared" si="10"/>
        <v>#REF!</v>
      </c>
      <c r="G99" t="e">
        <f t="shared" si="11"/>
        <v>#REF!</v>
      </c>
    </row>
    <row r="100" spans="3:7" x14ac:dyDescent="0.25">
      <c r="C100" t="e">
        <f>Mappatura_processi_Ufficio!#REF!</f>
        <v>#REF!</v>
      </c>
      <c r="D100" t="e">
        <f t="shared" si="8"/>
        <v>#REF!</v>
      </c>
      <c r="E100" t="e">
        <f t="shared" si="9"/>
        <v>#REF!</v>
      </c>
      <c r="F100" t="e">
        <f t="shared" si="10"/>
        <v>#REF!</v>
      </c>
      <c r="G100" t="e">
        <f t="shared" si="11"/>
        <v>#REF!</v>
      </c>
    </row>
    <row r="101" spans="3:7" x14ac:dyDescent="0.25">
      <c r="C101" t="e">
        <f>Mappatura_processi_Ufficio!#REF!</f>
        <v>#REF!</v>
      </c>
      <c r="D101" t="e">
        <f t="shared" si="8"/>
        <v>#REF!</v>
      </c>
      <c r="E101" t="e">
        <f t="shared" si="9"/>
        <v>#REF!</v>
      </c>
      <c r="F101" t="e">
        <f t="shared" si="10"/>
        <v>#REF!</v>
      </c>
      <c r="G101" t="e">
        <f t="shared" si="11"/>
        <v>#REF!</v>
      </c>
    </row>
    <row r="102" spans="3:7" x14ac:dyDescent="0.25">
      <c r="C102" t="e">
        <f>Mappatura_processi_Ufficio!#REF!</f>
        <v>#REF!</v>
      </c>
      <c r="D102" t="e">
        <f t="shared" si="8"/>
        <v>#REF!</v>
      </c>
      <c r="E102" t="e">
        <f t="shared" si="9"/>
        <v>#REF!</v>
      </c>
      <c r="F102" t="e">
        <f t="shared" si="10"/>
        <v>#REF!</v>
      </c>
      <c r="G102" t="e">
        <f t="shared" si="11"/>
        <v>#REF!</v>
      </c>
    </row>
    <row r="103" spans="3:7" x14ac:dyDescent="0.25">
      <c r="C103" t="e">
        <f>Mappatura_processi_Ufficio!#REF!</f>
        <v>#REF!</v>
      </c>
      <c r="D103" t="e">
        <f t="shared" si="8"/>
        <v>#REF!</v>
      </c>
      <c r="E103" t="e">
        <f t="shared" si="9"/>
        <v>#REF!</v>
      </c>
      <c r="F103" t="e">
        <f t="shared" si="10"/>
        <v>#REF!</v>
      </c>
      <c r="G103" t="e">
        <f t="shared" si="11"/>
        <v>#REF!</v>
      </c>
    </row>
    <row r="104" spans="3:7" x14ac:dyDescent="0.25">
      <c r="C104" t="e">
        <f>Mappatura_processi_Ufficio!#REF!</f>
        <v>#REF!</v>
      </c>
      <c r="D104" t="e">
        <f t="shared" si="8"/>
        <v>#REF!</v>
      </c>
      <c r="E104" t="e">
        <f t="shared" si="9"/>
        <v>#REF!</v>
      </c>
      <c r="F104" t="e">
        <f t="shared" si="10"/>
        <v>#REF!</v>
      </c>
      <c r="G104" t="e">
        <f t="shared" si="11"/>
        <v>#REF!</v>
      </c>
    </row>
    <row r="105" spans="3:7" x14ac:dyDescent="0.25">
      <c r="C105" t="e">
        <f>Mappatura_processi_Ufficio!#REF!</f>
        <v>#REF!</v>
      </c>
      <c r="D105" t="e">
        <f t="shared" si="8"/>
        <v>#REF!</v>
      </c>
      <c r="E105" t="e">
        <f t="shared" si="9"/>
        <v>#REF!</v>
      </c>
      <c r="F105" t="e">
        <f t="shared" si="10"/>
        <v>#REF!</v>
      </c>
      <c r="G105" t="e">
        <f t="shared" si="11"/>
        <v>#REF!</v>
      </c>
    </row>
    <row r="106" spans="3:7" x14ac:dyDescent="0.25">
      <c r="C106" t="e">
        <f>Mappatura_processi_Ufficio!#REF!</f>
        <v>#REF!</v>
      </c>
      <c r="D106" t="e">
        <f t="shared" si="8"/>
        <v>#REF!</v>
      </c>
      <c r="E106" t="e">
        <f t="shared" si="9"/>
        <v>#REF!</v>
      </c>
      <c r="F106" t="e">
        <f t="shared" si="10"/>
        <v>#REF!</v>
      </c>
      <c r="G106" t="e">
        <f t="shared" si="11"/>
        <v>#REF!</v>
      </c>
    </row>
    <row r="107" spans="3:7" x14ac:dyDescent="0.25">
      <c r="C107" t="e">
        <f>Mappatura_processi_Ufficio!#REF!</f>
        <v>#REF!</v>
      </c>
      <c r="D107" t="e">
        <f t="shared" si="8"/>
        <v>#REF!</v>
      </c>
      <c r="E107" t="e">
        <f t="shared" si="9"/>
        <v>#REF!</v>
      </c>
      <c r="F107" t="e">
        <f t="shared" si="10"/>
        <v>#REF!</v>
      </c>
      <c r="G107" t="e">
        <f t="shared" si="11"/>
        <v>#REF!</v>
      </c>
    </row>
    <row r="108" spans="3:7" x14ac:dyDescent="0.25">
      <c r="C108" t="e">
        <f>Mappatura_processi_Ufficio!#REF!</f>
        <v>#REF!</v>
      </c>
      <c r="D108" t="e">
        <f t="shared" si="8"/>
        <v>#REF!</v>
      </c>
      <c r="E108" t="e">
        <f t="shared" si="9"/>
        <v>#REF!</v>
      </c>
      <c r="F108" t="e">
        <f t="shared" si="10"/>
        <v>#REF!</v>
      </c>
      <c r="G108" t="e">
        <f t="shared" si="11"/>
        <v>#REF!</v>
      </c>
    </row>
    <row r="109" spans="3:7" x14ac:dyDescent="0.25">
      <c r="C109" t="e">
        <f>Mappatura_processi_Ufficio!#REF!</f>
        <v>#REF!</v>
      </c>
      <c r="D109" t="e">
        <f t="shared" si="8"/>
        <v>#REF!</v>
      </c>
      <c r="E109" t="e">
        <f t="shared" si="9"/>
        <v>#REF!</v>
      </c>
      <c r="F109" t="e">
        <f t="shared" si="10"/>
        <v>#REF!</v>
      </c>
      <c r="G109" t="e">
        <f t="shared" si="11"/>
        <v>#REF!</v>
      </c>
    </row>
    <row r="110" spans="3:7" x14ac:dyDescent="0.25">
      <c r="C110" t="e">
        <f>Mappatura_processi_Ufficio!#REF!</f>
        <v>#REF!</v>
      </c>
      <c r="D110" t="e">
        <f t="shared" si="8"/>
        <v>#REF!</v>
      </c>
      <c r="E110" t="e">
        <f t="shared" si="9"/>
        <v>#REF!</v>
      </c>
      <c r="F110" t="e">
        <f t="shared" si="10"/>
        <v>#REF!</v>
      </c>
      <c r="G110" t="e">
        <f t="shared" si="11"/>
        <v>#REF!</v>
      </c>
    </row>
    <row r="111" spans="3:7" x14ac:dyDescent="0.25">
      <c r="C111" t="e">
        <f>Mappatura_processi_Ufficio!#REF!</f>
        <v>#REF!</v>
      </c>
      <c r="D111" t="e">
        <f t="shared" si="8"/>
        <v>#REF!</v>
      </c>
      <c r="E111" t="e">
        <f t="shared" si="9"/>
        <v>#REF!</v>
      </c>
      <c r="F111" t="e">
        <f t="shared" si="10"/>
        <v>#REF!</v>
      </c>
      <c r="G111" t="e">
        <f t="shared" si="11"/>
        <v>#REF!</v>
      </c>
    </row>
    <row r="112" spans="3:7" x14ac:dyDescent="0.25">
      <c r="C112" t="e">
        <f>Mappatura_processi_Ufficio!#REF!</f>
        <v>#REF!</v>
      </c>
      <c r="D112" t="e">
        <f t="shared" si="8"/>
        <v>#REF!</v>
      </c>
      <c r="E112" t="e">
        <f t="shared" si="9"/>
        <v>#REF!</v>
      </c>
      <c r="F112" t="e">
        <f t="shared" si="10"/>
        <v>#REF!</v>
      </c>
      <c r="G112" t="e">
        <f t="shared" si="11"/>
        <v>#REF!</v>
      </c>
    </row>
    <row r="113" spans="3:7" x14ac:dyDescent="0.25">
      <c r="C113" t="e">
        <f>Mappatura_processi_Ufficio!#REF!</f>
        <v>#REF!</v>
      </c>
      <c r="D113" t="e">
        <f t="shared" si="8"/>
        <v>#REF!</v>
      </c>
      <c r="E113" t="e">
        <f t="shared" si="9"/>
        <v>#REF!</v>
      </c>
      <c r="F113" t="e">
        <f t="shared" si="10"/>
        <v>#REF!</v>
      </c>
      <c r="G113" t="e">
        <f t="shared" si="11"/>
        <v>#REF!</v>
      </c>
    </row>
    <row r="114" spans="3:7" x14ac:dyDescent="0.25">
      <c r="C114" t="e">
        <f>Mappatura_processi_Ufficio!#REF!</f>
        <v>#REF!</v>
      </c>
      <c r="D114" t="e">
        <f t="shared" si="8"/>
        <v>#REF!</v>
      </c>
      <c r="E114" t="e">
        <f t="shared" si="9"/>
        <v>#REF!</v>
      </c>
      <c r="F114" t="e">
        <f t="shared" si="10"/>
        <v>#REF!</v>
      </c>
      <c r="G114" t="e">
        <f t="shared" si="11"/>
        <v>#REF!</v>
      </c>
    </row>
    <row r="115" spans="3:7" x14ac:dyDescent="0.25">
      <c r="C115" t="e">
        <f>Mappatura_processi_Ufficio!#REF!</f>
        <v>#REF!</v>
      </c>
      <c r="D115" t="e">
        <f t="shared" si="8"/>
        <v>#REF!</v>
      </c>
      <c r="E115" t="e">
        <f t="shared" si="9"/>
        <v>#REF!</v>
      </c>
      <c r="F115" t="e">
        <f t="shared" si="10"/>
        <v>#REF!</v>
      </c>
      <c r="G115" t="e">
        <f t="shared" si="11"/>
        <v>#REF!</v>
      </c>
    </row>
    <row r="116" spans="3:7" x14ac:dyDescent="0.25">
      <c r="C116" t="e">
        <f>Mappatura_processi_Ufficio!#REF!</f>
        <v>#REF!</v>
      </c>
      <c r="D116" t="e">
        <f t="shared" si="8"/>
        <v>#REF!</v>
      </c>
      <c r="E116" t="e">
        <f t="shared" si="9"/>
        <v>#REF!</v>
      </c>
      <c r="F116" t="e">
        <f t="shared" si="10"/>
        <v>#REF!</v>
      </c>
      <c r="G116" t="e">
        <f t="shared" si="11"/>
        <v>#REF!</v>
      </c>
    </row>
    <row r="117" spans="3:7" x14ac:dyDescent="0.25">
      <c r="C117" t="e">
        <f>Mappatura_processi_Ufficio!#REF!</f>
        <v>#REF!</v>
      </c>
      <c r="D117" t="e">
        <f t="shared" si="8"/>
        <v>#REF!</v>
      </c>
      <c r="E117" t="e">
        <f t="shared" si="9"/>
        <v>#REF!</v>
      </c>
      <c r="F117" t="e">
        <f t="shared" si="10"/>
        <v>#REF!</v>
      </c>
      <c r="G117" t="e">
        <f t="shared" si="11"/>
        <v>#REF!</v>
      </c>
    </row>
    <row r="118" spans="3:7" x14ac:dyDescent="0.25">
      <c r="C118" t="e">
        <f>Mappatura_processi_Ufficio!#REF!</f>
        <v>#REF!</v>
      </c>
      <c r="D118" t="e">
        <f t="shared" si="8"/>
        <v>#REF!</v>
      </c>
      <c r="E118" t="e">
        <f t="shared" si="9"/>
        <v>#REF!</v>
      </c>
      <c r="F118" t="e">
        <f t="shared" si="10"/>
        <v>#REF!</v>
      </c>
      <c r="G118" t="e">
        <f t="shared" si="11"/>
        <v>#REF!</v>
      </c>
    </row>
    <row r="119" spans="3:7" x14ac:dyDescent="0.25">
      <c r="C119" t="e">
        <f>Mappatura_processi_Ufficio!#REF!</f>
        <v>#REF!</v>
      </c>
      <c r="D119" t="e">
        <f t="shared" ref="D119:D150" si="12">IF(OR(C119 = "Media", C119="Alta",C119="Altissima"),"Altissimo","")</f>
        <v>#REF!</v>
      </c>
      <c r="E119" t="e">
        <f t="shared" ref="E119:E125" si="13">IF(C119="Bassa","Alto","")</f>
        <v>#REF!</v>
      </c>
      <c r="F119" t="e">
        <f t="shared" ref="F119:F125" si="14">IF(C119="Molto bassa","Medio","")</f>
        <v>#REF!</v>
      </c>
      <c r="G119" t="e">
        <f t="shared" ref="G119:G150" si="15">CONCATENATE(D119,E119,F119)</f>
        <v>#REF!</v>
      </c>
    </row>
    <row r="120" spans="3:7" x14ac:dyDescent="0.25">
      <c r="C120" t="e">
        <f>Mappatura_processi_Ufficio!#REF!</f>
        <v>#REF!</v>
      </c>
      <c r="D120" t="e">
        <f t="shared" si="12"/>
        <v>#REF!</v>
      </c>
      <c r="E120" t="e">
        <f t="shared" si="13"/>
        <v>#REF!</v>
      </c>
      <c r="F120" t="e">
        <f t="shared" si="14"/>
        <v>#REF!</v>
      </c>
      <c r="G120" t="e">
        <f t="shared" si="15"/>
        <v>#REF!</v>
      </c>
    </row>
    <row r="121" spans="3:7" x14ac:dyDescent="0.25">
      <c r="C121" t="e">
        <f>Mappatura_processi_Ufficio!#REF!</f>
        <v>#REF!</v>
      </c>
      <c r="D121" t="e">
        <f t="shared" si="12"/>
        <v>#REF!</v>
      </c>
      <c r="E121" t="e">
        <f t="shared" si="13"/>
        <v>#REF!</v>
      </c>
      <c r="F121" t="e">
        <f t="shared" si="14"/>
        <v>#REF!</v>
      </c>
      <c r="G121" t="e">
        <f t="shared" si="15"/>
        <v>#REF!</v>
      </c>
    </row>
    <row r="122" spans="3:7" x14ac:dyDescent="0.25">
      <c r="C122" t="e">
        <f>Mappatura_processi_Ufficio!#REF!</f>
        <v>#REF!</v>
      </c>
      <c r="D122" t="e">
        <f t="shared" si="12"/>
        <v>#REF!</v>
      </c>
      <c r="E122" t="e">
        <f t="shared" si="13"/>
        <v>#REF!</v>
      </c>
      <c r="F122" t="e">
        <f t="shared" si="14"/>
        <v>#REF!</v>
      </c>
      <c r="G122" t="e">
        <f t="shared" si="15"/>
        <v>#REF!</v>
      </c>
    </row>
    <row r="123" spans="3:7" x14ac:dyDescent="0.25">
      <c r="C123" t="e">
        <f>Mappatura_processi_Ufficio!#REF!</f>
        <v>#REF!</v>
      </c>
      <c r="D123" t="e">
        <f t="shared" si="12"/>
        <v>#REF!</v>
      </c>
      <c r="E123" t="e">
        <f t="shared" si="13"/>
        <v>#REF!</v>
      </c>
      <c r="F123" t="e">
        <f t="shared" si="14"/>
        <v>#REF!</v>
      </c>
      <c r="G123" t="e">
        <f t="shared" si="15"/>
        <v>#REF!</v>
      </c>
    </row>
    <row r="124" spans="3:7" x14ac:dyDescent="0.25">
      <c r="C124" t="e">
        <f>Mappatura_processi_Ufficio!#REF!</f>
        <v>#REF!</v>
      </c>
      <c r="D124" t="e">
        <f t="shared" si="12"/>
        <v>#REF!</v>
      </c>
      <c r="E124" t="e">
        <f t="shared" si="13"/>
        <v>#REF!</v>
      </c>
      <c r="F124" t="e">
        <f t="shared" si="14"/>
        <v>#REF!</v>
      </c>
      <c r="G124" t="e">
        <f t="shared" si="15"/>
        <v>#REF!</v>
      </c>
    </row>
    <row r="125" spans="3:7" x14ac:dyDescent="0.25">
      <c r="C125" t="e">
        <f>Mappatura_processi_Ufficio!#REF!</f>
        <v>#REF!</v>
      </c>
      <c r="D125" t="e">
        <f t="shared" si="12"/>
        <v>#REF!</v>
      </c>
      <c r="E125" t="e">
        <f t="shared" si="13"/>
        <v>#REF!</v>
      </c>
      <c r="F125" t="e">
        <f t="shared" si="14"/>
        <v>#REF!</v>
      </c>
      <c r="G125" t="e">
        <f t="shared" si="15"/>
        <v>#REF!</v>
      </c>
    </row>
  </sheetData>
  <mergeCells count="1">
    <mergeCell ref="C9:D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Sezione_generale_old</vt:lpstr>
      <vt:lpstr>Sezione_generale</vt:lpstr>
      <vt:lpstr>Mappatura_processi_Ufficio</vt:lpstr>
      <vt:lpstr>Parametri</vt:lpstr>
      <vt:lpstr>Altissimo</vt:lpstr>
      <vt:lpstr>Alto</vt:lpstr>
      <vt:lpstr>Mappatura_processi_Ufficio!Area_stampa</vt:lpstr>
      <vt:lpstr>Medio</vt:lpstr>
      <vt:lpstr>soggetti</vt:lpstr>
      <vt:lpstr>tipologiaattivita</vt:lpstr>
      <vt:lpstr>Mappatura_processi_Ufficio!Titoli_stampa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i.siciliani</dc:creator>
  <cp:lastModifiedBy>Rocco Nicoletta</cp:lastModifiedBy>
  <cp:lastPrinted>2019-02-04T16:20:10Z</cp:lastPrinted>
  <dcterms:created xsi:type="dcterms:W3CDTF">2014-07-11T10:05:14Z</dcterms:created>
  <dcterms:modified xsi:type="dcterms:W3CDTF">2022-01-25T09:54:48Z</dcterms:modified>
</cp:coreProperties>
</file>