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Mappatura_processi_Ufficio!$A$1:$G$8</definedName>
    <definedName name="attivita">Parametri!$B$14:$B$15</definedName>
    <definedName name="Direzione">!#REF!</definedName>
    <definedName name="Profilo_dirigente" localSheetId="3">[2]Parametri!$B$2:$B$6</definedName>
    <definedName name="Profilo_dirigente" localSheetId="0">[2]Parametri!$B$2:$B$6</definedName>
    <definedName name="Profilo_dirigente">!#REF!</definedName>
    <definedName name="soggetti">Parametri!$B$3:$B$11</definedName>
    <definedName name="statoattuazione">Parametri!$I$3:$I$5</definedName>
    <definedName name="Struttura">!#REF!</definedName>
    <definedName name="Tipo_relazione">!#REF!</definedName>
    <definedName name="_xlnm.Print_Titles" localSheetId="2">Mappatura_processi_Ufficio!$1:$2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F136" i="5" l="1"/>
  <c r="E136" i="5"/>
  <c r="D136" i="5"/>
  <c r="G136" i="5" s="1"/>
  <c r="F135" i="5"/>
  <c r="E135" i="5"/>
  <c r="D135" i="5"/>
  <c r="G135" i="5" s="1"/>
  <c r="F134" i="5"/>
  <c r="E134" i="5"/>
  <c r="D134" i="5"/>
  <c r="G134" i="5" s="1"/>
  <c r="F133" i="5"/>
  <c r="E133" i="5"/>
  <c r="D133" i="5"/>
  <c r="G133" i="5" s="1"/>
  <c r="F132" i="5"/>
  <c r="E132" i="5"/>
  <c r="D132" i="5"/>
  <c r="G132" i="5" s="1"/>
  <c r="F131" i="5"/>
  <c r="E131" i="5"/>
  <c r="D131" i="5"/>
  <c r="G131" i="5" s="1"/>
  <c r="F130" i="5"/>
  <c r="E130" i="5"/>
  <c r="D130" i="5"/>
  <c r="G130" i="5" s="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C5" i="2"/>
  <c r="C3" i="2"/>
</calcChain>
</file>

<file path=xl/comments1.xml><?xml version="1.0" encoding="utf-8"?>
<comments xmlns="http://schemas.openxmlformats.org/spreadsheetml/2006/main">
  <authors>
    <author>Rocco Nicoletta</author>
  </authors>
  <commentList>
    <comment ref="N2" authorId="0" shapeId="0">
      <text>
        <r>
          <rPr>
            <b/>
            <sz val="22"/>
            <color rgb="FF000000"/>
            <rFont val="Tahoma"/>
            <family val="2"/>
          </rPr>
          <t>Rocco Nicoletta:</t>
        </r>
        <r>
          <rPr>
            <sz val="22"/>
            <color rgb="FF000000"/>
            <rFont val="Tahoma"/>
            <family val="2"/>
          </rPr>
          <t xml:space="preserve">
valutare una modifica delle misure generali indicate, tenendo presente che la loro attuazione va coordinata con la programmazione delle stesse nel PTPC.</t>
        </r>
      </text>
    </comment>
  </commentList>
</comments>
</file>

<file path=xl/sharedStrings.xml><?xml version="1.0" encoding="utf-8"?>
<sst xmlns="http://schemas.openxmlformats.org/spreadsheetml/2006/main" count="325" uniqueCount="248">
  <si>
    <t>Sezione I: INFORMAZIONI DI CARATTERE GENERALE</t>
  </si>
  <si>
    <t xml:space="preserve">Denominazione Ufficio </t>
  </si>
  <si>
    <t>Ufficio vigilanza sull'imparzialità dei funzionari pubblici</t>
  </si>
  <si>
    <t>Acronimo Ufficio</t>
  </si>
  <si>
    <t>UVIF</t>
  </si>
  <si>
    <t>Nominativo Dirigente</t>
  </si>
  <si>
    <t>Rita Renzi</t>
  </si>
  <si>
    <t>Profilo dirigente</t>
  </si>
  <si>
    <t>Processi di competenza dell'Ufficio</t>
  </si>
  <si>
    <r>
      <t xml:space="preserve">
1. Vigilanza d'ufficio o su segnalazione sull'incompatibilità e inconferibilità degli incarichi pubblici, nonché su ipotesi di conflitto di interessi: vigilanza sulla corretta applicazione - da parte delle pubbliche amministrazioni e società pubbliche - della normativa in materia di incompatibilità, inconferibilità e conflitto di interessi.
</t>
    </r>
    <r>
      <rPr>
        <sz val="16"/>
        <color rgb="FFFF0000"/>
        <rFont val="Calibri"/>
        <family val="2"/>
      </rPr>
      <t xml:space="preserve">
</t>
    </r>
    <r>
      <rPr>
        <sz val="16"/>
        <color rgb="FF000000"/>
        <rFont val="Calibri"/>
        <family val="2"/>
      </rPr>
      <t>2. Partecipazione a relazioni interne e internazionali: partecipazione - occasionale - a eventi, incontri e convegni con istituzioni interne e internazionali e con rappresentanti di Stati esteri sulle materie oggetto di competenza dell'Ufficio.</t>
    </r>
    <r>
      <rPr>
        <sz val="16"/>
        <color rgb="FFFFC000"/>
        <rFont val="Calibri"/>
        <family val="2"/>
      </rPr>
      <t xml:space="preserve">
</t>
    </r>
    <r>
      <rPr>
        <sz val="16"/>
        <color rgb="FF000000"/>
        <rFont val="Calibri"/>
        <family val="2"/>
      </rPr>
      <t xml:space="preserve">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</si>
  <si>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</si>
  <si>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</si>
  <si>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</si>
  <si>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</si>
  <si>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</si>
  <si>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</si>
  <si>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</si>
  <si>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</si>
  <si>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</si>
  <si>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</si>
  <si>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</si>
  <si>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</si>
  <si>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</si>
  <si>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</si>
  <si>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</si>
  <si>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</si>
  <si>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</si>
  <si>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</si>
  <si>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</si>
  <si>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</si>
  <si>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</si>
  <si>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</si>
  <si>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</si>
  <si>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</si>
  <si>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</si>
  <si>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</si>
  <si>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</si>
  <si>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</si>
  <si>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</si>
  <si>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E SANZIONI</t>
  </si>
  <si>
    <t>Vigilanza d'ufficio o su segnalazione sull'incompatibilità e inconferibilità degli incarichi pubblici, nonché su ipotesi di conflitto di interessi</t>
  </si>
  <si>
    <t>Dirigente</t>
  </si>
  <si>
    <t>Ricezione ed analisi delle segnalazioni pervenute, eventuale archiviazione nei casi previsti/apertura d'ufficio</t>
  </si>
  <si>
    <t>Dirigente/Funzionario</t>
  </si>
  <si>
    <t>Mancata attivazione dei poteri di vigilanza al fine di favorire determinati soggetti o categorie - 
Archiviazione in assenza dei presupposti necessari</t>
  </si>
  <si>
    <t xml:space="preserve">Uso improprio o distorto della discrezionalità /
scarsa responsabilizzazione interna
</t>
  </si>
  <si>
    <t>Altissimo</t>
  </si>
  <si>
    <t>Media</t>
  </si>
  <si>
    <t>Possibile discredito dell'Amministrazione anche in relazione alla mission istituzionale</t>
  </si>
  <si>
    <t>CODICE DI COMPORTAMENTO</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</si>
  <si>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</si>
  <si>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MISURA DI CONTROLLO - MISURA DI REGOLAMENTAZIONE</t>
  </si>
  <si>
    <t xml:space="preserve">in attuazione
</t>
  </si>
  <si>
    <t xml:space="preserve">misura attuata continuativamente nel corso dell'intera annualità 2022;
</t>
  </si>
  <si>
    <t xml:space="preserve">percentuale di casi di applicazione dei criteri del regolamento  </t>
  </si>
  <si>
    <t>dirigente/funzionario</t>
  </si>
  <si>
    <t xml:space="preserve">Eventuale assegnazione al funzionario istruttore o ad altri Uffici </t>
  </si>
  <si>
    <t xml:space="preserve">Dirigente </t>
  </si>
  <si>
    <t xml:space="preserve">Assegnazione della pratica a funzionario potenzialmente incompatibile alla trattazione  della questione; mancata rilevazione di irregolarità rilevanti per attività di altri Uffici - trattenimento della pratica per evitare attivazione vigilanza </t>
  </si>
  <si>
    <t>Uso improprio o distorto della discrezionalità/ 
scarsa responsabilizzazione interna</t>
  </si>
  <si>
    <t>Elevato livello di discrezionalità connesso all'esercizio dell'attività</t>
  </si>
  <si>
    <t xml:space="preserve">CODICE DI COMPORTAMENTO;
MISURA DI DISCIPLINA DEL CONFLITTO DI INTERESSI: obblighi di comunicazione e di astensione  </t>
  </si>
  <si>
    <t>Applicazione del regolamento di vigilanza dell'Ufficio;
rispetto dei criteri di priorità per la trattazione delle segnalazioni.</t>
  </si>
  <si>
    <t>in attuazione</t>
  </si>
  <si>
    <t xml:space="preserve">misura attuata continuativamente nel corso dell'intera annualità 2022
</t>
  </si>
  <si>
    <t xml:space="preserve">
percentuale di casi  di applicazione dei criteri del regolamento; percentuale di casi di applicazione della misura</t>
  </si>
  <si>
    <t>dirigente</t>
  </si>
  <si>
    <t>Istruttoria del fascicolo, sino all'invio al Consiglio della proposta finale ovvero sino alla nota di chiusura dell'ufficio senza avvio del procedimento (in caso di chiusura del caso a seguito di richiesta di informazioni preliminari)</t>
  </si>
  <si>
    <t>Effettuazione di istruttoria parziale/distorta o non approfondita al fine di ottenere vantaggi dai soggetti oggetto di esposto</t>
  </si>
  <si>
    <t>Uso improprio o distorto della discrezionalità e delle informazioni in possesso/
scarsa responsabilizzazione interna</t>
  </si>
  <si>
    <t>Meccanismi di controllo su più livelli: istruttoria da parte del funzionario e valutazione del dirigente; doppia firma dell'appunto conclusivo. In caso di audizione delle parti: verbale  sottoscritto da tutte le parti  e allegazione al relativo fascicolo</t>
  </si>
  <si>
    <t>MISURA DI CONTROLLO E PARTECIPAZIONE; MISURA DI TRASPARENZA</t>
  </si>
  <si>
    <t>misura attuata continuativamente nel corso dell'intera annualità 2022</t>
  </si>
  <si>
    <t>percentuale dei casi di applicazione dei criteri della misura</t>
  </si>
  <si>
    <t>Invio alle parti dell'atto conclusivo approvato dal Consiglio e successivo invio all'Ufficio competente per la pubblicazione sul sito Anac nei casi previsti dai Regolamenti</t>
  </si>
  <si>
    <t>Indebito differimento dei termini o mancata effettuazione</t>
  </si>
  <si>
    <t>Eventuali conseguenze legali dinanzi agli organi giudiziari competenti</t>
  </si>
  <si>
    <t>INFORMATIZZAZIONE DEI PROCESSI</t>
  </si>
  <si>
    <t>Tempestiva esecuzione delle delibere consiliari; invio alla Redazione degli atti da pubblicare nei termini previsti dai Regolamenti</t>
  </si>
  <si>
    <t>MISURA DI INFORMATIZZAZIONE; MISURA DI REGOLAMENTAZIONE</t>
  </si>
  <si>
    <t xml:space="preserve">percentuale di atti conclusivi trasmessi tempestivamente alle parti; percentuale di atti da pubblicarsi inviati nei termini regolametari agli uffici della Redazione </t>
  </si>
  <si>
    <t>Accesso agli atti amministrativi</t>
  </si>
  <si>
    <t>Alterazione della valutazione di ammissibilità al fine di arrecare un vantaggio o uno svantaggio a un determinato soggetto o categorie di soggetti</t>
  </si>
  <si>
    <t>Uso improprio o distorto della discrezionalità</t>
  </si>
  <si>
    <t>CODICE DI COMPORTAMENTO - MONITORAGGIO DEI TEMPI PROCEDIMENTALI</t>
  </si>
  <si>
    <t>Meccanismi di controllo su più livelli: valutazione da parte del funzionario e del dirigente - 
Applicazione dei criteri previsti dal Regolamento disciplinante i procedimenti relativi all'accesso</t>
  </si>
  <si>
    <t>MISURA DI CONTROLLO -MISURA DI REGOLAMENTAZIONE</t>
  </si>
  <si>
    <t>misura attuata continuativamente nel corso dell'intera annualità 2021</t>
  </si>
  <si>
    <t>percentuale di casi di applicazione delle  misure</t>
  </si>
  <si>
    <t xml:space="preserve">
100%</t>
  </si>
  <si>
    <t xml:space="preserve">Partecipazione a eventi, incontri e convegni </t>
  </si>
  <si>
    <t>Instaurazione di rapporti diretti con gli stakeholders e con i soggetti destinatari dell'attività dell'Autorità</t>
  </si>
  <si>
    <t>Mancanza di misure di controllo</t>
  </si>
  <si>
    <t>FORMAZIONE -  CODICE DI COMPORTAMENTO - AUTORIZZAZIONI ALLO SVOLGIMENTO DI INCARICHI D'UFFICIO E ATTIVITA' ED INCARICHI EXTRA ISTITUZIONALI</t>
  </si>
  <si>
    <t xml:space="preserve">Applicazione dei criteri previsti dal Regolamento disciplinante le autorizzazioni de quibus
</t>
  </si>
  <si>
    <t>MISURA DI REGOLAMENTAZIONE</t>
  </si>
  <si>
    <t xml:space="preserve">percentuale di casi di applicazione della misura </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</si>
  <si>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</si>
  <si>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</si>
  <si>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</si>
  <si>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</si>
  <si>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</si>
  <si>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</si>
  <si>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</si>
  <si>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</si>
  <si>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</si>
  <si>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</si>
  <si>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</si>
  <si>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</si>
  <si>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</si>
  <si>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</si>
  <si>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</si>
  <si>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</si>
  <si>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</si>
  <si>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</si>
  <si>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</si>
  <si>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</si>
  <si>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</si>
  <si>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</si>
  <si>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</si>
  <si>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</si>
  <si>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</si>
  <si>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</si>
  <si>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</si>
  <si>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</si>
  <si>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</si>
  <si>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</si>
  <si>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</si>
  <si>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</si>
  <si>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</si>
  <si>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</si>
  <si>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</si>
  <si>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</si>
  <si>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</si>
  <si>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</si>
  <si>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</si>
  <si>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</si>
  <si>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</si>
  <si>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</si>
  <si>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</si>
  <si>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</si>
  <si>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</si>
  <si>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</si>
  <si>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</si>
  <si>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</si>
  <si>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</si>
  <si>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</si>
  <si>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</si>
  <si>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</si>
  <si>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</si>
  <si>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</si>
  <si>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</si>
  <si>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</si>
  <si>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</si>
  <si>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</si>
  <si>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</si>
  <si>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</si>
  <si>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</si>
  <si>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</si>
  <si>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</si>
  <si>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</si>
  <si>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</si>
  <si>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</si>
  <si>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</si>
  <si>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</si>
  <si>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</si>
  <si>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</si>
  <si>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</si>
  <si>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</si>
  <si>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</si>
  <si>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</si>
  <si>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</si>
  <si>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</si>
  <si>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</si>
  <si>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</si>
  <si>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</si>
  <si>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</si>
  <si>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</si>
  <si>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</si>
  <si>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</si>
  <si>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</si>
  <si>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</si>
  <si>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</si>
  <si>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</si>
  <si>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</si>
  <si>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</si>
  <si>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</si>
  <si>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</si>
  <si>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</si>
  <si>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</si>
  <si>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</si>
  <si>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</si>
  <si>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</si>
  <si>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</si>
  <si>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</si>
  <si>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</si>
  <si>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</si>
  <si>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</si>
  <si>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</si>
  <si>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</si>
  <si>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</si>
  <si>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</si>
  <si>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</si>
  <si>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</si>
  <si>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</si>
  <si>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</si>
  <si>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</si>
  <si>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</si>
  <si>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</si>
  <si>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</si>
  <si>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</si>
  <si>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</si>
  <si>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</si>
  <si>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</si>
  <si>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</si>
  <si>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</si>
  <si>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</si>
  <si>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</si>
  <si>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</si>
  <si>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</si>
  <si>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</si>
  <si>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</si>
  <si>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</si>
  <si>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</si>
  <si>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ispettivo</t>
  </si>
  <si>
    <t>Funzionario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</si>
  <si>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</si>
  <si>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</si>
  <si>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</si>
  <si>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</si>
  <si>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</si>
  <si>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</si>
  <si>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</si>
  <si>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</si>
  <si>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</si>
  <si>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</si>
  <si>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</si>
  <si>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</si>
  <si>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</si>
  <si>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</si>
  <si>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Bassa</t>
  </si>
  <si>
    <t>Alto</t>
  </si>
  <si>
    <t xml:space="preserve">Alto </t>
  </si>
  <si>
    <t>Medio</t>
  </si>
  <si>
    <t>Alta</t>
  </si>
  <si>
    <t>Altissima</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</si>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</sst>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6"/>
      <color rgb="FFFFFFFF"/>
      <name val="Calibri"/>
      <family val="2"/>
    </font>
    <font>
      <sz val="16"/>
      <color rgb="FF000000"/>
      <name val="Calibri"/>
      <family val="2"/>
    </font>
    <font>
      <sz val="16"/>
      <color rgb="FFFF0000"/>
      <name val="Calibri"/>
      <family val="2"/>
    </font>
    <font>
      <sz val="16"/>
      <color rgb="FFFFC000"/>
      <name val="Calibri"/>
      <family val="2"/>
    </font>
    <font>
      <sz val="12"/>
      <color rgb="FFFFFFFF"/>
      <name val="Calibri"/>
      <family val="2"/>
    </font>
    <font>
      <b/>
      <sz val="24"/>
      <color rgb="FFFFFFFF"/>
      <name val="Calibri"/>
      <family val="2"/>
    </font>
    <font>
      <b/>
      <sz val="24"/>
      <color rgb="FF000000"/>
      <name val="Garamond"/>
      <family val="1"/>
    </font>
    <font>
      <b/>
      <sz val="24"/>
      <color rgb="FF000000"/>
      <name val="Calibri"/>
      <family val="2"/>
    </font>
    <font>
      <b/>
      <sz val="22"/>
      <color rgb="FF000000"/>
      <name val="Tahoma"/>
      <family val="2"/>
    </font>
    <font>
      <sz val="22"/>
      <color rgb="FF000000"/>
      <name val="Tahoma"/>
      <family val="2"/>
    </font>
    <font>
      <sz val="24"/>
      <color rgb="FF000000"/>
      <name val="Garamond"/>
      <family val="1"/>
    </font>
    <font>
      <sz val="16"/>
      <color rgb="FF000000"/>
      <name val="Garamond"/>
      <family val="1"/>
    </font>
    <font>
      <sz val="14"/>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medium">
        <color rgb="FF000000"/>
      </right>
      <top style="medium">
        <color rgb="FFC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164" fontId="1" fillId="0" borderId="0" applyFont="0" applyBorder="0" applyProtection="0"/>
  </cellStyleXfs>
  <cellXfs count="84">
    <xf numFmtId="0" fontId="0" fillId="0" borderId="0" xfId="0"/>
    <xf numFmtId="0" fontId="2" fillId="2" borderId="1" xfId="0" applyFont="1" applyFill="1" applyBorder="1" applyAlignment="1">
      <alignment horizontal="left"/>
    </xf>
    <xf numFmtId="0" fontId="0" fillId="3" borderId="0" xfId="0" applyFill="1"/>
    <xf numFmtId="0" fontId="3" fillId="0" borderId="2" xfId="0" applyFont="1" applyBorder="1" applyAlignment="1">
      <alignment vertical="center"/>
    </xf>
    <xf numFmtId="0" fontId="3" fillId="4" borderId="2" xfId="0" applyFont="1" applyFill="1" applyBorder="1" applyProtection="1">
      <protection locked="0"/>
    </xf>
    <xf numFmtId="0" fontId="3" fillId="0" borderId="2" xfId="0" applyFont="1" applyBorder="1" applyAlignment="1">
      <alignment vertical="center" wrapText="1"/>
    </xf>
    <xf numFmtId="0" fontId="3" fillId="5" borderId="2" xfId="0" applyFont="1" applyFill="1" applyBorder="1" applyAlignment="1" applyProtection="1">
      <alignment vertical="center"/>
      <protection locked="0"/>
    </xf>
    <xf numFmtId="0" fontId="3" fillId="0" borderId="3" xfId="0" applyFont="1" applyBorder="1" applyAlignment="1">
      <alignment vertical="center"/>
    </xf>
    <xf numFmtId="0" fontId="3" fillId="4" borderId="3" xfId="0" applyFont="1" applyFill="1" applyBorder="1" applyProtection="1">
      <protection locked="0"/>
    </xf>
    <xf numFmtId="0" fontId="0" fillId="3" borderId="2" xfId="0" applyFill="1" applyBorder="1"/>
    <xf numFmtId="0" fontId="3" fillId="3" borderId="2" xfId="0" applyFont="1" applyFill="1" applyBorder="1" applyAlignment="1">
      <alignment vertical="center" wrapText="1"/>
    </xf>
    <xf numFmtId="0" fontId="3" fillId="5" borderId="2" xfId="0" applyFont="1" applyFill="1" applyBorder="1" applyAlignment="1" applyProtection="1">
      <alignment vertical="center" wrapText="1"/>
      <protection locked="0"/>
    </xf>
    <xf numFmtId="0" fontId="0" fillId="0" borderId="0" xfId="0" applyFill="1"/>
    <xf numFmtId="0" fontId="3" fillId="0" borderId="0" xfId="0" applyFont="1" applyFill="1" applyAlignment="1">
      <alignment vertical="center"/>
    </xf>
    <xf numFmtId="0" fontId="3" fillId="3" borderId="0" xfId="0" applyFont="1" applyFill="1" applyProtection="1">
      <protection locked="0"/>
    </xf>
    <xf numFmtId="0" fontId="3" fillId="0" borderId="0" xfId="0" applyFont="1" applyFill="1"/>
    <xf numFmtId="0" fontId="0" fillId="0" borderId="0" xfId="0" applyFill="1"/>
    <xf numFmtId="0" fontId="0" fillId="0" borderId="0" xfId="0"/>
    <xf numFmtId="0" fontId="6" fillId="2"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7" xfId="0" applyBorder="1"/>
    <xf numFmtId="0" fontId="9" fillId="8"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49" fontId="9" fillId="4" borderId="10"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0" applyFont="1" applyBorder="1" applyAlignment="1">
      <alignment horizontal="center" vertical="center" wrapText="1"/>
    </xf>
    <xf numFmtId="164" fontId="12" fillId="3" borderId="14" xfId="1" applyFont="1" applyFill="1" applyBorder="1" applyAlignment="1">
      <alignment horizontal="center" vertical="center" wrapText="1"/>
    </xf>
    <xf numFmtId="0" fontId="12" fillId="0" borderId="2" xfId="0" applyFont="1" applyBorder="1" applyAlignment="1">
      <alignment horizontal="center" vertical="center" wrapText="1"/>
    </xf>
    <xf numFmtId="9" fontId="12"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0" fillId="0" borderId="0" xfId="0" applyAlignment="1">
      <alignment horizontal="center" vertical="center"/>
    </xf>
    <xf numFmtId="0" fontId="12" fillId="3" borderId="2"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0" borderId="0" xfId="0" applyFont="1" applyAlignment="1">
      <alignment horizontal="center" vertical="center" wrapText="1"/>
    </xf>
    <xf numFmtId="164" fontId="12" fillId="3" borderId="2" xfId="1" applyFont="1" applyFill="1" applyBorder="1" applyAlignment="1">
      <alignment horizontal="center" vertical="center" wrapText="1"/>
    </xf>
    <xf numFmtId="9" fontId="12" fillId="0" borderId="2"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8" xfId="0" applyFont="1" applyBorder="1" applyAlignment="1">
      <alignment horizontal="center" vertical="center" wrapText="1"/>
    </xf>
    <xf numFmtId="164" fontId="12" fillId="3" borderId="18" xfId="1" applyFont="1" applyFill="1" applyBorder="1" applyAlignment="1">
      <alignment horizontal="center" vertical="center" wrapText="1"/>
    </xf>
    <xf numFmtId="9" fontId="12" fillId="0" borderId="18"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textRotation="90" wrapText="1"/>
    </xf>
    <xf numFmtId="0" fontId="8"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0" fillId="0" borderId="0" xfId="0" applyFill="1" applyAlignment="1">
      <alignment horizontal="center" vertical="center" textRotation="90"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13" fillId="0" borderId="0" xfId="0" applyFont="1"/>
    <xf numFmtId="0" fontId="7" fillId="2" borderId="4" xfId="0" applyFont="1" applyFill="1" applyBorder="1" applyAlignment="1">
      <alignment horizontal="center" vertical="center"/>
    </xf>
    <xf numFmtId="0" fontId="7" fillId="6" borderId="5" xfId="0" applyFont="1" applyFill="1" applyBorder="1" applyAlignment="1">
      <alignment horizontal="center" vertical="center"/>
    </xf>
    <xf numFmtId="0" fontId="7" fillId="7" borderId="6" xfId="0" applyFont="1" applyFill="1" applyBorder="1" applyAlignment="1">
      <alignment horizontal="center" vertical="center"/>
    </xf>
    <xf numFmtId="0" fontId="8" fillId="5" borderId="4" xfId="0" applyFont="1" applyFill="1" applyBorder="1" applyAlignment="1">
      <alignment horizontal="center" vertical="center" textRotation="90"/>
    </xf>
    <xf numFmtId="0" fontId="8" fillId="5" borderId="8" xfId="0" applyFont="1" applyFill="1" applyBorder="1" applyAlignment="1">
      <alignment horizontal="center" vertical="center" textRotation="90"/>
    </xf>
    <xf numFmtId="0" fontId="8" fillId="5" borderId="8" xfId="0" applyFont="1" applyFill="1" applyBorder="1" applyAlignment="1">
      <alignment horizontal="center" vertical="center" textRotation="90" wrapText="1"/>
    </xf>
    <xf numFmtId="0" fontId="8" fillId="5" borderId="8"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4" xfId="0" applyFont="1" applyFill="1" applyBorder="1" applyAlignment="1">
      <alignment horizontal="center" vertical="center" wrapText="1"/>
    </xf>
    <xf numFmtId="49" fontId="9" fillId="4" borderId="8"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8" fillId="3" borderId="11" xfId="0" applyFont="1" applyFill="1" applyBorder="1" applyAlignment="1">
      <alignment horizontal="center" vertical="top" textRotation="90" wrapText="1"/>
    </xf>
    <xf numFmtId="0" fontId="12" fillId="3" borderId="12" xfId="0" applyFont="1" applyFill="1" applyBorder="1" applyAlignment="1">
      <alignment horizontal="center" vertical="center" wrapText="1"/>
    </xf>
    <xf numFmtId="0" fontId="12" fillId="0" borderId="13" xfId="0" applyFont="1" applyFill="1" applyBorder="1" applyAlignment="1" applyProtection="1">
      <alignment horizontal="center" vertical="center" textRotation="90" wrapText="1"/>
      <protection locked="0"/>
    </xf>
    <xf numFmtId="0" fontId="8" fillId="0" borderId="1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0" fillId="0" borderId="2" xfId="0" applyBorder="1" applyAlignment="1">
      <alignment wrapText="1"/>
    </xf>
    <xf numFmtId="0" fontId="0" fillId="0" borderId="2" xfId="0" applyBorder="1"/>
    <xf numFmtId="0" fontId="0" fillId="0" borderId="0" xfId="0" applyAlignment="1">
      <alignment wrapText="1"/>
    </xf>
    <xf numFmtId="0" fontId="14" fillId="0" borderId="0" xfId="0" applyFont="1"/>
    <xf numFmtId="165" fontId="0" fillId="0" borderId="0" xfId="0" applyNumberFormat="1"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if\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if\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heetViews>
  <sheetFormatPr defaultRowHeight="15" x14ac:dyDescent="0.25"/>
  <cols>
    <col min="1" max="1" width="4.85546875" customWidth="1"/>
    <col min="2" max="2" width="60.140625" customWidth="1"/>
    <col min="3" max="3" width="109.7109375" customWidth="1"/>
    <col min="4" max="8" width="9.140625" style="2" customWidth="1"/>
    <col min="9" max="9" width="29.42578125" style="2" customWidth="1"/>
    <col min="10" max="10" width="9.140625" style="2" customWidth="1"/>
    <col min="11" max="16384" width="9.140625" style="2"/>
  </cols>
  <sheetData>
    <row r="1" spans="1:7" ht="21" x14ac:dyDescent="0.35">
      <c r="B1" s="1" t="s">
        <v>0</v>
      </c>
      <c r="C1" s="1"/>
    </row>
    <row r="2" spans="1:7" ht="21" x14ac:dyDescent="0.35">
      <c r="B2" s="3" t="s">
        <v>1</v>
      </c>
      <c r="C2" s="4" t="s">
        <v>2</v>
      </c>
    </row>
    <row r="3" spans="1:7" ht="21" x14ac:dyDescent="0.35">
      <c r="B3" s="3" t="s">
        <v>3</v>
      </c>
      <c r="C3" s="4" t="s">
        <v>4</v>
      </c>
    </row>
    <row r="4" spans="1:7" ht="21" x14ac:dyDescent="0.25">
      <c r="B4" s="5" t="s">
        <v>5</v>
      </c>
      <c r="C4" s="6" t="s">
        <v>6</v>
      </c>
    </row>
    <row r="5" spans="1:7" ht="24.75" hidden="1" customHeight="1" x14ac:dyDescent="0.35">
      <c r="B5" s="7" t="s">
        <v>7</v>
      </c>
      <c r="C5" s="8"/>
    </row>
    <row r="6" spans="1:7" ht="408.75" customHeight="1" x14ac:dyDescent="0.25">
      <c r="A6" s="9"/>
      <c r="B6" s="10" t="s">
        <v>8</v>
      </c>
      <c r="C6" s="11" t="s">
        <v>9</v>
      </c>
    </row>
    <row r="7" spans="1:7" s="12" customFormat="1" ht="21" x14ac:dyDescent="0.35">
      <c r="B7" s="13"/>
      <c r="C7" s="14"/>
    </row>
    <row r="8" spans="1:7" s="12" customFormat="1" ht="21" x14ac:dyDescent="0.35">
      <c r="B8" s="13"/>
      <c r="C8" s="15"/>
    </row>
    <row r="9" spans="1:7" s="12" customFormat="1" ht="21" customHeight="1" x14ac:dyDescent="0.25">
      <c r="B9" s="16"/>
      <c r="C9" s="16"/>
      <c r="D9" s="16"/>
      <c r="E9" s="16"/>
      <c r="F9" s="16"/>
      <c r="G9" s="16"/>
    </row>
    <row r="10" spans="1:7" ht="14.45" customHeight="1" x14ac:dyDescent="0.25">
      <c r="B10" s="17"/>
      <c r="C10" s="17"/>
      <c r="D10" s="17"/>
      <c r="E10" s="17"/>
      <c r="F10" s="17"/>
      <c r="G10" s="17"/>
    </row>
  </sheetData>
  <mergeCells count="2">
    <mergeCell ref="B9:G9"/>
    <mergeCell ref="B10:G10"/>
  </mergeCells>
  <dataValidations count="1">
    <dataValidation type="list" allowBlank="1" showInputMessage="1" showErrorMessage="1" sqref="C5">
      <formula1>Profilo_dirigente</formula1>
    </dataValidation>
  </dataValidations>
  <pageMargins left="0.25" right="0.25" top="0.75" bottom="0.75" header="0.30000000000000004" footer="0.30000000000000004"/>
  <pageSetup paperSize="0" scale="69"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8" t="s">
        <v>0</v>
      </c>
      <c r="C1" s="18"/>
    </row>
    <row r="2" spans="1:5" x14ac:dyDescent="0.25">
      <c r="B2" s="19" t="s">
        <v>10</v>
      </c>
      <c r="C2" s="20"/>
    </row>
    <row r="3" spans="1:5" ht="30" x14ac:dyDescent="0.25">
      <c r="B3" s="21" t="s">
        <v>11</v>
      </c>
      <c r="C3" s="22" t="e">
        <f>VLOOKUP(C2,#REF!,3,0)</f>
        <v>#REF!</v>
      </c>
    </row>
    <row r="4" spans="1:5" hidden="1" x14ac:dyDescent="0.25">
      <c r="B4" s="19" t="s">
        <v>7</v>
      </c>
      <c r="C4" s="20"/>
    </row>
    <row r="5" spans="1:5" ht="238.5" customHeight="1" x14ac:dyDescent="0.25">
      <c r="A5" s="2"/>
      <c r="B5" s="23" t="s">
        <v>12</v>
      </c>
      <c r="C5" s="24" t="e">
        <f>VLOOKUP(C2,#REF!,2)</f>
        <v>#REF!</v>
      </c>
      <c r="E5" s="25"/>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R51"/>
  <sheetViews>
    <sheetView workbookViewId="0"/>
  </sheetViews>
  <sheetFormatPr defaultRowHeight="21" x14ac:dyDescent="0.35"/>
  <cols>
    <col min="1" max="1" width="26.28515625" customWidth="1"/>
    <col min="2" max="3" width="24.28515625" style="60" customWidth="1"/>
    <col min="4" max="4" width="65.28515625" style="60" customWidth="1"/>
    <col min="5" max="5" width="72.28515625" style="60" customWidth="1"/>
    <col min="6" max="6" width="71" style="60" customWidth="1"/>
    <col min="7" max="7" width="79" style="60" customWidth="1"/>
    <col min="8" max="8" width="46.28515625" customWidth="1"/>
    <col min="9" max="9" width="44.5703125" customWidth="1"/>
    <col min="10" max="10" width="42.7109375" customWidth="1"/>
    <col min="11" max="11" width="31" customWidth="1"/>
    <col min="12" max="12" width="31.28515625" customWidth="1"/>
    <col min="13" max="13" width="38.42578125" customWidth="1"/>
    <col min="14" max="14" width="52.7109375" customWidth="1"/>
    <col min="15" max="15" width="58.7109375" customWidth="1"/>
    <col min="16" max="16" width="39.85546875" customWidth="1"/>
    <col min="17" max="17" width="52.42578125" customWidth="1"/>
    <col min="18" max="18" width="36.42578125" customWidth="1"/>
    <col min="19" max="19" width="49.28515625" customWidth="1"/>
    <col min="20" max="20" width="36.7109375" customWidth="1"/>
    <col min="21" max="21" width="34.5703125" customWidth="1"/>
    <col min="22" max="22" width="9.140625" customWidth="1"/>
  </cols>
  <sheetData>
    <row r="1" spans="1:850" s="26" customFormat="1" ht="38.25" customHeight="1" thickBot="1" x14ac:dyDescent="0.3">
      <c r="A1" s="61" t="s">
        <v>13</v>
      </c>
      <c r="B1" s="61"/>
      <c r="C1" s="61"/>
      <c r="D1" s="61"/>
      <c r="E1" s="61"/>
      <c r="F1" s="61"/>
      <c r="G1" s="61"/>
      <c r="H1" s="62" t="s">
        <v>14</v>
      </c>
      <c r="I1" s="62"/>
      <c r="J1" s="62"/>
      <c r="K1" s="62"/>
      <c r="L1" s="62"/>
      <c r="M1" s="62"/>
      <c r="N1" s="63" t="s">
        <v>15</v>
      </c>
      <c r="O1" s="63"/>
      <c r="P1" s="63"/>
      <c r="Q1" s="63"/>
      <c r="R1" s="63"/>
      <c r="S1" s="63"/>
      <c r="T1" s="63"/>
      <c r="U1" s="63"/>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row>
    <row r="2" spans="1:850" ht="99" customHeight="1" thickBot="1" x14ac:dyDescent="0.3">
      <c r="A2" s="64" t="s">
        <v>16</v>
      </c>
      <c r="B2" s="65" t="s">
        <v>17</v>
      </c>
      <c r="C2" s="66" t="s">
        <v>18</v>
      </c>
      <c r="D2" s="67" t="s">
        <v>19</v>
      </c>
      <c r="E2" s="67" t="s">
        <v>20</v>
      </c>
      <c r="F2" s="67" t="s">
        <v>21</v>
      </c>
      <c r="G2" s="67" t="s">
        <v>22</v>
      </c>
      <c r="H2" s="68" t="s">
        <v>23</v>
      </c>
      <c r="I2" s="68" t="s">
        <v>24</v>
      </c>
      <c r="J2" s="69" t="s">
        <v>25</v>
      </c>
      <c r="K2" s="69"/>
      <c r="L2" s="69"/>
      <c r="M2" s="69"/>
      <c r="N2" s="70" t="s">
        <v>26</v>
      </c>
      <c r="O2" s="71" t="s">
        <v>27</v>
      </c>
      <c r="P2" s="71" t="s">
        <v>28</v>
      </c>
      <c r="Q2" s="72" t="s">
        <v>29</v>
      </c>
      <c r="R2" s="72"/>
      <c r="S2" s="72"/>
      <c r="T2" s="72"/>
      <c r="U2" s="72"/>
    </row>
    <row r="3" spans="1:850" ht="92.45" customHeight="1" thickBot="1" x14ac:dyDescent="0.3">
      <c r="A3" s="64"/>
      <c r="B3" s="65"/>
      <c r="C3" s="66"/>
      <c r="D3" s="67"/>
      <c r="E3" s="67"/>
      <c r="F3" s="67"/>
      <c r="G3" s="67"/>
      <c r="H3" s="68"/>
      <c r="I3" s="68"/>
      <c r="J3" s="27" t="s">
        <v>30</v>
      </c>
      <c r="K3" s="27" t="s">
        <v>31</v>
      </c>
      <c r="L3" s="27" t="s">
        <v>32</v>
      </c>
      <c r="M3" s="27" t="s">
        <v>33</v>
      </c>
      <c r="N3" s="70"/>
      <c r="O3" s="71"/>
      <c r="P3" s="71"/>
      <c r="Q3" s="28" t="s">
        <v>34</v>
      </c>
      <c r="R3" s="29" t="s">
        <v>35</v>
      </c>
      <c r="S3" s="28" t="s">
        <v>36</v>
      </c>
      <c r="T3" s="28" t="s">
        <v>37</v>
      </c>
      <c r="U3" s="28" t="s">
        <v>38</v>
      </c>
    </row>
    <row r="4" spans="1:850" ht="409.6" customHeight="1" thickBot="1" x14ac:dyDescent="0.3">
      <c r="A4" s="73" t="s">
        <v>2</v>
      </c>
      <c r="B4" s="74">
        <v>1</v>
      </c>
      <c r="C4" s="75" t="s">
        <v>39</v>
      </c>
      <c r="D4" s="76" t="s">
        <v>40</v>
      </c>
      <c r="E4" s="77" t="s">
        <v>41</v>
      </c>
      <c r="F4" s="30" t="s">
        <v>42</v>
      </c>
      <c r="G4" s="30" t="s">
        <v>43</v>
      </c>
      <c r="H4" s="31" t="s">
        <v>44</v>
      </c>
      <c r="I4" s="31" t="s">
        <v>45</v>
      </c>
      <c r="J4" s="32" t="s">
        <v>46</v>
      </c>
      <c r="K4" s="32" t="s">
        <v>47</v>
      </c>
      <c r="L4" s="32" t="s">
        <v>46</v>
      </c>
      <c r="M4" s="33" t="s">
        <v>48</v>
      </c>
      <c r="N4" s="31" t="s">
        <v>49</v>
      </c>
      <c r="O4" s="31" t="s">
        <v>50</v>
      </c>
      <c r="P4" s="31" t="s">
        <v>51</v>
      </c>
      <c r="Q4" s="31" t="s">
        <v>52</v>
      </c>
      <c r="R4" s="33" t="s">
        <v>53</v>
      </c>
      <c r="S4" s="31" t="s">
        <v>54</v>
      </c>
      <c r="T4" s="34">
        <v>1</v>
      </c>
      <c r="U4" s="35" t="s">
        <v>55</v>
      </c>
      <c r="V4" s="36"/>
      <c r="W4" s="36"/>
      <c r="X4" s="36"/>
      <c r="Y4" s="36"/>
      <c r="Z4" s="36"/>
      <c r="AA4" s="36"/>
      <c r="AB4" s="36"/>
      <c r="AC4" s="36"/>
      <c r="AD4" s="36"/>
      <c r="AE4" s="36"/>
      <c r="AF4" s="36"/>
      <c r="AG4" s="36"/>
      <c r="AH4" s="36"/>
      <c r="AI4" s="36"/>
      <c r="AJ4" s="36"/>
      <c r="AK4" s="36"/>
      <c r="AL4" s="36"/>
      <c r="AM4" s="36"/>
    </row>
    <row r="5" spans="1:850" ht="382.9" customHeight="1" thickBot="1" x14ac:dyDescent="0.3">
      <c r="A5" s="73"/>
      <c r="B5" s="74"/>
      <c r="C5" s="75"/>
      <c r="D5" s="76"/>
      <c r="E5" s="77"/>
      <c r="F5" s="37" t="s">
        <v>56</v>
      </c>
      <c r="G5" s="38" t="s">
        <v>57</v>
      </c>
      <c r="H5" s="33" t="s">
        <v>58</v>
      </c>
      <c r="I5" s="39" t="s">
        <v>59</v>
      </c>
      <c r="J5" s="40" t="s">
        <v>46</v>
      </c>
      <c r="K5" s="40" t="s">
        <v>47</v>
      </c>
      <c r="L5" s="40" t="s">
        <v>46</v>
      </c>
      <c r="M5" s="33" t="s">
        <v>60</v>
      </c>
      <c r="N5" s="33" t="s">
        <v>61</v>
      </c>
      <c r="O5" s="33" t="s">
        <v>62</v>
      </c>
      <c r="P5" s="33" t="s">
        <v>51</v>
      </c>
      <c r="Q5" s="33" t="s">
        <v>63</v>
      </c>
      <c r="R5" s="33" t="s">
        <v>64</v>
      </c>
      <c r="S5" s="33" t="s">
        <v>65</v>
      </c>
      <c r="T5" s="41">
        <v>1</v>
      </c>
      <c r="U5" s="42" t="s">
        <v>66</v>
      </c>
      <c r="V5" s="36"/>
      <c r="W5" s="36"/>
      <c r="X5" s="36"/>
      <c r="Y5" s="36"/>
      <c r="Z5" s="36"/>
      <c r="AA5" s="36"/>
      <c r="AB5" s="36"/>
      <c r="AC5" s="36"/>
      <c r="AD5" s="36"/>
      <c r="AE5" s="36"/>
      <c r="AF5" s="36"/>
      <c r="AG5" s="36"/>
      <c r="AH5" s="36"/>
      <c r="AI5" s="36"/>
      <c r="AJ5" s="36"/>
      <c r="AK5" s="36"/>
      <c r="AL5" s="36"/>
      <c r="AM5" s="36"/>
    </row>
    <row r="6" spans="1:850" ht="326.25" customHeight="1" thickBot="1" x14ac:dyDescent="0.3">
      <c r="A6" s="73"/>
      <c r="B6" s="74"/>
      <c r="C6" s="75"/>
      <c r="D6" s="76"/>
      <c r="E6" s="77"/>
      <c r="F6" s="43" t="s">
        <v>67</v>
      </c>
      <c r="G6" s="44" t="s">
        <v>43</v>
      </c>
      <c r="H6" s="33" t="s">
        <v>68</v>
      </c>
      <c r="I6" s="33" t="s">
        <v>69</v>
      </c>
      <c r="J6" s="40" t="s">
        <v>46</v>
      </c>
      <c r="K6" s="40" t="s">
        <v>47</v>
      </c>
      <c r="L6" s="40" t="s">
        <v>46</v>
      </c>
      <c r="M6" s="33" t="s">
        <v>48</v>
      </c>
      <c r="N6" s="33" t="s">
        <v>49</v>
      </c>
      <c r="O6" s="33" t="s">
        <v>70</v>
      </c>
      <c r="P6" s="33" t="s">
        <v>71</v>
      </c>
      <c r="Q6" s="33" t="s">
        <v>63</v>
      </c>
      <c r="R6" s="33" t="s">
        <v>72</v>
      </c>
      <c r="S6" s="33" t="s">
        <v>73</v>
      </c>
      <c r="T6" s="41">
        <v>1</v>
      </c>
      <c r="U6" s="42" t="s">
        <v>55</v>
      </c>
      <c r="V6" s="36"/>
      <c r="W6" s="36"/>
      <c r="X6" s="36"/>
      <c r="Y6" s="36"/>
      <c r="Z6" s="36"/>
      <c r="AA6" s="36"/>
      <c r="AB6" s="36"/>
      <c r="AC6" s="36"/>
      <c r="AD6" s="36"/>
      <c r="AE6" s="36"/>
      <c r="AF6" s="36"/>
      <c r="AG6" s="36"/>
      <c r="AH6" s="36"/>
      <c r="AI6" s="36"/>
      <c r="AJ6" s="36"/>
      <c r="AK6" s="36"/>
      <c r="AL6" s="36"/>
      <c r="AM6" s="36"/>
    </row>
    <row r="7" spans="1:850" ht="333.75" customHeight="1" thickBot="1" x14ac:dyDescent="0.3">
      <c r="A7" s="73"/>
      <c r="B7" s="74"/>
      <c r="C7" s="75"/>
      <c r="D7" s="76"/>
      <c r="E7" s="77"/>
      <c r="F7" s="45" t="s">
        <v>74</v>
      </c>
      <c r="G7" s="38" t="s">
        <v>43</v>
      </c>
      <c r="H7" s="33" t="s">
        <v>75</v>
      </c>
      <c r="I7" s="33" t="s">
        <v>45</v>
      </c>
      <c r="J7" s="40" t="s">
        <v>46</v>
      </c>
      <c r="K7" s="40" t="s">
        <v>47</v>
      </c>
      <c r="L7" s="40" t="s">
        <v>46</v>
      </c>
      <c r="M7" s="33" t="s">
        <v>76</v>
      </c>
      <c r="N7" s="33" t="s">
        <v>77</v>
      </c>
      <c r="O7" s="33" t="s">
        <v>78</v>
      </c>
      <c r="P7" s="33" t="s">
        <v>79</v>
      </c>
      <c r="Q7" s="33" t="s">
        <v>63</v>
      </c>
      <c r="R7" s="33" t="s">
        <v>72</v>
      </c>
      <c r="S7" s="33" t="s">
        <v>80</v>
      </c>
      <c r="T7" s="41">
        <v>1</v>
      </c>
      <c r="U7" s="42" t="s">
        <v>55</v>
      </c>
      <c r="V7" s="36"/>
      <c r="W7" s="36"/>
      <c r="X7" s="36"/>
      <c r="Y7" s="36"/>
      <c r="Z7" s="36"/>
      <c r="AA7" s="36"/>
      <c r="AB7" s="36"/>
      <c r="AC7" s="36"/>
      <c r="AD7" s="36"/>
      <c r="AE7" s="36"/>
      <c r="AF7" s="36"/>
      <c r="AG7" s="36"/>
      <c r="AH7" s="36"/>
      <c r="AI7" s="36"/>
      <c r="AJ7" s="36"/>
      <c r="AK7" s="36"/>
      <c r="AL7" s="36"/>
      <c r="AM7" s="36"/>
    </row>
    <row r="8" spans="1:850" ht="371.1" customHeight="1" thickBot="1" x14ac:dyDescent="0.3">
      <c r="A8" s="73"/>
      <c r="B8" s="74"/>
      <c r="C8" s="75"/>
      <c r="D8" s="76"/>
      <c r="E8" s="77"/>
      <c r="F8" s="46" t="s">
        <v>81</v>
      </c>
      <c r="G8" s="47" t="s">
        <v>43</v>
      </c>
      <c r="H8" s="48" t="s">
        <v>82</v>
      </c>
      <c r="I8" s="48" t="s">
        <v>83</v>
      </c>
      <c r="J8" s="49" t="s">
        <v>46</v>
      </c>
      <c r="K8" s="49" t="s">
        <v>47</v>
      </c>
      <c r="L8" s="49" t="s">
        <v>46</v>
      </c>
      <c r="M8" s="48" t="s">
        <v>76</v>
      </c>
      <c r="N8" s="48" t="s">
        <v>84</v>
      </c>
      <c r="O8" s="48" t="s">
        <v>85</v>
      </c>
      <c r="P8" s="48" t="s">
        <v>86</v>
      </c>
      <c r="Q8" s="48" t="s">
        <v>63</v>
      </c>
      <c r="R8" s="33" t="s">
        <v>87</v>
      </c>
      <c r="S8" s="48" t="s">
        <v>88</v>
      </c>
      <c r="T8" s="50" t="s">
        <v>89</v>
      </c>
      <c r="U8" s="51" t="s">
        <v>66</v>
      </c>
      <c r="V8" s="36"/>
      <c r="W8" s="36"/>
      <c r="X8" s="36"/>
      <c r="Y8" s="36"/>
      <c r="Z8" s="36"/>
      <c r="AA8" s="36"/>
      <c r="AB8" s="36"/>
      <c r="AC8" s="36"/>
      <c r="AD8" s="36"/>
      <c r="AE8" s="36"/>
      <c r="AF8" s="36"/>
      <c r="AG8" s="36"/>
      <c r="AH8" s="36"/>
      <c r="AI8" s="36"/>
      <c r="AJ8" s="36"/>
      <c r="AK8" s="36"/>
      <c r="AL8" s="36"/>
      <c r="AM8" s="36"/>
    </row>
    <row r="9" spans="1:850" ht="409.6" customHeight="1" thickBot="1" x14ac:dyDescent="0.3">
      <c r="A9" s="73"/>
      <c r="B9" s="52"/>
      <c r="C9" s="53"/>
      <c r="D9" s="54"/>
      <c r="E9" s="55"/>
      <c r="F9" s="46" t="s">
        <v>90</v>
      </c>
      <c r="G9" s="46" t="s">
        <v>43</v>
      </c>
      <c r="H9" s="48" t="s">
        <v>91</v>
      </c>
      <c r="I9" s="48" t="s">
        <v>92</v>
      </c>
      <c r="J9" s="49" t="s">
        <v>46</v>
      </c>
      <c r="K9" s="49" t="s">
        <v>47</v>
      </c>
      <c r="L9" s="49" t="s">
        <v>46</v>
      </c>
      <c r="M9" s="48" t="s">
        <v>48</v>
      </c>
      <c r="N9" s="48" t="s">
        <v>93</v>
      </c>
      <c r="O9" s="48" t="s">
        <v>94</v>
      </c>
      <c r="P9" s="48" t="s">
        <v>95</v>
      </c>
      <c r="Q9" s="48" t="s">
        <v>63</v>
      </c>
      <c r="R9" s="33" t="s">
        <v>72</v>
      </c>
      <c r="S9" s="48" t="s">
        <v>96</v>
      </c>
      <c r="T9" s="50">
        <v>1</v>
      </c>
      <c r="U9" s="51" t="s">
        <v>66</v>
      </c>
      <c r="V9" s="36"/>
      <c r="W9" s="36"/>
      <c r="X9" s="36"/>
      <c r="Y9" s="36"/>
      <c r="Z9" s="36"/>
      <c r="AA9" s="36"/>
      <c r="AB9" s="36"/>
      <c r="AC9" s="36"/>
      <c r="AD9" s="36"/>
      <c r="AE9" s="36"/>
      <c r="AF9" s="36"/>
      <c r="AG9" s="36"/>
      <c r="AH9" s="36"/>
      <c r="AI9" s="36"/>
      <c r="AJ9" s="36"/>
      <c r="AK9" s="36"/>
      <c r="AL9" s="36"/>
      <c r="AM9" s="36"/>
    </row>
    <row r="10" spans="1:850" ht="107.25" customHeight="1" x14ac:dyDescent="0.25">
      <c r="A10" s="56"/>
      <c r="B10" s="57"/>
      <c r="C10" s="57"/>
      <c r="D10" s="57"/>
      <c r="E10" s="58"/>
      <c r="F10" s="58"/>
      <c r="G10" s="57"/>
    </row>
    <row r="11" spans="1:850" ht="93" customHeight="1" x14ac:dyDescent="0.25">
      <c r="A11" s="56"/>
      <c r="B11" s="16"/>
      <c r="C11" s="57"/>
      <c r="D11" s="16"/>
      <c r="E11" s="58"/>
      <c r="F11" s="58"/>
      <c r="G11" s="57"/>
    </row>
    <row r="12" spans="1:850" ht="63.75" customHeight="1" x14ac:dyDescent="0.25">
      <c r="A12" s="56"/>
      <c r="B12" s="16"/>
      <c r="C12" s="57"/>
      <c r="D12" s="16"/>
      <c r="E12" s="58"/>
      <c r="F12" s="58"/>
      <c r="G12" s="57"/>
    </row>
    <row r="13" spans="1:850" ht="93" customHeight="1" x14ac:dyDescent="0.25">
      <c r="A13" s="56"/>
      <c r="B13" s="16"/>
      <c r="C13" s="57"/>
      <c r="D13" s="16"/>
      <c r="E13" s="58"/>
      <c r="F13" s="58"/>
      <c r="G13" s="57"/>
    </row>
    <row r="14" spans="1:850" ht="54.75" customHeight="1" x14ac:dyDescent="0.25">
      <c r="A14" s="56"/>
      <c r="B14" s="16"/>
      <c r="C14" s="57"/>
      <c r="D14" s="16"/>
      <c r="E14" s="16"/>
      <c r="F14" s="58"/>
      <c r="G14" s="57"/>
    </row>
    <row r="15" spans="1:850" ht="76.900000000000006" customHeight="1" x14ac:dyDescent="0.25">
      <c r="A15" s="56"/>
      <c r="B15" s="16"/>
      <c r="C15" s="57"/>
      <c r="D15" s="16"/>
      <c r="E15" s="16"/>
      <c r="F15" s="58"/>
      <c r="G15" s="57"/>
    </row>
    <row r="16" spans="1:850" ht="54.75" customHeight="1" x14ac:dyDescent="0.25">
      <c r="A16" s="56"/>
      <c r="B16" s="16"/>
      <c r="C16" s="57"/>
      <c r="D16" s="16"/>
      <c r="E16" s="16"/>
      <c r="F16" s="58"/>
      <c r="G16" s="57"/>
    </row>
    <row r="17" spans="1:7" ht="54.75" customHeight="1" x14ac:dyDescent="0.25">
      <c r="A17" s="56"/>
      <c r="B17" s="16"/>
      <c r="C17" s="57"/>
      <c r="D17" s="16"/>
      <c r="E17" s="16"/>
      <c r="F17" s="58"/>
      <c r="G17" s="57"/>
    </row>
    <row r="18" spans="1:7" ht="54.75" customHeight="1" x14ac:dyDescent="0.25">
      <c r="A18" s="56"/>
      <c r="B18" s="16"/>
      <c r="C18" s="57"/>
      <c r="D18" s="16"/>
      <c r="E18" s="16"/>
      <c r="F18" s="58"/>
      <c r="G18" s="57"/>
    </row>
    <row r="19" spans="1:7" ht="98.25" customHeight="1" x14ac:dyDescent="0.25">
      <c r="A19" s="56"/>
      <c r="B19" s="16"/>
      <c r="C19" s="57"/>
      <c r="D19" s="16"/>
      <c r="E19" s="16"/>
      <c r="F19" s="58"/>
      <c r="G19" s="57"/>
    </row>
    <row r="20" spans="1:7" ht="98.25" customHeight="1" x14ac:dyDescent="0.25">
      <c r="A20" s="56"/>
      <c r="B20" s="16"/>
      <c r="C20" s="57"/>
      <c r="D20" s="16"/>
      <c r="E20" s="16"/>
      <c r="F20" s="58"/>
      <c r="G20" s="57"/>
    </row>
    <row r="21" spans="1:7" ht="60.75" customHeight="1" x14ac:dyDescent="0.25">
      <c r="A21" s="56"/>
      <c r="B21" s="16"/>
      <c r="C21" s="57"/>
      <c r="D21" s="16"/>
      <c r="E21" s="16"/>
      <c r="F21" s="58"/>
      <c r="G21" s="57"/>
    </row>
    <row r="22" spans="1:7" ht="60.75" customHeight="1" x14ac:dyDescent="0.25">
      <c r="A22" s="56"/>
      <c r="B22" s="16"/>
      <c r="C22" s="57"/>
      <c r="D22" s="16"/>
      <c r="E22" s="16"/>
      <c r="F22" s="58"/>
      <c r="G22" s="57"/>
    </row>
    <row r="23" spans="1:7" ht="60.75" customHeight="1" x14ac:dyDescent="0.25">
      <c r="A23" s="56"/>
      <c r="B23" s="16"/>
      <c r="C23" s="57"/>
      <c r="D23" s="16"/>
      <c r="E23" s="16"/>
      <c r="F23" s="58"/>
      <c r="G23" s="57"/>
    </row>
    <row r="24" spans="1:7" ht="87" customHeight="1" x14ac:dyDescent="0.25">
      <c r="A24" s="56"/>
      <c r="B24" s="16"/>
      <c r="C24" s="57"/>
      <c r="D24" s="16"/>
      <c r="E24" s="16"/>
      <c r="F24" s="58"/>
      <c r="G24" s="57"/>
    </row>
    <row r="25" spans="1:7" ht="87" customHeight="1" x14ac:dyDescent="0.25">
      <c r="A25" s="56"/>
      <c r="B25" s="16"/>
      <c r="C25" s="57"/>
      <c r="D25" s="16"/>
      <c r="E25" s="16"/>
      <c r="F25" s="58"/>
      <c r="G25" s="57"/>
    </row>
    <row r="26" spans="1:7" ht="87" customHeight="1" x14ac:dyDescent="0.25">
      <c r="A26" s="56"/>
      <c r="B26" s="16"/>
      <c r="C26" s="57"/>
      <c r="D26" s="16"/>
      <c r="E26" s="16"/>
      <c r="F26" s="58"/>
      <c r="G26" s="57"/>
    </row>
    <row r="27" spans="1:7" ht="87" customHeight="1" x14ac:dyDescent="0.25">
      <c r="A27" s="56"/>
      <c r="B27" s="16"/>
      <c r="C27" s="57"/>
      <c r="D27" s="16"/>
      <c r="E27" s="58"/>
      <c r="F27" s="58"/>
      <c r="G27" s="57"/>
    </row>
    <row r="28" spans="1:7" ht="60.75" customHeight="1" x14ac:dyDescent="0.25">
      <c r="A28" s="56"/>
      <c r="B28" s="16"/>
      <c r="C28" s="57"/>
      <c r="D28" s="16"/>
      <c r="E28" s="58"/>
      <c r="F28" s="58"/>
      <c r="G28" s="57"/>
    </row>
    <row r="29" spans="1:7" ht="60.75" customHeight="1" x14ac:dyDescent="0.25">
      <c r="A29" s="56"/>
      <c r="B29" s="16"/>
      <c r="C29" s="57"/>
      <c r="D29" s="16"/>
      <c r="E29" s="58"/>
      <c r="F29" s="58"/>
      <c r="G29" s="57"/>
    </row>
    <row r="30" spans="1:7" ht="205.5" customHeight="1" x14ac:dyDescent="0.25">
      <c r="A30" s="56"/>
      <c r="B30" s="16"/>
      <c r="C30" s="57"/>
      <c r="D30" s="16"/>
      <c r="E30" s="58"/>
      <c r="F30" s="58"/>
      <c r="G30" s="57"/>
    </row>
    <row r="31" spans="1:7" ht="90.75" customHeight="1" x14ac:dyDescent="0.25">
      <c r="A31" s="56"/>
      <c r="B31" s="16"/>
      <c r="C31" s="57"/>
      <c r="D31" s="16"/>
      <c r="E31" s="16"/>
      <c r="F31" s="58"/>
      <c r="G31" s="57"/>
    </row>
    <row r="32" spans="1:7" ht="90.75" customHeight="1" x14ac:dyDescent="0.25">
      <c r="A32" s="56"/>
      <c r="B32" s="16"/>
      <c r="C32" s="57"/>
      <c r="D32" s="16"/>
      <c r="E32" s="16"/>
      <c r="F32" s="59"/>
      <c r="G32" s="57"/>
    </row>
    <row r="33" spans="1:7" ht="90.75" customHeight="1" x14ac:dyDescent="0.25">
      <c r="A33" s="56"/>
      <c r="B33" s="16"/>
      <c r="C33" s="57"/>
      <c r="D33" s="16"/>
      <c r="E33" s="16"/>
      <c r="F33" s="59"/>
      <c r="G33" s="57"/>
    </row>
    <row r="34" spans="1:7" ht="90.75" customHeight="1" x14ac:dyDescent="0.25">
      <c r="A34" s="56"/>
      <c r="B34" s="16"/>
      <c r="C34" s="57"/>
      <c r="D34" s="16"/>
      <c r="E34" s="16"/>
      <c r="F34" s="58"/>
      <c r="G34" s="57"/>
    </row>
    <row r="35" spans="1:7" ht="88.5" customHeight="1" x14ac:dyDescent="0.25">
      <c r="A35" s="56"/>
      <c r="B35" s="16"/>
      <c r="C35" s="57"/>
      <c r="D35" s="16"/>
      <c r="E35" s="16"/>
      <c r="F35" s="58"/>
      <c r="G35" s="57"/>
    </row>
    <row r="36" spans="1:7" ht="82.5" customHeight="1" x14ac:dyDescent="0.25">
      <c r="A36" s="56"/>
      <c r="B36" s="16"/>
      <c r="C36" s="57"/>
      <c r="D36" s="16"/>
      <c r="E36" s="16"/>
      <c r="F36" s="58"/>
      <c r="G36" s="57"/>
    </row>
    <row r="37" spans="1:7" ht="60.75" customHeight="1" x14ac:dyDescent="0.25">
      <c r="A37" s="56"/>
      <c r="B37" s="16"/>
      <c r="C37" s="57"/>
      <c r="D37" s="16"/>
      <c r="E37" s="16"/>
      <c r="F37" s="58"/>
      <c r="G37" s="57"/>
    </row>
    <row r="38" spans="1:7" ht="60.75" customHeight="1" x14ac:dyDescent="0.25">
      <c r="A38" s="56"/>
      <c r="B38" s="16"/>
      <c r="C38" s="57"/>
      <c r="D38" s="16"/>
      <c r="E38" s="16"/>
      <c r="F38" s="58"/>
      <c r="G38" s="57"/>
    </row>
    <row r="39" spans="1:7" ht="60.75" customHeight="1" x14ac:dyDescent="0.25">
      <c r="A39" s="56"/>
      <c r="B39" s="16"/>
      <c r="C39" s="57"/>
      <c r="D39" s="16"/>
      <c r="E39" s="16"/>
      <c r="F39" s="58"/>
      <c r="G39" s="57"/>
    </row>
    <row r="40" spans="1:7" ht="60.75" customHeight="1" x14ac:dyDescent="0.25">
      <c r="A40" s="56"/>
      <c r="B40" s="16"/>
      <c r="C40" s="57"/>
      <c r="D40" s="16"/>
      <c r="E40" s="16"/>
      <c r="F40" s="58"/>
      <c r="G40" s="57"/>
    </row>
    <row r="41" spans="1:7" ht="150" customHeight="1" x14ac:dyDescent="0.25">
      <c r="A41" s="56"/>
      <c r="B41" s="57"/>
      <c r="C41" s="57"/>
      <c r="D41" s="59"/>
      <c r="E41" s="58"/>
      <c r="F41" s="57"/>
      <c r="G41" s="57"/>
    </row>
    <row r="44" spans="1:7" x14ac:dyDescent="0.35">
      <c r="E44" s="17"/>
      <c r="F44" s="17"/>
    </row>
    <row r="45" spans="1:7" x14ac:dyDescent="0.35">
      <c r="E45" s="17"/>
      <c r="F45" s="17"/>
    </row>
    <row r="46" spans="1:7" x14ac:dyDescent="0.35">
      <c r="E46" s="17"/>
      <c r="F46" s="17"/>
    </row>
    <row r="47" spans="1:7" x14ac:dyDescent="0.35">
      <c r="E47" s="17"/>
      <c r="F47" s="17"/>
    </row>
    <row r="48" spans="1:7" x14ac:dyDescent="0.35">
      <c r="E48" s="17"/>
      <c r="F48" s="17"/>
    </row>
    <row r="49" spans="5:6" x14ac:dyDescent="0.35">
      <c r="E49" s="17"/>
      <c r="F49" s="17"/>
    </row>
    <row r="50" spans="5:6" x14ac:dyDescent="0.35">
      <c r="E50" s="17"/>
      <c r="F50" s="17"/>
    </row>
    <row r="51" spans="5:6" x14ac:dyDescent="0.35">
      <c r="E51" s="17"/>
      <c r="F51" s="17"/>
    </row>
  </sheetData>
  <mergeCells count="48">
    <mergeCell ref="E50:F50"/>
    <mergeCell ref="E51:F51"/>
    <mergeCell ref="E44:F44"/>
    <mergeCell ref="E45:F45"/>
    <mergeCell ref="E46:F46"/>
    <mergeCell ref="E47:F47"/>
    <mergeCell ref="E48:F48"/>
    <mergeCell ref="E49:F49"/>
    <mergeCell ref="B30:B40"/>
    <mergeCell ref="D30:D40"/>
    <mergeCell ref="E31:E33"/>
    <mergeCell ref="E34:E35"/>
    <mergeCell ref="E36:E37"/>
    <mergeCell ref="E38:E40"/>
    <mergeCell ref="B19:B23"/>
    <mergeCell ref="D19:D23"/>
    <mergeCell ref="E19:E23"/>
    <mergeCell ref="B24:B29"/>
    <mergeCell ref="D24:D29"/>
    <mergeCell ref="E24:E26"/>
    <mergeCell ref="B11:B13"/>
    <mergeCell ref="D11:D13"/>
    <mergeCell ref="B14:B18"/>
    <mergeCell ref="D14:D18"/>
    <mergeCell ref="E14:E16"/>
    <mergeCell ref="E17:E18"/>
    <mergeCell ref="Q2:U2"/>
    <mergeCell ref="A4:A9"/>
    <mergeCell ref="B4:B8"/>
    <mergeCell ref="C4:C8"/>
    <mergeCell ref="D4:D8"/>
    <mergeCell ref="E4:E8"/>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8">
      <formula1>soggetti</formula1>
    </dataValidation>
    <dataValidation type="list" allowBlank="1" showInputMessage="1" showErrorMessage="1" sqref="L4:L9">
      <formula1>"Medio,Alto,Altissimo"</formula1>
    </dataValidation>
    <dataValidation type="list" allowBlank="1" showInputMessage="1" showErrorMessage="1" sqref="K4:K9">
      <formula1>"Molto bassa,Bassa,Media,Alta,Altissima"</formula1>
    </dataValidation>
    <dataValidation type="list" allowBlank="1" showInputMessage="1" showErrorMessage="1" sqref="J4:J9">
      <formula1>"Alto,Altissimo"</formula1>
    </dataValidation>
  </dataValidations>
  <pageMargins left="0.25" right="0.25" top="0.75" bottom="0.75" header="0.30000000000000004" footer="0.30000000000000004"/>
  <pageSetup paperSize="0" scale="56" fitToWidth="0" fitToHeight="0" orientation="landscape" horizontalDpi="0" verticalDpi="0" copie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80" customWidth="1"/>
    <col min="4" max="4" width="14.42578125" customWidth="1"/>
    <col min="5" max="5" width="9.140625" customWidth="1"/>
  </cols>
  <sheetData>
    <row r="1" spans="1:37" x14ac:dyDescent="0.25">
      <c r="A1" s="78" t="s">
        <v>97</v>
      </c>
      <c r="B1" s="78" t="s">
        <v>98</v>
      </c>
      <c r="C1" s="78" t="s">
        <v>99</v>
      </c>
      <c r="D1" s="78" t="s">
        <v>41</v>
      </c>
    </row>
    <row r="2" spans="1:37" ht="90" x14ac:dyDescent="0.25">
      <c r="A2" s="78" t="s">
        <v>100</v>
      </c>
      <c r="B2" s="78" t="s">
        <v>101</v>
      </c>
      <c r="C2" s="78" t="s">
        <v>102</v>
      </c>
      <c r="D2" s="79" t="s">
        <v>103</v>
      </c>
    </row>
    <row r="3" spans="1:37" ht="45" x14ac:dyDescent="0.25">
      <c r="A3" s="78" t="s">
        <v>104</v>
      </c>
      <c r="B3" s="78" t="s">
        <v>105</v>
      </c>
      <c r="C3" s="78" t="s">
        <v>106</v>
      </c>
      <c r="D3" s="79" t="s">
        <v>103</v>
      </c>
    </row>
    <row r="4" spans="1:37" ht="45" x14ac:dyDescent="0.25">
      <c r="A4" s="78" t="s">
        <v>107</v>
      </c>
      <c r="B4" s="78" t="s">
        <v>108</v>
      </c>
      <c r="C4" s="78" t="s">
        <v>109</v>
      </c>
      <c r="D4" s="79" t="s">
        <v>103</v>
      </c>
    </row>
    <row r="5" spans="1:37" ht="45" x14ac:dyDescent="0.25">
      <c r="A5" s="78" t="s">
        <v>110</v>
      </c>
      <c r="B5" s="78" t="s">
        <v>111</v>
      </c>
      <c r="C5" s="78" t="s">
        <v>112</v>
      </c>
      <c r="D5" s="79" t="s">
        <v>103</v>
      </c>
    </row>
    <row r="6" spans="1:37" ht="285" x14ac:dyDescent="0.25">
      <c r="A6" s="78" t="s">
        <v>113</v>
      </c>
      <c r="B6" s="78" t="s">
        <v>114</v>
      </c>
      <c r="C6" s="78" t="s">
        <v>115</v>
      </c>
      <c r="D6" s="79" t="s">
        <v>116</v>
      </c>
    </row>
    <row r="7" spans="1:37" ht="120" x14ac:dyDescent="0.25">
      <c r="A7" s="78" t="s">
        <v>117</v>
      </c>
      <c r="B7" s="78" t="s">
        <v>118</v>
      </c>
      <c r="C7" s="78" t="s">
        <v>119</v>
      </c>
      <c r="D7" s="79" t="s">
        <v>120</v>
      </c>
      <c r="AK7" t="s">
        <v>121</v>
      </c>
    </row>
    <row r="8" spans="1:37" ht="105" x14ac:dyDescent="0.25">
      <c r="A8" s="78" t="s">
        <v>122</v>
      </c>
      <c r="B8" s="78" t="s">
        <v>123</v>
      </c>
      <c r="C8" s="78" t="s">
        <v>124</v>
      </c>
      <c r="D8" s="79" t="s">
        <v>125</v>
      </c>
      <c r="AK8" t="s">
        <v>121</v>
      </c>
    </row>
    <row r="9" spans="1:37" ht="75" x14ac:dyDescent="0.25">
      <c r="A9" s="78" t="s">
        <v>126</v>
      </c>
      <c r="B9" s="78" t="s">
        <v>127</v>
      </c>
      <c r="C9" s="78" t="s">
        <v>128</v>
      </c>
      <c r="D9" s="79" t="s">
        <v>129</v>
      </c>
      <c r="AK9" t="s">
        <v>121</v>
      </c>
    </row>
    <row r="10" spans="1:37" ht="90" x14ac:dyDescent="0.25">
      <c r="A10" s="78" t="s">
        <v>130</v>
      </c>
      <c r="B10" s="78" t="s">
        <v>131</v>
      </c>
      <c r="C10" s="78" t="s">
        <v>132</v>
      </c>
      <c r="D10" s="79" t="s">
        <v>133</v>
      </c>
      <c r="AK10" t="s">
        <v>121</v>
      </c>
    </row>
    <row r="11" spans="1:37" ht="165" x14ac:dyDescent="0.25">
      <c r="A11" s="78" t="s">
        <v>134</v>
      </c>
      <c r="B11" s="78" t="s">
        <v>135</v>
      </c>
      <c r="C11" s="78" t="s">
        <v>136</v>
      </c>
      <c r="D11" s="79" t="s">
        <v>103</v>
      </c>
      <c r="AK11" t="s">
        <v>137</v>
      </c>
    </row>
    <row r="12" spans="1:37" ht="105" x14ac:dyDescent="0.25">
      <c r="A12" s="78" t="s">
        <v>138</v>
      </c>
      <c r="B12" s="78" t="s">
        <v>139</v>
      </c>
      <c r="C12" s="78" t="s">
        <v>140</v>
      </c>
      <c r="D12" s="79" t="s">
        <v>141</v>
      </c>
      <c r="AK12" t="s">
        <v>137</v>
      </c>
    </row>
    <row r="13" spans="1:37" ht="135" x14ac:dyDescent="0.25">
      <c r="A13" s="78" t="s">
        <v>142</v>
      </c>
      <c r="B13" s="78" t="s">
        <v>143</v>
      </c>
      <c r="C13" s="78" t="s">
        <v>144</v>
      </c>
      <c r="D13" s="79" t="s">
        <v>145</v>
      </c>
      <c r="AK13" t="s">
        <v>137</v>
      </c>
    </row>
    <row r="14" spans="1:37" ht="75" x14ac:dyDescent="0.25">
      <c r="A14" s="78" t="s">
        <v>146</v>
      </c>
      <c r="B14" s="78" t="s">
        <v>147</v>
      </c>
      <c r="C14" s="78" t="s">
        <v>148</v>
      </c>
      <c r="D14" s="79" t="s">
        <v>149</v>
      </c>
      <c r="AK14" t="s">
        <v>137</v>
      </c>
    </row>
    <row r="15" spans="1:37" ht="90" x14ac:dyDescent="0.25">
      <c r="A15" s="78" t="s">
        <v>150</v>
      </c>
      <c r="B15" s="78" t="s">
        <v>151</v>
      </c>
      <c r="C15" s="78" t="s">
        <v>152</v>
      </c>
      <c r="D15" s="79" t="s">
        <v>153</v>
      </c>
      <c r="AK15" t="s">
        <v>137</v>
      </c>
    </row>
    <row r="16" spans="1:37" ht="135" x14ac:dyDescent="0.25">
      <c r="A16" s="78" t="s">
        <v>154</v>
      </c>
      <c r="B16" s="78" t="s">
        <v>155</v>
      </c>
      <c r="C16" s="78" t="s">
        <v>156</v>
      </c>
      <c r="D16" s="79" t="s">
        <v>157</v>
      </c>
      <c r="AK16" t="s">
        <v>137</v>
      </c>
    </row>
    <row r="17" spans="1:37" ht="180" x14ac:dyDescent="0.25">
      <c r="A17" s="78" t="s">
        <v>158</v>
      </c>
      <c r="B17" s="78" t="s">
        <v>159</v>
      </c>
      <c r="C17" s="78" t="s">
        <v>160</v>
      </c>
      <c r="D17" s="79" t="s">
        <v>161</v>
      </c>
      <c r="AK17" t="s">
        <v>162</v>
      </c>
    </row>
    <row r="18" spans="1:37" ht="150" x14ac:dyDescent="0.25">
      <c r="A18" s="78" t="s">
        <v>163</v>
      </c>
      <c r="B18" s="78" t="s">
        <v>164</v>
      </c>
      <c r="C18" s="78" t="s">
        <v>165</v>
      </c>
      <c r="D18" s="79" t="s">
        <v>166</v>
      </c>
      <c r="AK18" t="s">
        <v>162</v>
      </c>
    </row>
    <row r="19" spans="1:37" ht="90" x14ac:dyDescent="0.25">
      <c r="A19" s="78" t="s">
        <v>167</v>
      </c>
      <c r="B19" s="78" t="s">
        <v>168</v>
      </c>
      <c r="C19" s="78" t="s">
        <v>169</v>
      </c>
      <c r="D19" s="79" t="s">
        <v>170</v>
      </c>
      <c r="AK19" t="s">
        <v>162</v>
      </c>
    </row>
    <row r="20" spans="1:37" ht="105" x14ac:dyDescent="0.25">
      <c r="A20" s="78" t="s">
        <v>171</v>
      </c>
      <c r="B20" s="78" t="s">
        <v>172</v>
      </c>
      <c r="C20" s="78" t="s">
        <v>173</v>
      </c>
      <c r="D20" s="79" t="s">
        <v>174</v>
      </c>
      <c r="AK20" t="s">
        <v>162</v>
      </c>
    </row>
    <row r="21" spans="1:37" ht="105" x14ac:dyDescent="0.25">
      <c r="A21" s="78" t="s">
        <v>175</v>
      </c>
      <c r="B21" s="78" t="s">
        <v>176</v>
      </c>
      <c r="C21" s="78" t="s">
        <v>177</v>
      </c>
      <c r="D21" s="79" t="s">
        <v>178</v>
      </c>
      <c r="AK21" t="s">
        <v>162</v>
      </c>
    </row>
    <row r="22" spans="1:37" ht="120" x14ac:dyDescent="0.25">
      <c r="A22" s="78" t="s">
        <v>179</v>
      </c>
      <c r="B22" s="78" t="s">
        <v>180</v>
      </c>
      <c r="C22" s="78" t="s">
        <v>181</v>
      </c>
      <c r="D22" s="79" t="s">
        <v>182</v>
      </c>
      <c r="AK22" t="s">
        <v>162</v>
      </c>
    </row>
    <row r="23" spans="1:37" ht="45" x14ac:dyDescent="0.25">
      <c r="A23" s="78" t="s">
        <v>183</v>
      </c>
      <c r="B23" s="78" t="s">
        <v>184</v>
      </c>
      <c r="C23" s="78" t="s">
        <v>185</v>
      </c>
      <c r="D23" s="79" t="s">
        <v>186</v>
      </c>
      <c r="AK23" t="s">
        <v>162</v>
      </c>
    </row>
    <row r="24" spans="1:37" ht="135" x14ac:dyDescent="0.25">
      <c r="A24" s="78" t="s">
        <v>187</v>
      </c>
      <c r="B24" s="78" t="s">
        <v>188</v>
      </c>
      <c r="C24" s="78" t="s">
        <v>189</v>
      </c>
      <c r="D24" s="79" t="s">
        <v>190</v>
      </c>
      <c r="AK24" t="s">
        <v>162</v>
      </c>
    </row>
    <row r="25" spans="1:37" ht="105" x14ac:dyDescent="0.25">
      <c r="A25" s="78" t="s">
        <v>191</v>
      </c>
      <c r="B25" s="78" t="s">
        <v>192</v>
      </c>
      <c r="C25" s="78" t="s">
        <v>193</v>
      </c>
      <c r="D25" s="79" t="s">
        <v>194</v>
      </c>
      <c r="AK25" t="s">
        <v>195</v>
      </c>
    </row>
    <row r="26" spans="1:37" ht="75" x14ac:dyDescent="0.25">
      <c r="A26" s="78" t="s">
        <v>196</v>
      </c>
      <c r="B26" s="78" t="s">
        <v>197</v>
      </c>
      <c r="C26" s="78" t="s">
        <v>198</v>
      </c>
      <c r="D26" s="79" t="s">
        <v>199</v>
      </c>
      <c r="AK26" t="s">
        <v>195</v>
      </c>
    </row>
    <row r="27" spans="1:37" ht="165" x14ac:dyDescent="0.25">
      <c r="A27" s="78" t="s">
        <v>200</v>
      </c>
      <c r="B27" s="78" t="s">
        <v>201</v>
      </c>
      <c r="C27" s="78" t="s">
        <v>202</v>
      </c>
      <c r="D27" s="79" t="s">
        <v>203</v>
      </c>
      <c r="AK27" t="s">
        <v>195</v>
      </c>
    </row>
    <row r="28" spans="1:37" ht="120" x14ac:dyDescent="0.25">
      <c r="A28" s="78" t="s">
        <v>204</v>
      </c>
      <c r="B28" s="78" t="s">
        <v>205</v>
      </c>
      <c r="C28" s="78" t="s">
        <v>206</v>
      </c>
      <c r="D28" s="79" t="s">
        <v>207</v>
      </c>
      <c r="AK28" t="s">
        <v>195</v>
      </c>
    </row>
    <row r="29" spans="1:37" ht="90" x14ac:dyDescent="0.25">
      <c r="A29" s="78" t="s">
        <v>208</v>
      </c>
      <c r="B29" s="78" t="s">
        <v>209</v>
      </c>
      <c r="C29" s="78" t="s">
        <v>210</v>
      </c>
      <c r="D29" s="79" t="s">
        <v>211</v>
      </c>
      <c r="AK29" t="s">
        <v>195</v>
      </c>
    </row>
    <row r="30" spans="1:37" ht="75" x14ac:dyDescent="0.25">
      <c r="A30" s="78" t="s">
        <v>212</v>
      </c>
      <c r="B30" s="78" t="s">
        <v>213</v>
      </c>
      <c r="C30" s="78" t="s">
        <v>214</v>
      </c>
      <c r="D30" s="79" t="s">
        <v>215</v>
      </c>
      <c r="AK30" t="s">
        <v>195</v>
      </c>
    </row>
    <row r="31" spans="1:37" ht="90" x14ac:dyDescent="0.25">
      <c r="A31" s="78" t="s">
        <v>216</v>
      </c>
      <c r="B31" s="78" t="s">
        <v>217</v>
      </c>
      <c r="C31" s="78" t="s">
        <v>218</v>
      </c>
      <c r="D31" s="79" t="s">
        <v>219</v>
      </c>
      <c r="AK31" t="s">
        <v>195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6"/>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19" t="s">
        <v>220</v>
      </c>
    </row>
    <row r="3" spans="1:10" ht="18.75" x14ac:dyDescent="0.3">
      <c r="B3" s="81" t="s">
        <v>221</v>
      </c>
      <c r="J3" s="82"/>
    </row>
    <row r="4" spans="1:10" ht="18.75" x14ac:dyDescent="0.3">
      <c r="B4" s="81" t="s">
        <v>222</v>
      </c>
      <c r="J4" s="82"/>
    </row>
    <row r="5" spans="1:10" ht="18.75" x14ac:dyDescent="0.3">
      <c r="B5" s="81" t="s">
        <v>223</v>
      </c>
      <c r="J5" s="12"/>
    </row>
    <row r="6" spans="1:10" ht="18.75" x14ac:dyDescent="0.3">
      <c r="B6" s="81" t="s">
        <v>57</v>
      </c>
      <c r="J6" s="12"/>
    </row>
    <row r="7" spans="1:10" ht="18.75" x14ac:dyDescent="0.3">
      <c r="B7" s="81" t="s">
        <v>224</v>
      </c>
      <c r="J7" s="12"/>
    </row>
    <row r="8" spans="1:10" ht="18.75" x14ac:dyDescent="0.3">
      <c r="B8" s="81" t="s">
        <v>43</v>
      </c>
      <c r="J8" s="12"/>
    </row>
    <row r="9" spans="1:10" ht="18.75" x14ac:dyDescent="0.3">
      <c r="B9" s="81" t="s">
        <v>225</v>
      </c>
      <c r="J9" s="12"/>
    </row>
    <row r="10" spans="1:10" ht="18.75" x14ac:dyDescent="0.3">
      <c r="B10" s="81" t="s">
        <v>226</v>
      </c>
      <c r="J10" s="12"/>
    </row>
    <row r="11" spans="1:10" ht="18.75" x14ac:dyDescent="0.3">
      <c r="B11" s="81" t="s">
        <v>227</v>
      </c>
      <c r="J11" s="82"/>
    </row>
    <row r="12" spans="1:10" ht="18.75" x14ac:dyDescent="0.3">
      <c r="B12" s="81"/>
      <c r="J12" s="82"/>
    </row>
    <row r="13" spans="1:10" x14ac:dyDescent="0.25">
      <c r="A13" s="19" t="s">
        <v>228</v>
      </c>
      <c r="C13" s="83" t="s">
        <v>229</v>
      </c>
      <c r="D13" s="83"/>
      <c r="J13" s="12"/>
    </row>
    <row r="14" spans="1:10" x14ac:dyDescent="0.25">
      <c r="B14" t="s">
        <v>230</v>
      </c>
      <c r="D14" t="s">
        <v>231</v>
      </c>
      <c r="J14" s="12"/>
    </row>
    <row r="15" spans="1:10" x14ac:dyDescent="0.25">
      <c r="B15" t="s">
        <v>232</v>
      </c>
      <c r="D15" t="s">
        <v>233</v>
      </c>
      <c r="J15" s="12"/>
    </row>
    <row r="16" spans="1:10" x14ac:dyDescent="0.25">
      <c r="D16" t="s">
        <v>234</v>
      </c>
    </row>
    <row r="17" spans="2:6" x14ac:dyDescent="0.25">
      <c r="D17" t="s">
        <v>235</v>
      </c>
    </row>
    <row r="18" spans="2:6" x14ac:dyDescent="0.25">
      <c r="D18" t="s">
        <v>236</v>
      </c>
    </row>
    <row r="19" spans="2:6" x14ac:dyDescent="0.25">
      <c r="D19" t="s">
        <v>237</v>
      </c>
    </row>
    <row r="20" spans="2:6" x14ac:dyDescent="0.25">
      <c r="D20" t="s">
        <v>238</v>
      </c>
    </row>
    <row r="25" spans="2:6" x14ac:dyDescent="0.25">
      <c r="B25" t="s">
        <v>239</v>
      </c>
      <c r="D25" t="s">
        <v>46</v>
      </c>
      <c r="F25" t="s">
        <v>46</v>
      </c>
    </row>
    <row r="26" spans="2:6" x14ac:dyDescent="0.25">
      <c r="B26" t="s">
        <v>240</v>
      </c>
      <c r="D26" t="s">
        <v>241</v>
      </c>
      <c r="F26" t="s">
        <v>242</v>
      </c>
    </row>
    <row r="27" spans="2:6" x14ac:dyDescent="0.25">
      <c r="B27" t="s">
        <v>47</v>
      </c>
      <c r="F27" t="s">
        <v>243</v>
      </c>
    </row>
    <row r="28" spans="2:6" x14ac:dyDescent="0.25">
      <c r="B28" t="s">
        <v>244</v>
      </c>
    </row>
    <row r="29" spans="2:6" x14ac:dyDescent="0.25">
      <c r="B29" t="s">
        <v>245</v>
      </c>
    </row>
    <row r="33" spans="2:7" x14ac:dyDescent="0.25">
      <c r="D33" t="s">
        <v>246</v>
      </c>
      <c r="E33" t="s">
        <v>246</v>
      </c>
      <c r="F33" t="s">
        <v>246</v>
      </c>
      <c r="G33" t="s">
        <v>247</v>
      </c>
    </row>
    <row r="34" spans="2:7" x14ac:dyDescent="0.25">
      <c r="B34" t="s">
        <v>241</v>
      </c>
      <c r="C34">
        <v>0</v>
      </c>
      <c r="D34" t="str">
        <f t="shared" ref="D34:D65" si="0">IF(OR(C34 = "Media", C34="Alta",C34="Altissima"),"Altissimo","")</f>
        <v/>
      </c>
      <c r="E34" t="str">
        <f t="shared" ref="E34:E65" si="1">IF(C34="Bassa","Alto","")</f>
        <v/>
      </c>
      <c r="F34" t="str">
        <f t="shared" ref="F34:F65" si="2">IF(C34="Molto bassa","Medio","")</f>
        <v/>
      </c>
      <c r="G34" t="str">
        <f t="shared" ref="G34:G65" si="3">CONCATENATE(D34,E34,F34)</f>
        <v/>
      </c>
    </row>
    <row r="35" spans="2:7" x14ac:dyDescent="0.25">
      <c r="B35" t="s">
        <v>241</v>
      </c>
      <c r="C35">
        <v>0</v>
      </c>
      <c r="D35" t="str">
        <f t="shared" si="0"/>
        <v/>
      </c>
      <c r="E35" t="str">
        <f t="shared" si="1"/>
        <v/>
      </c>
      <c r="F35" t="str">
        <f t="shared" si="2"/>
        <v/>
      </c>
      <c r="G35" t="str">
        <f t="shared" si="3"/>
        <v/>
      </c>
    </row>
    <row r="36" spans="2:7" x14ac:dyDescent="0.25">
      <c r="B36" t="s">
        <v>241</v>
      </c>
      <c r="C36">
        <v>0</v>
      </c>
      <c r="D36" t="str">
        <f t="shared" si="0"/>
        <v/>
      </c>
      <c r="E36" t="str">
        <f t="shared" si="1"/>
        <v/>
      </c>
      <c r="F36" t="str">
        <f t="shared" si="2"/>
        <v/>
      </c>
      <c r="G36" t="str">
        <f t="shared" si="3"/>
        <v/>
      </c>
    </row>
    <row r="37" spans="2:7" x14ac:dyDescent="0.25">
      <c r="B37" t="s">
        <v>241</v>
      </c>
      <c r="C37">
        <v>0</v>
      </c>
      <c r="D37" t="str">
        <f t="shared" si="0"/>
        <v/>
      </c>
      <c r="E37" t="str">
        <f t="shared" si="1"/>
        <v/>
      </c>
      <c r="F37" t="str">
        <f t="shared" si="2"/>
        <v/>
      </c>
      <c r="G37" t="str">
        <f t="shared" si="3"/>
        <v/>
      </c>
    </row>
    <row r="38" spans="2:7" x14ac:dyDescent="0.25">
      <c r="B38" t="s">
        <v>241</v>
      </c>
      <c r="C38">
        <v>0</v>
      </c>
      <c r="D38" t="str">
        <f t="shared" si="0"/>
        <v/>
      </c>
      <c r="E38" t="str">
        <f t="shared" si="1"/>
        <v/>
      </c>
      <c r="F38" t="str">
        <f t="shared" si="2"/>
        <v/>
      </c>
      <c r="G38" t="str">
        <f t="shared" si="3"/>
        <v/>
      </c>
    </row>
    <row r="39" spans="2:7" x14ac:dyDescent="0.25">
      <c r="C39">
        <v>0</v>
      </c>
      <c r="D39" t="str">
        <f t="shared" si="0"/>
        <v/>
      </c>
      <c r="E39" t="str">
        <f t="shared" si="1"/>
        <v/>
      </c>
      <c r="F39" t="str">
        <f t="shared" si="2"/>
        <v/>
      </c>
      <c r="G39" t="str">
        <f t="shared" si="3"/>
        <v/>
      </c>
    </row>
    <row r="40" spans="2:7" x14ac:dyDescent="0.25">
      <c r="C40">
        <v>0</v>
      </c>
      <c r="D40" t="str">
        <f t="shared" si="0"/>
        <v/>
      </c>
      <c r="E40" t="str">
        <f t="shared" si="1"/>
        <v/>
      </c>
      <c r="F40" t="str">
        <f t="shared" si="2"/>
        <v/>
      </c>
      <c r="G40" t="str">
        <f t="shared" si="3"/>
        <v/>
      </c>
    </row>
    <row r="41" spans="2:7" x14ac:dyDescent="0.25">
      <c r="C41">
        <v>0</v>
      </c>
      <c r="D41" t="str">
        <f t="shared" si="0"/>
        <v/>
      </c>
      <c r="E41" t="str">
        <f t="shared" si="1"/>
        <v/>
      </c>
      <c r="F41" t="str">
        <f t="shared" si="2"/>
        <v/>
      </c>
      <c r="G41" t="str">
        <f t="shared" si="3"/>
        <v/>
      </c>
    </row>
    <row r="42" spans="2:7" x14ac:dyDescent="0.25">
      <c r="C42">
        <v>0</v>
      </c>
      <c r="D42" t="str">
        <f t="shared" si="0"/>
        <v/>
      </c>
      <c r="E42" t="str">
        <f t="shared" si="1"/>
        <v/>
      </c>
      <c r="F42" t="str">
        <f t="shared" si="2"/>
        <v/>
      </c>
      <c r="G42" t="str">
        <f t="shared" si="3"/>
        <v/>
      </c>
    </row>
    <row r="43" spans="2:7" x14ac:dyDescent="0.25">
      <c r="C43">
        <v>0</v>
      </c>
      <c r="D43" t="str">
        <f t="shared" si="0"/>
        <v/>
      </c>
      <c r="E43" t="str">
        <f t="shared" si="1"/>
        <v/>
      </c>
      <c r="F43" t="str">
        <f t="shared" si="2"/>
        <v/>
      </c>
      <c r="G43" t="str">
        <f t="shared" si="3"/>
        <v/>
      </c>
    </row>
    <row r="44" spans="2:7" x14ac:dyDescent="0.25">
      <c r="C44">
        <v>0</v>
      </c>
      <c r="D44" t="str">
        <f t="shared" si="0"/>
        <v/>
      </c>
      <c r="E44" t="str">
        <f t="shared" si="1"/>
        <v/>
      </c>
      <c r="F44" t="str">
        <f t="shared" si="2"/>
        <v/>
      </c>
      <c r="G44" t="str">
        <f t="shared" si="3"/>
        <v/>
      </c>
    </row>
    <row r="45" spans="2:7" x14ac:dyDescent="0.25">
      <c r="C45">
        <v>0</v>
      </c>
      <c r="D45" t="str">
        <f t="shared" si="0"/>
        <v/>
      </c>
      <c r="E45" t="str">
        <f t="shared" si="1"/>
        <v/>
      </c>
      <c r="F45" t="str">
        <f t="shared" si="2"/>
        <v/>
      </c>
      <c r="G45" t="str">
        <f t="shared" si="3"/>
        <v/>
      </c>
    </row>
    <row r="46" spans="2:7" x14ac:dyDescent="0.25">
      <c r="C46">
        <v>0</v>
      </c>
      <c r="D46" t="str">
        <f t="shared" si="0"/>
        <v/>
      </c>
      <c r="E46" t="str">
        <f t="shared" si="1"/>
        <v/>
      </c>
      <c r="F46" t="str">
        <f t="shared" si="2"/>
        <v/>
      </c>
      <c r="G46" t="str">
        <f t="shared" si="3"/>
        <v/>
      </c>
    </row>
    <row r="47" spans="2:7" x14ac:dyDescent="0.25">
      <c r="C47">
        <v>0</v>
      </c>
      <c r="D47" t="str">
        <f t="shared" si="0"/>
        <v/>
      </c>
      <c r="E47" t="str">
        <f t="shared" si="1"/>
        <v/>
      </c>
      <c r="F47" t="str">
        <f t="shared" si="2"/>
        <v/>
      </c>
      <c r="G47" t="str">
        <f t="shared" si="3"/>
        <v/>
      </c>
    </row>
    <row r="48" spans="2: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si="0"/>
        <v/>
      </c>
      <c r="E59" t="str">
        <f t="shared" si="1"/>
        <v/>
      </c>
      <c r="F59" t="str">
        <f t="shared" si="2"/>
        <v/>
      </c>
      <c r="G59" t="str">
        <f t="shared" si="3"/>
        <v/>
      </c>
    </row>
    <row r="60" spans="3:7" x14ac:dyDescent="0.25">
      <c r="C60">
        <v>0</v>
      </c>
      <c r="D60" t="str">
        <f t="shared" si="0"/>
        <v/>
      </c>
      <c r="E60" t="str">
        <f t="shared" si="1"/>
        <v/>
      </c>
      <c r="F60" t="str">
        <f t="shared" si="2"/>
        <v/>
      </c>
      <c r="G60" t="str">
        <f t="shared" si="3"/>
        <v/>
      </c>
    </row>
    <row r="61" spans="3:7" x14ac:dyDescent="0.25">
      <c r="C61">
        <v>0</v>
      </c>
      <c r="D61" t="str">
        <f t="shared" si="0"/>
        <v/>
      </c>
      <c r="E61" t="str">
        <f t="shared" si="1"/>
        <v/>
      </c>
      <c r="F61" t="str">
        <f t="shared" si="2"/>
        <v/>
      </c>
      <c r="G61" t="str">
        <f t="shared" si="3"/>
        <v/>
      </c>
    </row>
    <row r="62" spans="3:7" x14ac:dyDescent="0.25">
      <c r="C62">
        <v>0</v>
      </c>
      <c r="D62" t="str">
        <f t="shared" si="0"/>
        <v/>
      </c>
      <c r="E62" t="str">
        <f t="shared" si="1"/>
        <v/>
      </c>
      <c r="F62" t="str">
        <f t="shared" si="2"/>
        <v/>
      </c>
      <c r="G62" t="str">
        <f t="shared" si="3"/>
        <v/>
      </c>
    </row>
    <row r="63" spans="3:7" x14ac:dyDescent="0.25">
      <c r="C63">
        <v>0</v>
      </c>
      <c r="D63" t="str">
        <f t="shared" si="0"/>
        <v/>
      </c>
      <c r="E63" t="str">
        <f t="shared" si="1"/>
        <v/>
      </c>
      <c r="F63" t="str">
        <f t="shared" si="2"/>
        <v/>
      </c>
      <c r="G63" t="str">
        <f t="shared" si="3"/>
        <v/>
      </c>
    </row>
    <row r="64" spans="3:7" x14ac:dyDescent="0.25">
      <c r="C64">
        <v>0</v>
      </c>
      <c r="D64" t="str">
        <f t="shared" si="0"/>
        <v/>
      </c>
      <c r="E64" t="str">
        <f t="shared" si="1"/>
        <v/>
      </c>
      <c r="F64" t="str">
        <f t="shared" si="2"/>
        <v/>
      </c>
      <c r="G64" t="str">
        <f t="shared" si="3"/>
        <v/>
      </c>
    </row>
    <row r="65" spans="3:7" x14ac:dyDescent="0.25">
      <c r="C65">
        <v>0</v>
      </c>
      <c r="D65" t="str">
        <f t="shared" si="0"/>
        <v/>
      </c>
      <c r="E65" t="str">
        <f t="shared" si="1"/>
        <v/>
      </c>
      <c r="F65" t="str">
        <f t="shared" si="2"/>
        <v/>
      </c>
      <c r="G65" t="str">
        <f t="shared" si="3"/>
        <v/>
      </c>
    </row>
    <row r="66" spans="3:7" x14ac:dyDescent="0.25">
      <c r="C66">
        <v>0</v>
      </c>
      <c r="D66" t="str">
        <f t="shared" ref="D66:D97" si="4">IF(OR(C66 = "Media", C66="Alta",C66="Altissima"),"Altissimo","")</f>
        <v/>
      </c>
      <c r="E66" t="str">
        <f t="shared" ref="E66:E97" si="5">IF(C66="Bassa","Alto","")</f>
        <v/>
      </c>
      <c r="F66" t="str">
        <f t="shared" ref="F66:F97" si="6">IF(C66="Molto bassa","Medio","")</f>
        <v/>
      </c>
      <c r="G66" t="str">
        <f t="shared" ref="G66:G97" si="7">CONCATENATE(D66,E66,F66)</f>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si="4"/>
        <v/>
      </c>
      <c r="E91" t="str">
        <f t="shared" si="5"/>
        <v/>
      </c>
      <c r="F91" t="str">
        <f t="shared" si="6"/>
        <v/>
      </c>
      <c r="G91" t="str">
        <f t="shared" si="7"/>
        <v/>
      </c>
    </row>
    <row r="92" spans="3:7" x14ac:dyDescent="0.25">
      <c r="C92">
        <v>0</v>
      </c>
      <c r="D92" t="str">
        <f t="shared" si="4"/>
        <v/>
      </c>
      <c r="E92" t="str">
        <f t="shared" si="5"/>
        <v/>
      </c>
      <c r="F92" t="str">
        <f t="shared" si="6"/>
        <v/>
      </c>
      <c r="G92" t="str">
        <f t="shared" si="7"/>
        <v/>
      </c>
    </row>
    <row r="93" spans="3:7" x14ac:dyDescent="0.25">
      <c r="C93">
        <v>0</v>
      </c>
      <c r="D93" t="str">
        <f t="shared" si="4"/>
        <v/>
      </c>
      <c r="E93" t="str">
        <f t="shared" si="5"/>
        <v/>
      </c>
      <c r="F93" t="str">
        <f t="shared" si="6"/>
        <v/>
      </c>
      <c r="G93" t="str">
        <f t="shared" si="7"/>
        <v/>
      </c>
    </row>
    <row r="94" spans="3:7" x14ac:dyDescent="0.25">
      <c r="C94">
        <v>0</v>
      </c>
      <c r="D94" t="str">
        <f t="shared" si="4"/>
        <v/>
      </c>
      <c r="E94" t="str">
        <f t="shared" si="5"/>
        <v/>
      </c>
      <c r="F94" t="str">
        <f t="shared" si="6"/>
        <v/>
      </c>
      <c r="G94" t="str">
        <f t="shared" si="7"/>
        <v/>
      </c>
    </row>
    <row r="95" spans="3:7" x14ac:dyDescent="0.25">
      <c r="C95">
        <v>0</v>
      </c>
      <c r="D95" t="str">
        <f t="shared" si="4"/>
        <v/>
      </c>
      <c r="E95" t="str">
        <f t="shared" si="5"/>
        <v/>
      </c>
      <c r="F95" t="str">
        <f t="shared" si="6"/>
        <v/>
      </c>
      <c r="G95" t="str">
        <f t="shared" si="7"/>
        <v/>
      </c>
    </row>
    <row r="96" spans="3:7" x14ac:dyDescent="0.25">
      <c r="C96">
        <v>0</v>
      </c>
      <c r="D96" t="str">
        <f t="shared" si="4"/>
        <v/>
      </c>
      <c r="E96" t="str">
        <f t="shared" si="5"/>
        <v/>
      </c>
      <c r="F96" t="str">
        <f t="shared" si="6"/>
        <v/>
      </c>
      <c r="G96" t="str">
        <f t="shared" si="7"/>
        <v/>
      </c>
    </row>
    <row r="97" spans="3:7" x14ac:dyDescent="0.25">
      <c r="C97">
        <v>0</v>
      </c>
      <c r="D97" t="str">
        <f t="shared" si="4"/>
        <v/>
      </c>
      <c r="E97" t="str">
        <f t="shared" si="5"/>
        <v/>
      </c>
      <c r="F97" t="str">
        <f t="shared" si="6"/>
        <v/>
      </c>
      <c r="G97" t="str">
        <f t="shared" si="7"/>
        <v/>
      </c>
    </row>
    <row r="98" spans="3:7" x14ac:dyDescent="0.25">
      <c r="C98">
        <v>0</v>
      </c>
      <c r="D98" t="str">
        <f t="shared" ref="D98:D129" si="8">IF(OR(C98 = "Media", C98="Alta",C98="Altissima"),"Altissimo","")</f>
        <v/>
      </c>
      <c r="E98" t="str">
        <f t="shared" ref="E98:E129" si="9">IF(C98="Bassa","Alto","")</f>
        <v/>
      </c>
      <c r="F98" t="str">
        <f t="shared" ref="F98:F129" si="10">IF(C98="Molto bassa","Medio","")</f>
        <v/>
      </c>
      <c r="G98" t="str">
        <f t="shared" ref="G98:G129" si="11">CONCATENATE(D98,E98,F98)</f>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si="8"/>
        <v/>
      </c>
      <c r="E123" t="str">
        <f t="shared" si="9"/>
        <v/>
      </c>
      <c r="F123" t="str">
        <f t="shared" si="10"/>
        <v/>
      </c>
      <c r="G123" t="str">
        <f t="shared" si="11"/>
        <v/>
      </c>
    </row>
    <row r="124" spans="3:7" x14ac:dyDescent="0.25">
      <c r="C124">
        <v>0</v>
      </c>
      <c r="D124" t="str">
        <f t="shared" si="8"/>
        <v/>
      </c>
      <c r="E124" t="str">
        <f t="shared" si="9"/>
        <v/>
      </c>
      <c r="F124" t="str">
        <f t="shared" si="10"/>
        <v/>
      </c>
      <c r="G124" t="str">
        <f t="shared" si="11"/>
        <v/>
      </c>
    </row>
    <row r="125" spans="3:7" x14ac:dyDescent="0.25">
      <c r="C125">
        <v>0</v>
      </c>
      <c r="D125" t="str">
        <f t="shared" si="8"/>
        <v/>
      </c>
      <c r="E125" t="str">
        <f t="shared" si="9"/>
        <v/>
      </c>
      <c r="F125" t="str">
        <f t="shared" si="10"/>
        <v/>
      </c>
      <c r="G125" t="str">
        <f t="shared" si="11"/>
        <v/>
      </c>
    </row>
    <row r="126" spans="3:7" x14ac:dyDescent="0.25">
      <c r="C126">
        <v>0</v>
      </c>
      <c r="D126" t="str">
        <f t="shared" si="8"/>
        <v/>
      </c>
      <c r="E126" t="str">
        <f t="shared" si="9"/>
        <v/>
      </c>
      <c r="F126" t="str">
        <f t="shared" si="10"/>
        <v/>
      </c>
      <c r="G126" t="str">
        <f t="shared" si="11"/>
        <v/>
      </c>
    </row>
    <row r="127" spans="3:7" x14ac:dyDescent="0.25">
      <c r="C127">
        <v>0</v>
      </c>
      <c r="D127" t="str">
        <f t="shared" si="8"/>
        <v/>
      </c>
      <c r="E127" t="str">
        <f t="shared" si="9"/>
        <v/>
      </c>
      <c r="F127" t="str">
        <f t="shared" si="10"/>
        <v/>
      </c>
      <c r="G127" t="str">
        <f t="shared" si="11"/>
        <v/>
      </c>
    </row>
    <row r="128" spans="3:7" x14ac:dyDescent="0.25">
      <c r="C128">
        <v>0</v>
      </c>
      <c r="D128" t="str">
        <f t="shared" si="8"/>
        <v/>
      </c>
      <c r="E128" t="str">
        <f t="shared" si="9"/>
        <v/>
      </c>
      <c r="F128" t="str">
        <f t="shared" si="10"/>
        <v/>
      </c>
      <c r="G128" t="str">
        <f t="shared" si="11"/>
        <v/>
      </c>
    </row>
    <row r="129" spans="3:7" x14ac:dyDescent="0.25">
      <c r="C129">
        <v>0</v>
      </c>
      <c r="D129" t="str">
        <f t="shared" si="8"/>
        <v/>
      </c>
      <c r="E129" t="str">
        <f t="shared" si="9"/>
        <v/>
      </c>
      <c r="F129" t="str">
        <f t="shared" si="10"/>
        <v/>
      </c>
      <c r="G129" t="str">
        <f t="shared" si="11"/>
        <v/>
      </c>
    </row>
    <row r="130" spans="3:7" x14ac:dyDescent="0.25">
      <c r="C130">
        <v>0</v>
      </c>
      <c r="D130" t="str">
        <f t="shared" ref="D130:D161" si="12">IF(OR(C130 = "Media", C130="Alta",C130="Altissima"),"Altissimo","")</f>
        <v/>
      </c>
      <c r="E130" t="str">
        <f t="shared" ref="E130:E136" si="13">IF(C130="Bassa","Alto","")</f>
        <v/>
      </c>
      <c r="F130" t="str">
        <f t="shared" ref="F130:F136" si="14">IF(C130="Molto bassa","Medio","")</f>
        <v/>
      </c>
      <c r="G130" t="str">
        <f t="shared" ref="G130:G161" si="15">CONCATENATE(D130,E130,F130)</f>
        <v/>
      </c>
    </row>
    <row r="131" spans="3:7" x14ac:dyDescent="0.25">
      <c r="C131">
        <v>0</v>
      </c>
      <c r="D131" t="str">
        <f t="shared" si="12"/>
        <v/>
      </c>
      <c r="E131" t="str">
        <f t="shared" si="13"/>
        <v/>
      </c>
      <c r="F131" t="str">
        <f t="shared" si="14"/>
        <v/>
      </c>
      <c r="G131" t="str">
        <f t="shared" si="15"/>
        <v/>
      </c>
    </row>
    <row r="132" spans="3:7" x14ac:dyDescent="0.25">
      <c r="C132">
        <v>0</v>
      </c>
      <c r="D132" t="str">
        <f t="shared" si="12"/>
        <v/>
      </c>
      <c r="E132" t="str">
        <f t="shared" si="13"/>
        <v/>
      </c>
      <c r="F132" t="str">
        <f t="shared" si="14"/>
        <v/>
      </c>
      <c r="G132" t="str">
        <f t="shared" si="15"/>
        <v/>
      </c>
    </row>
    <row r="133" spans="3:7" x14ac:dyDescent="0.25">
      <c r="C133">
        <v>0</v>
      </c>
      <c r="D133" t="str">
        <f t="shared" si="12"/>
        <v/>
      </c>
      <c r="E133" t="str">
        <f t="shared" si="13"/>
        <v/>
      </c>
      <c r="F133" t="str">
        <f t="shared" si="14"/>
        <v/>
      </c>
      <c r="G133" t="str">
        <f t="shared" si="15"/>
        <v/>
      </c>
    </row>
    <row r="134" spans="3:7" x14ac:dyDescent="0.25">
      <c r="C134">
        <v>0</v>
      </c>
      <c r="D134" t="str">
        <f t="shared" si="12"/>
        <v/>
      </c>
      <c r="E134" t="str">
        <f t="shared" si="13"/>
        <v/>
      </c>
      <c r="F134" t="str">
        <f t="shared" si="14"/>
        <v/>
      </c>
      <c r="G134" t="str">
        <f t="shared" si="15"/>
        <v/>
      </c>
    </row>
    <row r="135" spans="3:7" x14ac:dyDescent="0.25">
      <c r="C135">
        <v>0</v>
      </c>
      <c r="D135" t="str">
        <f t="shared" si="12"/>
        <v/>
      </c>
      <c r="E135" t="str">
        <f t="shared" si="13"/>
        <v/>
      </c>
      <c r="F135" t="str">
        <f t="shared" si="14"/>
        <v/>
      </c>
      <c r="G135" t="str">
        <f t="shared" si="15"/>
        <v/>
      </c>
    </row>
    <row r="136" spans="3:7" x14ac:dyDescent="0.25">
      <c r="C136">
        <v>0</v>
      </c>
      <c r="D136" t="str">
        <f t="shared" si="12"/>
        <v/>
      </c>
      <c r="E136" t="str">
        <f t="shared" si="13"/>
        <v/>
      </c>
      <c r="F136" t="str">
        <f t="shared" si="14"/>
        <v/>
      </c>
      <c r="G136" t="str">
        <f t="shared" si="15"/>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soggetti</vt:lpstr>
      <vt:lpstr>statoattuazione</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2020-01-09T13:48:14Z</cp:lastPrinted>
  <dcterms:created xsi:type="dcterms:W3CDTF">2014-07-11T10:05:14Z</dcterms:created>
  <dcterms:modified xsi:type="dcterms:W3CDTF">2022-01-25T09:56:44Z</dcterms:modified>
</cp:coreProperties>
</file>