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W:\RPCT (FASCIC. . N. 1734 . CIRILLO)\PTPC 2025\all. n. 2\"/>
    </mc:Choice>
  </mc:AlternateContent>
  <xr:revisionPtr revIDLastSave="0" documentId="13_ncr:1_{505938C4-54D0-4CE5-8896-55B5F198ADFB}" xr6:coauthVersionLast="47" xr6:coauthVersionMax="47" xr10:uidLastSave="{00000000-0000-0000-0000-000000000000}"/>
  <bookViews>
    <workbookView xWindow="-120" yWindow="-120" windowWidth="29040" windowHeight="15840" activeTab="2" xr2:uid="{00000000-000D-0000-FFFF-FFFF00000000}"/>
  </bookViews>
  <sheets>
    <sheet name="Sezione_generale" sheetId="1" r:id="rId1"/>
    <sheet name="Sezione_generale_old" sheetId="2" state="hidden" r:id="rId2"/>
    <sheet name="Mappatura_processi" sheetId="3" r:id="rId3"/>
    <sheet name="competenze" sheetId="4" state="hidden" r:id="rId4"/>
    <sheet name="Parametri" sheetId="5" state="hidden" r:id="rId5"/>
  </sheets>
  <externalReferences>
    <externalReference r:id="rId6"/>
    <externalReference r:id="rId7"/>
  </externalReferences>
  <definedNames>
    <definedName name="Altissimo">Parametri!$B$28:$C$30</definedName>
    <definedName name="Alto">Parametri!$B$31:$C$31</definedName>
    <definedName name="_xlnm.Print_Area" localSheetId="3">competenze!$B$1:$D$31</definedName>
    <definedName name="_xlnm.Print_Area" localSheetId="2">Mappatura_processi!$A$1:$G$17</definedName>
    <definedName name="Direzione">!#REF!</definedName>
    <definedName name="Medio">Parametri!$B$32:$C$32</definedName>
    <definedName name="Profilo_dirigente" localSheetId="3">[1]Parametri!$B$2:$B$6</definedName>
    <definedName name="Profilo_dirigente" localSheetId="0">[1]Parametri!$B$2:$B$6</definedName>
    <definedName name="Profilo_dirigente">!#REF!</definedName>
    <definedName name="soggetti">Parametri!$I$3:$I$13</definedName>
    <definedName name="Struttura">!#REF!</definedName>
    <definedName name="Tipo_relazione">!#REF!</definedName>
    <definedName name="_xlnm.Print_Titles" localSheetId="2">Mappatura_processi!$1:$2</definedName>
    <definedName name="ufficio">!#REF!</definedName>
    <definedName name="ufficio_di_destinazione">[2]parametri!$A$2:$A$34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8" i="3" l="1"/>
  <c r="A29" i="3"/>
  <c r="A40" i="3"/>
  <c r="A53" i="3"/>
  <c r="A65" i="3"/>
  <c r="A72" i="3"/>
  <c r="A84" i="3"/>
  <c r="A89" i="3"/>
  <c r="A95" i="3"/>
  <c r="A106" i="3"/>
  <c r="A116" i="3"/>
  <c r="A130" i="3"/>
  <c r="A144" i="3"/>
  <c r="A158" i="3"/>
  <c r="A169" i="3"/>
  <c r="A179" i="3"/>
  <c r="A190" i="3"/>
  <c r="A202" i="3"/>
  <c r="A212" i="3"/>
  <c r="A4" i="3"/>
  <c r="C130" i="5" l="1"/>
  <c r="E130" i="5" s="1"/>
  <c r="C129" i="5"/>
  <c r="E129" i="5" s="1"/>
  <c r="C128" i="5"/>
  <c r="F128" i="5" s="1"/>
  <c r="C127" i="5"/>
  <c r="F127" i="5" s="1"/>
  <c r="C126" i="5"/>
  <c r="E126" i="5" s="1"/>
  <c r="C125" i="5"/>
  <c r="E125" i="5" s="1"/>
  <c r="C124" i="5"/>
  <c r="F124" i="5" s="1"/>
  <c r="C123" i="5"/>
  <c r="F123" i="5" s="1"/>
  <c r="C122" i="5"/>
  <c r="E122" i="5" s="1"/>
  <c r="C121" i="5"/>
  <c r="E121" i="5" s="1"/>
  <c r="C120" i="5"/>
  <c r="F120" i="5" s="1"/>
  <c r="C119" i="5"/>
  <c r="F119" i="5" s="1"/>
  <c r="C118" i="5"/>
  <c r="D118" i="5" s="1"/>
  <c r="C117" i="5"/>
  <c r="D117" i="5" s="1"/>
  <c r="C116" i="5"/>
  <c r="F116" i="5" s="1"/>
  <c r="C115" i="5"/>
  <c r="F115" i="5" s="1"/>
  <c r="C114" i="5"/>
  <c r="F114" i="5" s="1"/>
  <c r="C113" i="5"/>
  <c r="F113" i="5" s="1"/>
  <c r="C112" i="5"/>
  <c r="E112" i="5" s="1"/>
  <c r="C111" i="5"/>
  <c r="D111" i="5" s="1"/>
  <c r="C110" i="5"/>
  <c r="F110" i="5" s="1"/>
  <c r="C109" i="5"/>
  <c r="F109" i="5" s="1"/>
  <c r="C108" i="5"/>
  <c r="F108" i="5" s="1"/>
  <c r="C107" i="5"/>
  <c r="F107" i="5" s="1"/>
  <c r="C106" i="5"/>
  <c r="D106" i="5" s="1"/>
  <c r="C105" i="5"/>
  <c r="D105" i="5" s="1"/>
  <c r="C104" i="5"/>
  <c r="E104" i="5" s="1"/>
  <c r="C103" i="5"/>
  <c r="E103" i="5" s="1"/>
  <c r="C102" i="5"/>
  <c r="E102" i="5" s="1"/>
  <c r="C101" i="5"/>
  <c r="D101" i="5" s="1"/>
  <c r="C100" i="5"/>
  <c r="F100" i="5" s="1"/>
  <c r="C99" i="5"/>
  <c r="F99" i="5" s="1"/>
  <c r="C98" i="5"/>
  <c r="F98" i="5" s="1"/>
  <c r="C97" i="5"/>
  <c r="F97" i="5" s="1"/>
  <c r="C96" i="5"/>
  <c r="F96" i="5" s="1"/>
  <c r="C95" i="5"/>
  <c r="F95" i="5" s="1"/>
  <c r="C94" i="5"/>
  <c r="F94" i="5" s="1"/>
  <c r="C93" i="5"/>
  <c r="F93" i="5" s="1"/>
  <c r="C92" i="5"/>
  <c r="F92" i="5" s="1"/>
  <c r="C91" i="5"/>
  <c r="F91" i="5" s="1"/>
  <c r="C90" i="5"/>
  <c r="F90" i="5" s="1"/>
  <c r="C89" i="5"/>
  <c r="F89" i="5" s="1"/>
  <c r="C88" i="5"/>
  <c r="F88" i="5" s="1"/>
  <c r="C87" i="5"/>
  <c r="F87" i="5" s="1"/>
  <c r="C86" i="5"/>
  <c r="E86" i="5" s="1"/>
  <c r="C85" i="5"/>
  <c r="F85" i="5" s="1"/>
  <c r="C84" i="5"/>
  <c r="F84" i="5" s="1"/>
  <c r="C83" i="5"/>
  <c r="F83" i="5" s="1"/>
  <c r="C82" i="5"/>
  <c r="F82" i="5" s="1"/>
  <c r="C81" i="5"/>
  <c r="E81" i="5" s="1"/>
  <c r="C80" i="5"/>
  <c r="F80" i="5" s="1"/>
  <c r="C79" i="5"/>
  <c r="E79" i="5" s="1"/>
  <c r="C78" i="5"/>
  <c r="D78" i="5" s="1"/>
  <c r="C77" i="5"/>
  <c r="E77" i="5" s="1"/>
  <c r="C76" i="5"/>
  <c r="F76" i="5" s="1"/>
  <c r="C75" i="5"/>
  <c r="F75" i="5" s="1"/>
  <c r="C74" i="5"/>
  <c r="F74" i="5" s="1"/>
  <c r="C73" i="5"/>
  <c r="E73" i="5" s="1"/>
  <c r="C72" i="5"/>
  <c r="F72" i="5" s="1"/>
  <c r="C71" i="5"/>
  <c r="E71" i="5" s="1"/>
  <c r="C70" i="5"/>
  <c r="F70" i="5" s="1"/>
  <c r="C69" i="5"/>
  <c r="E69" i="5" s="1"/>
  <c r="C68" i="5"/>
  <c r="F68" i="5" s="1"/>
  <c r="C67" i="5"/>
  <c r="F67" i="5" s="1"/>
  <c r="C66" i="5"/>
  <c r="E66" i="5" s="1"/>
  <c r="C65" i="5"/>
  <c r="E65" i="5" s="1"/>
  <c r="C64" i="5"/>
  <c r="F64" i="5" s="1"/>
  <c r="C63" i="5"/>
  <c r="E63" i="5" s="1"/>
  <c r="C62" i="5"/>
  <c r="D62" i="5" s="1"/>
  <c r="C61" i="5"/>
  <c r="E61" i="5" s="1"/>
  <c r="C60" i="5"/>
  <c r="F60" i="5" s="1"/>
  <c r="C59" i="5"/>
  <c r="F59" i="5" s="1"/>
  <c r="C58" i="5"/>
  <c r="D58" i="5" s="1"/>
  <c r="C57" i="5"/>
  <c r="E57" i="5" s="1"/>
  <c r="C56" i="5"/>
  <c r="F56" i="5" s="1"/>
  <c r="C55" i="5"/>
  <c r="E55" i="5" s="1"/>
  <c r="C54" i="5"/>
  <c r="D54" i="5" s="1"/>
  <c r="C53" i="5"/>
  <c r="E53" i="5" s="1"/>
  <c r="C52" i="5"/>
  <c r="F52" i="5" s="1"/>
  <c r="C51" i="5"/>
  <c r="F51" i="5" s="1"/>
  <c r="C50" i="5"/>
  <c r="F50" i="5" s="1"/>
  <c r="C49" i="5"/>
  <c r="E49" i="5" s="1"/>
  <c r="C48" i="5"/>
  <c r="F48" i="5" s="1"/>
  <c r="C47" i="5"/>
  <c r="F47" i="5" s="1"/>
  <c r="C46" i="5"/>
  <c r="E46" i="5" s="1"/>
  <c r="C45" i="5"/>
  <c r="E45" i="5" s="1"/>
  <c r="C44" i="5"/>
  <c r="F44" i="5" s="1"/>
  <c r="C43" i="5"/>
  <c r="F43" i="5" s="1"/>
  <c r="C42" i="5"/>
  <c r="F42" i="5" s="1"/>
  <c r="C41" i="5"/>
  <c r="E41" i="5" s="1"/>
  <c r="C40" i="5"/>
  <c r="E40" i="5" s="1"/>
  <c r="C39" i="5"/>
  <c r="D39" i="5" s="1"/>
  <c r="C38" i="5"/>
  <c r="D38" i="5" s="1"/>
  <c r="C37" i="5"/>
  <c r="E37" i="5" s="1"/>
  <c r="C36" i="5"/>
  <c r="F36" i="5" s="1"/>
  <c r="C35" i="5"/>
  <c r="F35" i="5" s="1"/>
  <c r="C34" i="5"/>
  <c r="E34" i="5" s="1"/>
  <c r="C33" i="5"/>
  <c r="F33" i="5" s="1"/>
  <c r="C32" i="5"/>
  <c r="F32" i="5" s="1"/>
  <c r="C31" i="5"/>
  <c r="F31" i="5" s="1"/>
  <c r="C30" i="5"/>
  <c r="F30" i="5" s="1"/>
  <c r="C29" i="5"/>
  <c r="F29" i="5" s="1"/>
  <c r="C28" i="5"/>
  <c r="F28" i="5" s="1"/>
  <c r="F126" i="5"/>
  <c r="D121" i="5"/>
  <c r="F86" i="5"/>
  <c r="D81" i="5"/>
  <c r="D70" i="5"/>
  <c r="C5" i="2"/>
  <c r="C3" i="2"/>
  <c r="F125" i="5" l="1"/>
  <c r="E54" i="5"/>
  <c r="E118" i="5"/>
  <c r="F41" i="5"/>
  <c r="F45" i="5"/>
  <c r="D37" i="5"/>
  <c r="D61" i="5"/>
  <c r="E97" i="5"/>
  <c r="E36" i="5"/>
  <c r="D52" i="5"/>
  <c r="D73" i="5"/>
  <c r="E109" i="5"/>
  <c r="F46" i="5"/>
  <c r="E62" i="5"/>
  <c r="E78" i="5"/>
  <c r="F102" i="5"/>
  <c r="F122" i="5"/>
  <c r="E38" i="5"/>
  <c r="F66" i="5"/>
  <c r="E85" i="5"/>
  <c r="F49" i="5"/>
  <c r="D77" i="5"/>
  <c r="E60" i="5"/>
  <c r="D68" i="5"/>
  <c r="E88" i="5"/>
  <c r="D112" i="5"/>
  <c r="E28" i="5"/>
  <c r="F40" i="5"/>
  <c r="F112" i="5"/>
  <c r="E52" i="5"/>
  <c r="G52" i="5" s="1"/>
  <c r="E72" i="5"/>
  <c r="D28" i="5"/>
  <c r="D32" i="5"/>
  <c r="D44" i="5"/>
  <c r="E48" i="5"/>
  <c r="E68" i="5"/>
  <c r="D76" i="5"/>
  <c r="D84" i="5"/>
  <c r="D92" i="5"/>
  <c r="F104" i="5"/>
  <c r="F103" i="5"/>
  <c r="D36" i="5"/>
  <c r="D40" i="5"/>
  <c r="E44" i="5"/>
  <c r="D60" i="5"/>
  <c r="D64" i="5"/>
  <c r="D120" i="5"/>
  <c r="E29" i="5"/>
  <c r="D57" i="5"/>
  <c r="E93" i="5"/>
  <c r="E113" i="5"/>
  <c r="E33" i="5"/>
  <c r="F37" i="5"/>
  <c r="D41" i="5"/>
  <c r="G41" i="5" s="1"/>
  <c r="D45" i="5"/>
  <c r="D49" i="5"/>
  <c r="D53" i="5"/>
  <c r="D65" i="5"/>
  <c r="D69" i="5"/>
  <c r="E89" i="5"/>
  <c r="F54" i="5"/>
  <c r="G54" i="5" s="1"/>
  <c r="F62" i="5"/>
  <c r="G62" i="5" s="1"/>
  <c r="E70" i="5"/>
  <c r="G70" i="5" s="1"/>
  <c r="F78" i="5"/>
  <c r="D94" i="5"/>
  <c r="E98" i="5"/>
  <c r="D110" i="5"/>
  <c r="F118" i="5"/>
  <c r="G118" i="5" s="1"/>
  <c r="E30" i="5"/>
  <c r="D46" i="5"/>
  <c r="D102" i="5"/>
  <c r="E110" i="5"/>
  <c r="D126" i="5"/>
  <c r="G126" i="5" s="1"/>
  <c r="D30" i="5"/>
  <c r="F38" i="5"/>
  <c r="F34" i="5"/>
  <c r="D86" i="5"/>
  <c r="G86" i="5" s="1"/>
  <c r="E94" i="5"/>
  <c r="E58" i="5"/>
  <c r="E82" i="5"/>
  <c r="E106" i="5"/>
  <c r="E32" i="5"/>
  <c r="F58" i="5"/>
  <c r="E64" i="5"/>
  <c r="D74" i="5"/>
  <c r="D80" i="5"/>
  <c r="D90" i="5"/>
  <c r="D96" i="5"/>
  <c r="F106" i="5"/>
  <c r="G106" i="5" s="1"/>
  <c r="E120" i="5"/>
  <c r="D50" i="5"/>
  <c r="E74" i="5"/>
  <c r="E80" i="5"/>
  <c r="E90" i="5"/>
  <c r="E96" i="5"/>
  <c r="D114" i="5"/>
  <c r="F130" i="5"/>
  <c r="D42" i="5"/>
  <c r="E50" i="5"/>
  <c r="D56" i="5"/>
  <c r="E114" i="5"/>
  <c r="D128" i="5"/>
  <c r="E42" i="5"/>
  <c r="E56" i="5"/>
  <c r="D66" i="5"/>
  <c r="D104" i="5"/>
  <c r="D122" i="5"/>
  <c r="E128" i="5"/>
  <c r="D34" i="5"/>
  <c r="D48" i="5"/>
  <c r="D72" i="5"/>
  <c r="G72" i="5" s="1"/>
  <c r="D82" i="5"/>
  <c r="G82" i="5" s="1"/>
  <c r="D88" i="5"/>
  <c r="G88" i="5" s="1"/>
  <c r="D98" i="5"/>
  <c r="G98" i="5" s="1"/>
  <c r="D130" i="5"/>
  <c r="E39" i="5"/>
  <c r="F63" i="5"/>
  <c r="F79" i="5"/>
  <c r="D119" i="5"/>
  <c r="F55" i="5"/>
  <c r="F71" i="5"/>
  <c r="D75" i="5"/>
  <c r="E111" i="5"/>
  <c r="D31" i="5"/>
  <c r="F39" i="5"/>
  <c r="D47" i="5"/>
  <c r="D87" i="5"/>
  <c r="D95" i="5"/>
  <c r="F111" i="5"/>
  <c r="E119" i="5"/>
  <c r="D127" i="5"/>
  <c r="E31" i="5"/>
  <c r="E47" i="5"/>
  <c r="D55" i="5"/>
  <c r="D63" i="5"/>
  <c r="D71" i="5"/>
  <c r="D79" i="5"/>
  <c r="E87" i="5"/>
  <c r="E95" i="5"/>
  <c r="D103" i="5"/>
  <c r="D35" i="5"/>
  <c r="D91" i="5"/>
  <c r="F53" i="5"/>
  <c r="F57" i="5"/>
  <c r="F61" i="5"/>
  <c r="F65" i="5"/>
  <c r="F69" i="5"/>
  <c r="F73" i="5"/>
  <c r="F77" i="5"/>
  <c r="F81" i="5"/>
  <c r="G81" i="5" s="1"/>
  <c r="E101" i="5"/>
  <c r="E105" i="5"/>
  <c r="E117" i="5"/>
  <c r="F121" i="5"/>
  <c r="G121" i="5" s="1"/>
  <c r="D125" i="5"/>
  <c r="G125" i="5" s="1"/>
  <c r="F129" i="5"/>
  <c r="D29" i="5"/>
  <c r="D33" i="5"/>
  <c r="D85" i="5"/>
  <c r="D89" i="5"/>
  <c r="D93" i="5"/>
  <c r="D97" i="5"/>
  <c r="F101" i="5"/>
  <c r="F105" i="5"/>
  <c r="D109" i="5"/>
  <c r="D113" i="5"/>
  <c r="F117" i="5"/>
  <c r="D129" i="5"/>
  <c r="D115" i="5"/>
  <c r="D51" i="5"/>
  <c r="D67" i="5"/>
  <c r="D83" i="5"/>
  <c r="D99" i="5"/>
  <c r="D123" i="5"/>
  <c r="E127" i="5"/>
  <c r="D43" i="5"/>
  <c r="D59" i="5"/>
  <c r="D107" i="5"/>
  <c r="E35" i="5"/>
  <c r="E43" i="5"/>
  <c r="E51" i="5"/>
  <c r="E75" i="5"/>
  <c r="E83" i="5"/>
  <c r="E91" i="5"/>
  <c r="E99" i="5"/>
  <c r="E107" i="5"/>
  <c r="E115" i="5"/>
  <c r="E59" i="5"/>
  <c r="E67" i="5"/>
  <c r="E123" i="5"/>
  <c r="D100" i="5"/>
  <c r="D108" i="5"/>
  <c r="D116" i="5"/>
  <c r="D124" i="5"/>
  <c r="E76" i="5"/>
  <c r="E84" i="5"/>
  <c r="E92" i="5"/>
  <c r="E100" i="5"/>
  <c r="E108" i="5"/>
  <c r="E116" i="5"/>
  <c r="E124" i="5"/>
  <c r="G31" i="5" l="1"/>
  <c r="G68" i="5"/>
  <c r="G37" i="5"/>
  <c r="G38" i="5"/>
  <c r="G45" i="5"/>
  <c r="G61" i="5"/>
  <c r="G122" i="5"/>
  <c r="G97" i="5"/>
  <c r="G30" i="5"/>
  <c r="G46" i="5"/>
  <c r="G36" i="5"/>
  <c r="G80" i="5"/>
  <c r="G109" i="5"/>
  <c r="G66" i="5"/>
  <c r="G60" i="5"/>
  <c r="G73" i="5"/>
  <c r="G78" i="5"/>
  <c r="G28" i="5"/>
  <c r="G85" i="5"/>
  <c r="G102" i="5"/>
  <c r="G39" i="5"/>
  <c r="G71" i="5"/>
  <c r="G57" i="5"/>
  <c r="G77" i="5"/>
  <c r="G40" i="5"/>
  <c r="G49" i="5"/>
  <c r="G94" i="5"/>
  <c r="G112" i="5"/>
  <c r="G103" i="5"/>
  <c r="G32" i="5"/>
  <c r="G53" i="5"/>
  <c r="G76" i="5"/>
  <c r="G95" i="5"/>
  <c r="G63" i="5"/>
  <c r="G111" i="5"/>
  <c r="G128" i="5"/>
  <c r="G114" i="5"/>
  <c r="G74" i="5"/>
  <c r="G64" i="5"/>
  <c r="G44" i="5"/>
  <c r="G104" i="5"/>
  <c r="G55" i="5"/>
  <c r="G47" i="5"/>
  <c r="G79" i="5"/>
  <c r="G130" i="5"/>
  <c r="G42" i="5"/>
  <c r="G90" i="5"/>
  <c r="G120" i="5"/>
  <c r="G92" i="5"/>
  <c r="G29" i="5"/>
  <c r="G58" i="5"/>
  <c r="G84" i="5"/>
  <c r="G93" i="5"/>
  <c r="G115" i="5"/>
  <c r="G48" i="5"/>
  <c r="G89" i="5"/>
  <c r="G33" i="5"/>
  <c r="G65" i="5"/>
  <c r="G117" i="5"/>
  <c r="G69" i="5"/>
  <c r="G50" i="5"/>
  <c r="G123" i="5"/>
  <c r="G113" i="5"/>
  <c r="G87" i="5"/>
  <c r="G119" i="5"/>
  <c r="G96" i="5"/>
  <c r="G34" i="5"/>
  <c r="G110" i="5"/>
  <c r="G129" i="5"/>
  <c r="G56" i="5"/>
  <c r="G67" i="5"/>
  <c r="G59" i="5"/>
  <c r="G43" i="5"/>
  <c r="G101" i="5"/>
  <c r="G127" i="5"/>
  <c r="G35" i="5"/>
  <c r="G75" i="5"/>
  <c r="G91" i="5"/>
  <c r="G51" i="5"/>
  <c r="G105" i="5"/>
  <c r="G124" i="5"/>
  <c r="G107" i="5"/>
  <c r="G116" i="5"/>
  <c r="G99" i="5"/>
  <c r="G100" i="5"/>
  <c r="G83" i="5"/>
  <c r="G108" i="5"/>
</calcChain>
</file>

<file path=xl/sharedStrings.xml><?xml version="1.0" encoding="utf-8"?>
<sst xmlns="http://schemas.openxmlformats.org/spreadsheetml/2006/main" count="891" uniqueCount="403">
  <si>
    <t>Sezione I: INFORMAZIONI DI CARATTERE GENERALE</t>
  </si>
  <si>
    <t>Denominazione Ufficio (Selezione da menù a tendina)</t>
  </si>
  <si>
    <t>Segreteria del Consiglio</t>
  </si>
  <si>
    <t>Acronimo Ufficio</t>
  </si>
  <si>
    <t>UCONS</t>
  </si>
  <si>
    <t>Nominativo Dirigente (Si alimenta automaticamente all'immissione della denominazione Ufficio)</t>
  </si>
  <si>
    <t>Profilo dirigente</t>
  </si>
  <si>
    <t>Processi di competenza dell'Ufficio</t>
  </si>
  <si>
    <t>Descrizione delle funzioni svolte dall'ufficio  (Si alimenta automaticamente all'immissione della denominazione Ufficio)</t>
  </si>
  <si>
    <t>Mappatura PROCESSI-ATTIVITA'</t>
  </si>
  <si>
    <t xml:space="preserve">Identificazione, analisi e valutazione del rischio corruttivo </t>
  </si>
  <si>
    <t xml:space="preserve">TRATTAMENTO DEL RISCHIO </t>
  </si>
  <si>
    <t>UFFICIO</t>
  </si>
  <si>
    <t>N_PROCESSO</t>
  </si>
  <si>
    <t>AREA DI RISCHIO</t>
  </si>
  <si>
    <t>DESCRIZIONE PROCESSO</t>
  </si>
  <si>
    <t>Responsabilità del Processo</t>
  </si>
  <si>
    <t>DESCRIZIONE  ATTIVITA'</t>
  </si>
  <si>
    <t>Esecutore Attività 
(in ogni cella è presente un menù a tendina)</t>
  </si>
  <si>
    <t>DESCRIZIONE DEL COMPORTAMENTO A RISCHIO CORRUZIONE
(EVENTO a RISCHIO)</t>
  </si>
  <si>
    <t>FATTORI ABILITANTI</t>
  </si>
  <si>
    <t>VALUTAZIONE DEL RISCHIO</t>
  </si>
  <si>
    <t xml:space="preserve">MISURE GENERALI </t>
  </si>
  <si>
    <t>MISURE SPECIFICHE</t>
  </si>
  <si>
    <t>TIPOLOGIA MISURE SPECIFICHE</t>
  </si>
  <si>
    <t>PROGRAMMAZIONE MISURA SPECIFICA</t>
  </si>
  <si>
    <t>IMPATTO</t>
  </si>
  <si>
    <t>PROBABILITA'</t>
  </si>
  <si>
    <t>GIUDIZIO SINTETICO</t>
  </si>
  <si>
    <t>MOTIVAZIONE</t>
  </si>
  <si>
    <t>FASI E TEMPI DI ATTUAZIONE</t>
  </si>
  <si>
    <t>INDICATORI DI ATTUAZIONE</t>
  </si>
  <si>
    <t>VALORE TARGET</t>
  </si>
  <si>
    <t>SOGGETTO RESPONSABILE</t>
  </si>
  <si>
    <t xml:space="preserve">AREA DI RISCHIO SPECIFICA: FUNZIONAMENTO ORGANI POLITICO-AMMINISTRATIVO </t>
  </si>
  <si>
    <t>Alto</t>
  </si>
  <si>
    <t>Molto bassa</t>
  </si>
  <si>
    <t>Medio</t>
  </si>
  <si>
    <t>Sulla base dell'assenza di casistica nella struttura, si ritiene che la probabilità sia molto bassa ma, in considerazione dell'impatto altissimo, il giudizio sintetico è "medio"</t>
  </si>
  <si>
    <t>n.i.</t>
  </si>
  <si>
    <t>Presidente/Funzionario</t>
  </si>
  <si>
    <t>Altissimo</t>
  </si>
  <si>
    <t>Informatizzazione del processo istruttorio utilizzo di un gestionale per il  monitoraggio delle attività dell'Ufficio</t>
  </si>
  <si>
    <t>Funzionario/Operativo</t>
  </si>
  <si>
    <t>Ufficio</t>
  </si>
  <si>
    <t>Acronimo</t>
  </si>
  <si>
    <t>Competenze</t>
  </si>
  <si>
    <t>Dirigente</t>
  </si>
  <si>
    <t>Capo Segreteria e Segreteria del Presidente</t>
  </si>
  <si>
    <t>SGPRES</t>
  </si>
  <si>
    <t xml:space="preserve">1. Il Capo segreteria cura i rapporti istituzionali delegati dal Presidente e provvede al coordinamento degli impegni ed alla predisposizione di quanto occorra per i suoi interventi istituzionali. Il Capo Segreteria cura, per conto del Presidente, le pratiche che lo stesso intende gestire direttamente, raccordandosi con il Segretario Generale, e,  ove necessario, con gli Uffici dell’Autorità. Garantisce, inoltre, l’unitarietà di indirizzo delle Unità organizzative in staff al Presidente.
2. Coordina la Segreteria del Presidente che  gestisce l’agenda e i flussi informativi interni ed esterni, cura la sua corrispondenza personale, nonché, in raccordo con il Segretario Generale, gli aspetti di cerimoniale. La Segreteria supporta inoltre il Presidente nella gestione dei servizi di segreteria nell’ambito delle relazioni internazionali. Supporta infine il Portavoce e l’unità organizzativa “Stampa e Comunicazione” nelle attività di competenza.
</t>
  </si>
  <si>
    <t>DINI FEDERICO</t>
  </si>
  <si>
    <t>Affari legali e contenzioso</t>
  </si>
  <si>
    <t>UCOG</t>
  </si>
  <si>
    <t>1. L’Ufficio “Affari legali e contenzioso” fornisce supporto giuridico alle strutture dell’Autorità. Assicura la gestione del contenzioso giurisdizionale mediante la predisposizione di memorie a supporto del patrocinio legale dell’Avvocatura dello Stato.</t>
  </si>
  <si>
    <t>SARDELLA ELISA</t>
  </si>
  <si>
    <t>Gare e logistica</t>
  </si>
  <si>
    <t>UGARE</t>
  </si>
  <si>
    <t>2. L’Ufficio “Gare e logistica” assicura l’acquisizione di beni e servizi. Rileva e definisce i fabbisogni in ambito logistico e provvede alla stesura di capitolati; assicura i relativi adempimenti in materia di sicurezza del lavoro; fornisce il servizio di economato e la gestione dei beni strumentali. Gestisce le autovetture di servizio e il servizio di reception e le polizze assicurative.</t>
  </si>
  <si>
    <t>COLANDREA ANTONELLO</t>
  </si>
  <si>
    <t>Esercizio sistemi informativi</t>
  </si>
  <si>
    <t>UESI</t>
  </si>
  <si>
    <t>3. L’Ufficio “Esercizio sistemi informativi” rileva e definisce i fabbisogni di beni strumentali IT e cura la stesura dei relativi capitolati; gestisce l’infrastruttura hardware e l'infrastruttura fisica del CED; gestisce i test di esercibilità dei sistemi IT e i sistemi IT. Svolge le funzioni di Project management del servizio di disaster recovery e business continuity.</t>
  </si>
  <si>
    <t>VARGIU FRANCESCO</t>
  </si>
  <si>
    <t>Risorse finanziarie</t>
  </si>
  <si>
    <t>URF</t>
  </si>
  <si>
    <t>1.       L’Ufficio “Risorse finanziarie” predispone i documenti di bilancio d'esercizio (previsione, variazione e consuntivo); gestisce i rapporti con Equitalia e provvede alla riscossione e al versamento delle entrate a qualsiasi titolo dovute; si occupa del controllo di gestione ed assicura la gestione economica e pensionistica del personale.</t>
  </si>
  <si>
    <t>CECCARELLI STEFANO</t>
  </si>
  <si>
    <t>Risorse umane e formazione</t>
  </si>
  <si>
    <t>URU</t>
  </si>
  <si>
    <t>2.      L’Ufficio “Risorse umane e formazione” assicura la gestione amministrativa ed il trattamento giuridico del personale; gestisce le procedure di reclutamento del personale; assicura la formazione e la riqualificazione dei dipendenti; cura l’applicazione del codice di comportamento in raccordo con il Responsabile della prevenzione e della corruzione (RPCT); cura i progetti di formazione interna ed esterna; cura le relazioni sindacali.</t>
  </si>
  <si>
    <t>DE TULLIO MARIA VELINKA</t>
  </si>
  <si>
    <t>Uffici del Presidente</t>
  </si>
  <si>
    <t>Pianificazione e analisi flussi informativi e documentali</t>
  </si>
  <si>
    <t>UFID</t>
  </si>
  <si>
    <t>L’Ufficio “Pianificazione e analisi dei flussi informativi e documentali” recepisce ed elabora i fabbisogni di servizi IT. Valuta la rilevanza e la priorità degli interventi, definendo la relativa pianificazione triennale e proponendo all’Ufficio “Gare e Logistica”, per la parte IT, il programma biennale degli acquisti di beni e servizi. Assicura, altresì, la corretta definizione delle modalità di funzionamento del protocollo informatico e l’assegnazione delle pratiche secondo l’indirizzo espresso dal Presidente nonché l’analisi per la gestione dei flussi documentali degli Uffici, monitorando l'efficacia della gestione informatizzata.</t>
  </si>
  <si>
    <t>BONETTI VINCENZO</t>
  </si>
  <si>
    <t>Precontenzioso e pareri</t>
  </si>
  <si>
    <t>UPAG</t>
  </si>
  <si>
    <t>1.      L’Ufficio “Precontenzioso e pareri” cura l’elaborazione di pareri con rilevanza esterna in materia di contratti pubblici; cura, altresì, i pareri di precontenzioso di cui all'art. 211, comma 1 del Codice. Cura i pareri al giudice delegato in caso di imprese sottoposte a procedure fallimentari e le relative autorizzazioni ai sensi dell’art. 110 del Codice dei Contratti pubblici.</t>
  </si>
  <si>
    <t>CHIMENTI MARIA LUISA</t>
  </si>
  <si>
    <t>Regolazione contratti pubblici</t>
  </si>
  <si>
    <t>URCP</t>
  </si>
  <si>
    <t xml:space="preserve">2.      L’Ufficio “Regolazione contratti pubblici” cura la redazione e l’aggiornamento delle linee guida attuative del Codice, nonché degli atti di regolazione flessibile volti a disciplinare le problematiche ricorrenti nel mercato. Disegna e sviluppa, secondo direttive impartite dal Consiglio, la metodologia per l'analisi e la verifica di impatto della regolazione dei provvedimenti dell'Autorità e ne cura l'applicazione in collaborazione con gli Uffici interessati. </t>
  </si>
  <si>
    <t>CUCCHIARELLI ALBERTO</t>
  </si>
  <si>
    <t>Standardizzazione documenti di gara</t>
  </si>
  <si>
    <t>USDG</t>
  </si>
  <si>
    <t>3.      L’Ufficio “Standardizzazione documenti di gara” cura la predisposizione e l'aggiornamento dei bandi-tipo, capitolati-tipo, contratti-tipo nonché dei documenti contrattuali di gara standard per lavori, servizi, forniture e concessioni; analizza le ricadute applicative sulle stazioni appaltanti a valle dell'adozione dei suddetti documenti di gara, verificandone l’utilizzo attraverso le informazioni della Banca Dati Nazionale dei Contratti Pubblici operante presso l’Autorità.</t>
  </si>
  <si>
    <t>CANDIA ADOLFO</t>
  </si>
  <si>
    <t>Uffici del Segretario generale</t>
  </si>
  <si>
    <t>Osservatorio dei contratti pubblici ed analisi economiche</t>
  </si>
  <si>
    <t>UOSA</t>
  </si>
  <si>
    <t>4.      L’Ufficio “Osservatorio dei contratti pubblici ed analisi economiche” svolge le attività finalizzate alla raccolta dei dati informativi concernenti i contratti pubblici e le società di ingegneria, il sistema di qualificazione, ivi compresi i C.E.L.; assicura il data quality dei dati. Cura i rapporti con le Sezioni Regionali dell’Osservatorio. Assicura l’elaborazione e l’analisi dei dati concernenti i contratti pubblici. Provvede, altresì, all’elaborazione e all’analisi dei dati concernenti le cause e i fattori della corruzione. Promuove la realizzazione di ricerche e studi giuridici ed economici su tematiche specifiche.</t>
  </si>
  <si>
    <t>CIMINO ADRIANA</t>
  </si>
  <si>
    <t>Rilevazione e monitoraggio prezzi di riferimento contratti pubblici</t>
  </si>
  <si>
    <t>USPEND</t>
  </si>
  <si>
    <t>5.      L’Ufficio “Rilevazione e monitoraggio prezzi di riferimento contratti pubblici” cura gli adempimenti  relativi alla determinazione dei prezzi di riferimento di beni e servizi; rende i pareri di congruità sui prezzi di beni e servizi su richiesta delle stazioni appaltanti ai sensi dell’art. 161 del Codice dei contratti pubblici. Assicura il monitoraggio delle informazioni relative a beni e servizi, ivi compresi gli acquisti degli enti del SSN, anche in funzione dell’attività di vigilanza dell’Autorità. Promuove ricerche e studi sulla tematica della spending review nei contratti pubblici. Cura la gestione del protocollo di intesa con il MEF relativo alla spending review.</t>
  </si>
  <si>
    <t>SBICCA FABRIZIO</t>
  </si>
  <si>
    <t>Programmazione e Sviluppo delle Banca Dati, piattaforma digitale e Servizi IT</t>
  </si>
  <si>
    <t>UPSIT</t>
  </si>
  <si>
    <t>6.      L’Ufficio “Programmazione e sviluppo delle Banche dati, piattaforma digitale e Servizi IT” recepisce ed elabora i fabbisogni di servizi IT, definendo la relativa pianificazione triennale. Definisce e gestisce il Portafoglio dei servizi ICT. Elabora la stesura dei capitolati tecnici delle gare d’appalto per i servizi IT necessari. Definisce e pianifica le misure logiche e fisiche di sicurezza e gli altri adempimenti necessari a garantire la sicurezza delle informazioni e la tutela della privacy. Definisce gli standard metodologici e documentali per le attività di progettazione e sviluppo dei servizi IT. Cura la piattaforma digitale e le funzioni previste dall’art. 29 del Codice dei contratti pubblici. Cura la progettazione e lo sviluppo dei servizi per l’accesso ai dati disponibili presso le banche dati gestite anche in modalità Open data. Svolge le funzioni di Program e Project Management ICT. Cura la progettazione, lo sviluppo e la gestione tecnica dei siti web dell’ANAC.</t>
  </si>
  <si>
    <t>FULIGNI STEFANO</t>
  </si>
  <si>
    <t>Qualificazione stazioni appaltanti</t>
  </si>
  <si>
    <t>USA</t>
  </si>
  <si>
    <t>7.      L’Ufficio “Qualificazione stazioni appaltanti” gestisce il sistema di qualificazione delle stazioni appaltanti, l’albo dei commissari di gara e l'elenco delle amministrazioni aggiudicatrici e degli enti aggiudicatori che operano mediante affidamenti diretti nei confronti di proprie società in house ai sensi dell’art. 192 del Codice dei contratti pubblici; cura l’accreditamento e la gestione dell’elenco dei soggetti aggregatori.</t>
  </si>
  <si>
    <t>ZAINO ALBERTO</t>
  </si>
  <si>
    <t>Vigilanza sulle SOA</t>
  </si>
  <si>
    <t>UVSOA</t>
  </si>
  <si>
    <t xml:space="preserve">8.      L’Ufficio “Vigilanza sulle SOA” svolge le attività di vigilanza volte ad accertare il possesso, da parte delle SOA, dei requisiti richiesti dalle vigenti disposizioni normative; cura i relativi procedimenti sanzionatori; istruisce i procedimenti sanzionatori verso le SOA nei casi di mancato adempimento alle vigenti disposizioni in materia di esercizio dell’attività di attestazione. </t>
  </si>
  <si>
    <t>TUNNO ALOISIO ANNA</t>
  </si>
  <si>
    <t>Vigilanza e qualificazione operatori economici</t>
  </si>
  <si>
    <t>UVOE</t>
  </si>
  <si>
    <t xml:space="preserve">9.      L’Ufficio “Vigilanza e qualificazione operatori economici” gestisce il rating delle imprese, provvedendo alla redazione della disciplina attuativa del Codice; svolge le attività relative all’attribuzione del rating di legalità; vigila sulle attestazioni di qualificazione SOA su iniziativa d’ufficio o su segnalazione, curando i relativi procedimenti sanzionatori, e le eventuali relative annotazioni dovute a provvedimenti interdittivi. </t>
  </si>
  <si>
    <t>TRAVAGLINO VINCENZO</t>
  </si>
  <si>
    <t>Uffici Area Vigilanza</t>
  </si>
  <si>
    <t>Vigilanza collaborativa e vigilanze speciali</t>
  </si>
  <si>
    <t>UVS</t>
  </si>
  <si>
    <t>10.  L’Ufficio “Vigilanza collaborativa e vigilanze speciali” svolge attività di vigilanza di tipo collaborativo mediante la stipula di protocolli di vigilanza. Vigila sui contratti secretati e sugli appalti della difesa sia d’ufficio sia su segnalazione, eventualmente attraverso accertamenti svolti dagli ispettori, nonché sulla base di programmi annuali definiti dal Consiglio. Svolge attività di vigilanza e di indagine specifica a carattere settoriale, su appalti pubblici di lavori, servizi e forniture, appositamente delegati dal Presidente o dal Consiglio.  Propone al Consiglio l’eventuale adozione di atti di raccomandazione vincolante ex art. 211, comma 2.</t>
  </si>
  <si>
    <t>ROMANO FILIPPO</t>
  </si>
  <si>
    <t>Vigilanza lavori</t>
  </si>
  <si>
    <t>UVLA</t>
  </si>
  <si>
    <t>11.  L’Ufficio “Vigilanza lavori pubblici” assicura la vigilanza per i contratti di lavori dei settori ordinari e nei settori speciali. Svolge l’analisi delle varianti, dei progetti esecutivi, degli atti di validazione e delle relazioni del responsabile del procedimento. L’attività di vigilanza, anche a carattere settoriale, è svolta sia d’ufficio sia su segnalazione, eventualmente attraverso accertamenti svolti anche dagli ispettori, nonché  sulla base di programmi annuali definiti dal Consiglio. Propone al Consiglio l’eventuale adozione di atti di raccomandazione vincolante ex art. 211, comma 2.</t>
  </si>
  <si>
    <t>PIERDOMINICI ALESSANDRO</t>
  </si>
  <si>
    <t>Vigilanza contratti di Partenariato Pubblico Privato</t>
  </si>
  <si>
    <t>UVPPP</t>
  </si>
  <si>
    <t>12.  L’Ufficio “Vigilanza sui contratti di partenariato pubblico privato” vigila sugli affidamenti, nei settori ordinari e nei settori speciali delle concessioni di lavori pubblici, PPP e finanza di progetto, nonché sugli affidamenti e sulle attività dei concessionari e sul rispetto della quota di affidamento a terzi, sugli appalti di lavori affidati a contraente generale e sull’attività di tali soggetti; svolge l’analisi delle varianti, dei progetti esecutivi, degli atti di validazione e delle relazioni del responsabile del procedimento relative agli affidamenti di competenza. L’attività di vigilanza, anche a carattere settoriale, è svolta sia d’ufficio sia su segnalazione, eventualmente attraverso accertamenti svolti anche dagli ispettori, nonché  sulla base di programmi annuali definiti dal Consiglio. Propone al Consiglio l’eventuale adozione di atti di raccomandazione vincolante ex art. 211, comma 2.</t>
  </si>
  <si>
    <t>MICONI LEONARDO</t>
  </si>
  <si>
    <t>Vigilanza servizi e forniture</t>
  </si>
  <si>
    <t>UVSF</t>
  </si>
  <si>
    <t>13.  L’Ufficio “Vigilanza servizi e forniture” assicura la vigilanza sui contratti di forniture e servizi, nei settori ordinari e speciali. L’attività di vigilanza, anche a carattere settoriale, è svolta sia d’ufficio sia su segnalazione, eventualmente attraverso accertamenti svolti anche dagli ispettori, nonché  sulla base di programmi annuali definiti dal Consiglio. Propone al Consiglio l’eventuale adozione di atti di raccomandazione vincolante ex art. 211, comma 2.</t>
  </si>
  <si>
    <t>CICCONE MAURIZIO</t>
  </si>
  <si>
    <t>Vigilanza centrali committenza concessioni di servizi</t>
  </si>
  <si>
    <t>UVCS</t>
  </si>
  <si>
    <t>14.  L’Ufficio “Vigilanza centrali committenza e concessioni di servizi” vigila sui contratti affidati dalle centrali di committenza e dai soggetti aggregatori; vigila sull’affidamento delle concessioni di servizi, nonché sulle attività dei concessionari; vigila sugli affidamenti nell'ambito dei servizi pubblici locali, delle società partecipate ed in house.  L’attività di vigilanza, anche a carattere settoriale, è svolta sia d’ufficio sia su segnalazione, eventualmente attraverso accertamenti svolti anche dagli ispettori, nonché  sulla base di programmi annuali definiti dal Consiglio. Propone al Consiglio l’eventuale adozione di atti di raccomandazione vincolante ex art. 211, comma 2.</t>
  </si>
  <si>
    <t xml:space="preserve">REALE UMBERTO </t>
  </si>
  <si>
    <t>Sanzioni contratti pubblici</t>
  </si>
  <si>
    <t>USAN</t>
  </si>
  <si>
    <t>15.  L’Ufficio “Sanzioni contratti pubblici” assicura lo svolgimento dei procedimenti sanzionatori relativamente al settore dei lavori, dei servizi e delle forniture; in particolare, cura i procedimenti sanzionatori per violazione dei doveri di informazione di cui al Codice dei contratti nonché i procedimenti sanzionatori per mancata o falsa dichiarazione nel possesso dei requisiti di ordine generale, speciale e di avvalimento. L’ufficio assicura, altresì, il controllo delle comunicazioni delle stazioni appaltanti o di altri soggetti legittimati, nonché ogni altra notizia rilevante ai fini della tenuta del Casellario Informatico. Cura, infine, i procedimenti sanzionatori derivanti dal mancato adeguamento alle raccomandazioni vincolanti di cui all’art. 211, comma 2 del Codice.</t>
  </si>
  <si>
    <t>ANNUVOLO AMALIA</t>
  </si>
  <si>
    <t>P.N.A. e Regolazione anticorruzione e trasparenza</t>
  </si>
  <si>
    <t>URAC</t>
  </si>
  <si>
    <t xml:space="preserve">16.  L’Ufficio “PNA e regolazione anticorruzione e trasparenza” redige le linee guida ed altri atti a carattere generale in materia di anticorruzione e trasparenza; cura l’elaborazione dei pareri nelle medesime materie. Predispone e aggiorna annualmente il Piano nazionale anticorruzione; definisce, inoltre, norme e metodologie comuni per la prevenzione della corruzione.  </t>
  </si>
  <si>
    <t>MIDENA ELISABETTA</t>
  </si>
  <si>
    <t>Vigilanza misure anticorruzione</t>
  </si>
  <si>
    <t>UVMAC</t>
  </si>
  <si>
    <t>17.  L’Ufficio “Vigilanza misure anticorruzione” svolge, d'ufficio o su segnalazione, la vigilanza in materia di anticorruzione; ai fini della rimozione di comportamenti o atti contrastanti con i piani  anticorruzione. Vigila sull'effettiva applicazione e sull'efficacia delle misure di prevenzione della corruzione. Provvede all’irrogazione di sanzioni amministrative nel caso in cui il soggetto obbligato ometta l'adozione dei piani triennali di prevenzione della corruzione e trasparenza in base all’art. 19, comma 5, lett. b d.l. 90/2014.  Gestisce le procedure di accreditamento dei RPCT e cura i rapporti con gli RPCT.</t>
  </si>
  <si>
    <t>TORCHIO NICOLETTA</t>
  </si>
  <si>
    <t>Uffici Area Regolazione</t>
  </si>
  <si>
    <t>Vigilanza sugli obblighi di trasparenza</t>
  </si>
  <si>
    <t>UVOT</t>
  </si>
  <si>
    <t>18.  L’Ufficio “Vigilanza sugli obblighi di trasparenza” svolge - d'ufficio o su segnalazione - la vigilanza in materia di trasparenza. Procede, se necessario, all’irrogazione delle sanzioni amministrative in caso di violazioni sull'esatto adempimento degli obblighi di pubblicazione e rispetto della normativa in materia di trasparenza.</t>
  </si>
  <si>
    <t xml:space="preserve">MORGANTE TIZIANA </t>
  </si>
  <si>
    <t>Vigilanza sulla imparzialità dei funzionari pubblici</t>
  </si>
  <si>
    <t>UVIF</t>
  </si>
  <si>
    <t>19.  L’Ufficio “Vigilanza sulla imparzialità dei funzionari pubblici” svolge, d'ufficio o su segnalazione, la vigilanza sull’incompatibilità e inconferibilità degli incarichi pubblici, nonché sul rispetto dei codici di comportamento sia su iniziativa dell’ufficio, sia su segnalazione.  Gestisce le segnalazione dei whistleblowers. Provvede all’irrogazione di sanzioni amministrative nel caso in cui il soggetto obbligato ometta l'adozione dei codici di comportamento.</t>
  </si>
  <si>
    <t>GRASSINI MARIA</t>
  </si>
  <si>
    <t>Dirigente di staff al Presidente di I Fascia</t>
  </si>
  <si>
    <t>DIRSTAFFPRESIF</t>
  </si>
  <si>
    <t>1.      I dirigenti con incarico di staff supportano il Presidente nell’esercizio dei poteri di indirizzo e definizione delle strategie, nello svolgimento delle funzioni attribuite a questi in via esclusiva, nonché per la trattazione delle questioni e degli approfondimenti anche giuridici che il Presidente intende gestire direttamente.</t>
  </si>
  <si>
    <t>IVAGNES MAURIZIO</t>
  </si>
  <si>
    <t>Dirigente di staff al Presidente di II Fascia</t>
  </si>
  <si>
    <t>DIRSTAFFPRESIIF</t>
  </si>
  <si>
    <t>LATAGLIATA MIRTA</t>
  </si>
  <si>
    <t>Staff - Studi, legislazione e Commissariamenti</t>
  </si>
  <si>
    <t>STAFFPRES</t>
  </si>
  <si>
    <t>1.      Lo staff del Presidente, denominato “Staff del Presidente – Studi, legislazione e Commissariamenti”, cura la definizione degli atti di sindacato ispettivo, le relazioni parlamentari, la predisposizione dei documenti per le audizioni dell’Autorità. Coordina le attività finalizzate alla redazione della relazione al Parlamento. Cura la redazione degli atti di segnalazione a Governo e Parlamento. Supporta il Presidente nell’esercizio delle funzioni di cui agli artt. 19, comma 7 e 32 del decreto legge 24 giugno 2014, convertito nella legge 11 agosto 2014, n. 114.</t>
  </si>
  <si>
    <t>-</t>
  </si>
  <si>
    <t>Stampa e comunicazione</t>
  </si>
  <si>
    <t>COMUN</t>
  </si>
  <si>
    <t>1.      L’unità organizzativa denominata “Stampa e comunicazione” supporta il Portavoce nelle funzioni di competenza. In particolare, l’Unità provvede:   alla gestione  dei rapporti con le testate degli organi di informazione di massa alla diffusione, sulla base degli indirizzi del Presidente, del flusso delle informazioni provenienti dall'interno verso gli organi di informazione. alla predisposizione, con il supporto degli Uffici competenti, dei comunicati stampa dell'Autorità; all’organizzazione di conferenze stampa dell’Autorità e/o di interviste del Presidente; alla gestione della rassegna stampa; al monitoraggio dell'immagine dell'Autorità come percepita sui mezzi di comunicazione di massa e sui social network. L’Unità cura, infine, la strutturazione del portale in termini di rappresentazione grafica e provvede alla pubblicazione degli atti.</t>
  </si>
  <si>
    <t>Segreteria e staff del Consiglio</t>
  </si>
  <si>
    <t>La “Segreteria e Staff del Consiglio” cura su indicazione del Presidente la predisposizione dell’ordine del giorno del Consiglio; l’iter documentale per lo svolgimento delle riunioni; la trasmissione delle decisioni agli uffici ai fini della loro esecuzione; cura la pubblicazione degli atti a valenza generale in Gazzetta Ufficiale; fornisce supporto ai Consiglieri per i lavori del Consiglio.</t>
  </si>
  <si>
    <t>Dirigenti in staff al Segretario generale</t>
  </si>
  <si>
    <t>DIRSTAFFSG</t>
  </si>
  <si>
    <t>1.      I Dirigenti con incarico di staff supportano il Segretario generale nel monitoraggio e nell’aggiornamento del Sistema di misurazione e valutazione della performance; assicurano il monitoraggio delle proposte di delibera e della esecuzione delle delibere adottate; curano  lo sviluppo dei servizi di biblioteca anche mediante la massimazione degli atti dell’Autorità. Possono svolgere le funzioni di RPCT previa deliberazione consiliare di nomina.</t>
  </si>
  <si>
    <t>RENZI/PONZONE</t>
  </si>
  <si>
    <t>Staff del Segretario generale</t>
  </si>
  <si>
    <t>STAFFSG</t>
  </si>
  <si>
    <t xml:space="preserve">Lo staff del Segretario Generale cura le pratiche che questi intende gestire direttamente; supporta il Segretario Generale nell’organizzazione e lo sviluppo delle risorse umane, nel monitoraggio del Piano triennale di prevenzione della corruzione e del Programma triennale per la trasparenza e l'integrità, al fine di garantirne la coerenza con il ciclo della performance e del bilancio. </t>
  </si>
  <si>
    <t>Struttura tecnica permanente di valutazione delle performance</t>
  </si>
  <si>
    <t>STVP</t>
  </si>
  <si>
    <t>1.      La “Struttura tecnica permanente di valutazione delle performance” assicura il necessario supporto all’OIV, nell’elaborazione dei piani gestionali e delle performance, quale “interfaccia tecnica‟ tra l’Organismo di valutazione e i dirigenti. Supporta il Segretario generale, nell’aggiornamento del Sistema di misurazione e valutazione della performance e l’OIV, nella fase di monitoraggio e audit sul suo corretto funzionamento.</t>
  </si>
  <si>
    <t>Organo per i procedimenti disciplinari</t>
  </si>
  <si>
    <t>OPD</t>
  </si>
  <si>
    <t>1.      Presso il Segretario Generale opera un organo collegiale, diretto dallo stesso, che ai sensi dell’art. 55-bis del d.lgs. n. 165/2001 è competente per i procedimenti disciplinari.</t>
  </si>
  <si>
    <t>Segreteria del Segretario generale</t>
  </si>
  <si>
    <t>SGSEG</t>
  </si>
  <si>
    <t>1.      La Segreteria si occupa della gestione dell’agenda e dei flussi informativi interni ed esterni e provvede al coordinamento degli impegni ed alla predisposizione di quanto occorra per i suoi interventi istituzionali. Cura il funzionamento della biblioteca.</t>
  </si>
  <si>
    <t>Camera arbitrale</t>
  </si>
  <si>
    <t>ARBIT</t>
  </si>
  <si>
    <t>1.    La Camera arbitrale cura annualmente la rilevazione dei dati emergenti dal contenzioso in materia di contratti pubblici e li trasmette all'Autorità e alla cabina di regia di cui all’art. 212 del dlgs. 18 aprile 2016, n. 50.</t>
  </si>
  <si>
    <t>Unità operativa speciale EXPO</t>
  </si>
  <si>
    <t>UOS</t>
  </si>
  <si>
    <t>1.      Alle dipendenze del Presidente opera l’“Unità Operativa Speciale”, composta prevalentemente da personale della Guardia di Finanza, che svolge le funzioni attribuite dall’art. 30 del d.l. n. 90/2014 e dalle successive disposizioni normative, nonché le ulteriori funzioni attribuite dall’Autorità. La Guardia di Finanza collabora, inoltre, con l’Autorità attraverso il Nucleo Speciale Anticorruzione nell’esecuzione delle attività ispettive e di verifica delegate dal Presidente avuto riguardo agli ambiti di comune interesse. Per finalità di raccordo istituzionale con il Comando Generale della Guardia di Finanza, l’Autorità si avvale anche di un Ufficiale del Corpo, collocato in posizione di “comando” che, con il supporto di un’aliquota di personale a sua disposizione, provvede, tra l’altro, all’esame preliminare delle trattazioni delle questioni relative all’art. 32 , del decreto legge 24 giugno 2014, convertito nella legge 11 agosto 2014, n. 114, ovvero di possibile interesse per l’ANAC. In detti ambiti l’Ufficiale cura i rapporti con l’A.G. e con le altre Istituzioni in ragione degli indirizzi dettati dal Presidente.</t>
  </si>
  <si>
    <t>Responsabilità</t>
  </si>
  <si>
    <t xml:space="preserve">Consiglio </t>
  </si>
  <si>
    <t>Presidente</t>
  </si>
  <si>
    <t xml:space="preserve">Dirigente </t>
  </si>
  <si>
    <t>Consiglio</t>
  </si>
  <si>
    <t>Dirigente ispettore</t>
  </si>
  <si>
    <t>Dirigente di I fascia in staff</t>
  </si>
  <si>
    <t>Dirigente/Funzionario</t>
  </si>
  <si>
    <t>Funzionario</t>
  </si>
  <si>
    <t>Operativo</t>
  </si>
  <si>
    <t>Attività</t>
  </si>
  <si>
    <t>Tipologia di attività attività discrezionale</t>
  </si>
  <si>
    <t>Vincolata</t>
  </si>
  <si>
    <t>Normativa</t>
  </si>
  <si>
    <t>Discrezionale</t>
  </si>
  <si>
    <t xml:space="preserve">Regolamento interno dell’Ufficio </t>
  </si>
  <si>
    <t>Atto dell’Autorità o del Presidente</t>
  </si>
  <si>
    <t>Responsabile struttura tecnica permanente di supporto all’OIV</t>
  </si>
  <si>
    <t>Prassi dell’Ufficio</t>
  </si>
  <si>
    <t>Normativa/ Regolamento interno dell’Ufficio</t>
  </si>
  <si>
    <t>Normativa/ Atto dell’Autorità o del Presidente</t>
  </si>
  <si>
    <t>Regolamento interno dell’Ufficio/ Atto dell’Autorità o del Presidente</t>
  </si>
  <si>
    <t>Bassa</t>
  </si>
  <si>
    <t>Media</t>
  </si>
  <si>
    <t>Alta</t>
  </si>
  <si>
    <t>Altissima</t>
  </si>
  <si>
    <t>nascondere</t>
  </si>
  <si>
    <t>Risultato</t>
  </si>
  <si>
    <t xml:space="preserve">Alto </t>
  </si>
  <si>
    <t>SGCONS</t>
  </si>
  <si>
    <t>Trasmissione dei deliberati consiliari agli Uffici ai fini della loro esecuzione</t>
  </si>
  <si>
    <t>Predisposzizione dell'OdG del Consiglio, ivi inclusa l'assegnazione dei relatori su disposizione del Presidente, e  pubblicazione interna</t>
  </si>
  <si>
    <t xml:space="preserve">Accesso al sistema GAC per la visualizzazione e verifica delle proposte  e documentazione inserite dagli Uffici per l'adunanza </t>
  </si>
  <si>
    <t>Ricerca dei precedenti ed inserimento dei rinvii</t>
  </si>
  <si>
    <t xml:space="preserve"> blocco della facoltà di inserimento degli Uffici e predisposizone dell'OdDg mediante sistematizzazione per materia ed argomento delle questioni proposte</t>
  </si>
  <si>
    <t xml:space="preserve">Sottoposizione dell'OdG al Presidente per l'approvazione e l'assegnazione dei relatori </t>
  </si>
  <si>
    <t>Completamento dell'inserimento dei dati in GAC ai fini della formazione del testo ufficiale dell'OdG</t>
  </si>
  <si>
    <t>sottoposizione alla firma del Presidente</t>
  </si>
  <si>
    <t xml:space="preserve">trasmissione dell'OdG ai Consiglieri ed al SG </t>
  </si>
  <si>
    <t xml:space="preserve"> Scarsa responsabilizzazione interna</t>
  </si>
  <si>
    <t xml:space="preserve"> Gestione iter documentale per lo svolgimento delle riunioni del Consiglio</t>
  </si>
  <si>
    <t xml:space="preserve">Accesso al sistema GAC per la visualizzazione e verifica dell'integrità della documentazione afferente alle  proposte  inserite dagli Uffici per l'adunanza </t>
  </si>
  <si>
    <t>Sulla base delle richieste degli Uffici proponenti, autorizzazione all'integrazione della proposta nel sistema informatco GAC e verifica successiva</t>
  </si>
  <si>
    <t xml:space="preserve"> Su richeista del Presidente inserimento nel GAC e quindi in ODG della documentazione afferente alle Comunicazioni del Presidente</t>
  </si>
  <si>
    <t xml:space="preserve"> Su richeista degli Uffici e previa autorizzazione del Presidente, inserimento nel GAC e quindi in ODG della documentazione afferente alle Varie ed Eventuali</t>
  </si>
  <si>
    <t xml:space="preserve"> Gestione delle questioni urgenti ai fini dell'integrazione dell'OdG del Consiglio </t>
  </si>
  <si>
    <t xml:space="preserve"> Partecipazione alle adunanze del Consiglio con funzione di Segretario verbalizzante</t>
  </si>
  <si>
    <t xml:space="preserve"> Predisposizione del verbale delle adunanze del Consiglio</t>
  </si>
  <si>
    <t xml:space="preserve"> Distribuzione del verbale del Consiglio ai Consiglieri, almeno die giorni prima dell'adunanza successiva</t>
  </si>
  <si>
    <t>Ufficio non dirigenziale di diretta collaborazione con il Presidente</t>
  </si>
  <si>
    <t>Riscontro alle richieste rivevute, con i mezzi sopra indicati</t>
  </si>
  <si>
    <t>Ricezione via posta elettronica e per telefono delle richieste degli Uffici sulle procedure operative e sulle modalità di assolvimento all'inserimento atti  in GAC</t>
  </si>
  <si>
    <t xml:space="preserve"> Verifica del corretto adempimento degli Uffici a seguito dei chiarimenti forniti, ai fini del corretto inserimento in GAC</t>
  </si>
  <si>
    <t>Supporto agli Uffici per adempimenti relativi alla predisposizione dell'ordine del giorno e per l'esecuzione degli adempimenti del Consiglio</t>
  </si>
  <si>
    <t>Ricezione via posta elettronica e per telefono delle richieste degli Uffici  sulle corrette modalità di adempimento ai deliberati consiliari</t>
  </si>
  <si>
    <t xml:space="preserve">Accesso al sistema GAC per la visualizzazione e verifica dell'integrità della documentazione, nonché della adeguata motivazione d'urgenza  afferente alle  proposte d  inserite dagli Uffici per l'adunanza ai fini della predisposizione dell'integrazione dell'OdG </t>
  </si>
  <si>
    <t xml:space="preserve"> Formazione del documento recante Integrazione dell'OdG del Consiglio con indicazione, per ciascun punto inserito delle motivazioni di urgenza e del relativo riscontro effetuato dalla Segreteria del Consiglio.</t>
  </si>
  <si>
    <t xml:space="preserve">Sottoposizione dellintegrazione dell'OdG al Presidente per l'approvazione e l'assegnazione dei relatori </t>
  </si>
  <si>
    <t xml:space="preserve">trasmissione dell'integrazione dell'OdG ai Consiglieri, al SG ed al personale </t>
  </si>
  <si>
    <t>Inserimento in GAC dell'integrazione dell'OdG e dei Relatori e Pubblicazione</t>
  </si>
  <si>
    <t>Pubblicazione OdG e diffusione a tutto il personale</t>
  </si>
  <si>
    <t xml:space="preserve"> Gestione delle questioni riservate da sottoporre all'attenzione del Consiglio in base alla Circolare del SG prot. 27659 del 6.4.2021</t>
  </si>
  <si>
    <t>Verifica, tramite apposito applicativo informatico, in fase di predisposizione dell'OdG, della riconducibilità, anche indiretta, di tutti gli operatori economici coinvolti nella questione sottoposta dall'Ufficio per la trattazione del Consiglio, alla lista connessa alle misure per prevenire i conflitti di interesse</t>
  </si>
  <si>
    <t>nell'ipotesi in cui l'operatore economico è presente nella lista sopra citata, segnalazione al Presidente ai finid ell'assegnazione del Relatore del punto in OdG e del carattere  RISERVATO al medesimo punto;</t>
  </si>
  <si>
    <t xml:space="preserve"> Adozione delle specifiche modalità di invio ai Presidente, ai Consiglieri ed al SG della documentazione relativa al punto RISERVATO ai fini della trattazione in Consiglio</t>
  </si>
  <si>
    <t xml:space="preserve"> Adozione, nel corso della verbalizzazione delle adunanze del Consiglio, delle misure necessarie a separare la verbalizzazione del punto RISERVATO dalla verbalizzazione ordinaria</t>
  </si>
  <si>
    <t>Supporto agli Uffici competenti in relazione alla questione RISERVATA ai fini del corretto adempimento delle disposizioni della Circolare 27659/2021</t>
  </si>
  <si>
    <t>Presenza alle adunanze del Consiglio</t>
  </si>
  <si>
    <t>Verbalizzazione durante le adunanze del Consiglio</t>
  </si>
  <si>
    <t xml:space="preserve"> Supporto al Presidente ed al Consiglio, in corso di Adunanza, nelle attività necessarie (reperimento precedenti; reperimento documentazione in GAC; convocazione dei dirigenti)</t>
  </si>
  <si>
    <t>Predisposizione della bozza di verbale sulla base delle proposte inserite in GAC dagli Uffici</t>
  </si>
  <si>
    <t>Verbalizzazione in fase di adunanza sulla base della discussione e delle indicazioni del Presidente</t>
  </si>
  <si>
    <t xml:space="preserve"> Revisione e predisposizione del documento- verbale all'esito dell'Adunanza</t>
  </si>
  <si>
    <t xml:space="preserve"> Invio al Segretario Generale del documento-verbale per le Sue oservazioni e integrazioni</t>
  </si>
  <si>
    <t>Trasmissione al Presidente del documento-verbale come revisionato dal SG</t>
  </si>
  <si>
    <t>Definizione del Verbalein base alle indicazioni del Presidente</t>
  </si>
  <si>
    <t>Numerazione e deposito del verbale presso la Segreteria del Consiglio</t>
  </si>
  <si>
    <t>Invio del verbale per la firma del SG e del Presidente</t>
  </si>
  <si>
    <t>Funzionario/operativo</t>
  </si>
  <si>
    <t xml:space="preserve">Inserimento del Verbale nell'Archivio dei verbali dell'Autroità </t>
  </si>
  <si>
    <t xml:space="preserve"> Numerazione, deposito,  conservazione  e pubblicazione dei verbali originali delle adunanze del Consiglio</t>
  </si>
  <si>
    <t xml:space="preserve">Pubblicazione dei verbali delle adunanze del Consiglio  </t>
  </si>
  <si>
    <t>secretazione nei casi indicati dal Presidente</t>
  </si>
  <si>
    <t xml:space="preserve"> Entro due giorni prima dell'adunaza successuiva, Distribuzione del verbale del Consiglio ai Consiglieri ai fini della definitiva approvazione in detta adunanza</t>
  </si>
  <si>
    <t>Osservanza delle procedure di secretazione ove necessario</t>
  </si>
  <si>
    <t>inserimento telematico in GAC dei deliberati consiliari relativi a ciascun punto trattato, ivi include Comunicazioni del Presidente e Varie ed Eventuali</t>
  </si>
  <si>
    <t>Formale chiusura telematica del l'Adunanza in GAC</t>
  </si>
  <si>
    <t>Assegnazione ad Uffici con competenza concorrente sulla base del deliberato</t>
  </si>
  <si>
    <t xml:space="preserve"> Invio dei deliberati consiliari via mail ai soggetti competenti (Uffici, Dirigenti, Funzionari), quando necessario</t>
  </si>
  <si>
    <t xml:space="preserve"> Richiesta di verifica al SG dei deliberati inseriti ed approvazione telematica all'esito della quale il sistema GAC invia automaticamente agli Uffici i deliberati inseriti dalla Segreteria del Consiglio</t>
  </si>
  <si>
    <t xml:space="preserve">  Monitoraggio periodico della esecuzione degli adempimenti consiliari (interlocuzione con Uffici, verifica, predisposuizione del relativo appunto da sottoporre al SG)</t>
  </si>
  <si>
    <t>Accesso al sistema GAC per la visualizzazione degli adempimenti, in capo agli Uffici, scaduti</t>
  </si>
  <si>
    <t>Sulla base dell'esito della sopra indicata verifica, invio della mail di sollecito ai dirigenti interessati</t>
  </si>
  <si>
    <t xml:space="preserve"> Nuovo accesso al sistema GAC al fine di verifcare, all'esito della mail di sollacito, se gli Uffici hanno provveduto ad adempiere</t>
  </si>
  <si>
    <t xml:space="preserve"> Presidposizione dell'appunto riepilogativo del Monitoraggio periodico effettuato, da sottoporre al SG</t>
  </si>
  <si>
    <t xml:space="preserve"> Gestione e conservazione delle delibere del Consiglio </t>
  </si>
  <si>
    <t>Formattazione e numerazione delle delibere approvate dal Consiglio, trasmesse dal SG a seguito della sua verifica di   conformità al deliberato</t>
  </si>
  <si>
    <t>trasmisisione a mezzo di posta elettronica all'Ufficio competente delle delibere per l'acquisizione della sigla  del dirigente</t>
  </si>
  <si>
    <t xml:space="preserve">Ricezione, a mezzo di posta elettronica, delle delibere siglate dai dirigenti e successivo invio, stezzo mezzo, del documento alla Segreteria del SG per la sigla del SG </t>
  </si>
  <si>
    <t xml:space="preserve">Ricezione, a mezzo di posta elettronica, delle delibere siglate dal SG e dal Presidente </t>
  </si>
  <si>
    <t>Deposito delle delibere a mezzo di apposizione della firma del Segretario verbalizzante</t>
  </si>
  <si>
    <t>Inserimento delle delibere nel Registro delle delibere presso la Segreteria del Consiglio</t>
  </si>
  <si>
    <t>Tenuta e conservazione del Registro delle Delibere presso la Segreteria del Consiglio</t>
  </si>
  <si>
    <t xml:space="preserve"> Gestione delle istanze di accesso ai verbali del Consiglio e agli atti del Consiglio</t>
  </si>
  <si>
    <t xml:space="preserve">Ricezione, tramite protocollo, dagli Uffici delle istanze di accesso agli atti, trattae a loro cura, che riguardano i verbali o i deliberati del Consiglio </t>
  </si>
  <si>
    <t>Presdisposizione dell'estratto del verbale richiesto in copia confrorme</t>
  </si>
  <si>
    <t xml:space="preserve"> Firma dell'estretatto del verbale a cura del Segretario verbalizzante</t>
  </si>
  <si>
    <t xml:space="preserve">Conservazione di copia dell'estratto del verbale rilasciato, nella cartella dedicata </t>
  </si>
  <si>
    <t xml:space="preserve"> Invio tramite protocollo dell'estratto del verbale, in copia conforme, all'Ufficio richiedente</t>
  </si>
  <si>
    <t xml:space="preserve"> Monitoraggio degli adempimenti assegnati per protocollo alla Segreteria del Consiglio e gestione</t>
  </si>
  <si>
    <t>Esame quotidiano delle note/richieste/appunti assegnati tramite protocollo alla Segreteria del Consiglio</t>
  </si>
  <si>
    <t>Gestione e trattazione delle questioni che lo richiedono con eventuale predisposizione di atti/documenti relativi</t>
  </si>
  <si>
    <t xml:space="preserve"> Archiviazione  delle questioni trattate tramite messa agli atti</t>
  </si>
  <si>
    <t>Riassegnazione, quando necessario per competenza agli Uffici</t>
  </si>
  <si>
    <t xml:space="preserve"> 1. Ritardo nella trattazione;  </t>
  </si>
  <si>
    <t xml:space="preserve"> Cura della pubblicazione degli atti a valenza generale sulla Gazzetta Ufficiale o nelle altre forme di legge, previa acquisizione della documentazione in formato elettronico dagli Uffici</t>
  </si>
  <si>
    <t>Individuazione, sulla base del verbale dell'adunanza del Consiglio, degli atti che necessitano di pubblicazione in GU o nelle altre forme di legge</t>
  </si>
  <si>
    <t>Presdisposizione della nota di trasmissione dell'atto alla GU</t>
  </si>
  <si>
    <t xml:space="preserve"> Invio tramite pec alla GU della notadi trasmissione  protocollata e dei relativi allegati</t>
  </si>
  <si>
    <t xml:space="preserve"> Invio tramite posta elettronica alla GU della richiesta di pubblicazione protocolalta e dei relativi allegati in formato word e pdf</t>
  </si>
  <si>
    <t>gestione dei rapporti con la GU</t>
  </si>
  <si>
    <t xml:space="preserve"> 1. Ritardo nell'invio degli atti per la pubblicazione;  </t>
  </si>
  <si>
    <t xml:space="preserve"> Gestione operativa e proposte di implementazione e manutenzione evolutiva a fini di efficientamento del sistema GAC</t>
  </si>
  <si>
    <t>Raccolta delle istanze degli Uffici relative all'impelmentazione del GAC</t>
  </si>
  <si>
    <t>Riunione periodica della Segretria del Consiglio al fine di individuare  eventuali criticità nell'utilizzo del GAC o proposte di implementazione ed efficentamento</t>
  </si>
  <si>
    <t xml:space="preserve"> Predisposizione periodica di un elenco contenente tutte le richieste di manutenzione / implementazione del GAC come sopra raccolte e trasmissione all'Ufficio competente</t>
  </si>
  <si>
    <t xml:space="preserve"> Riunione con l'Ufficio competente al fine di individuare le modifiche e le tempistiche di attuazione. </t>
  </si>
  <si>
    <t>Verifica dell'implementazione delle modifiche richieste</t>
  </si>
  <si>
    <t>Riunionio formative</t>
  </si>
  <si>
    <t xml:space="preserve"> 1. Ritardo o omissione nell'impulso a detta attività;  </t>
  </si>
  <si>
    <t>Predisposizione di un appunto per il Presidente recante le proposte di calendarizzazione</t>
  </si>
  <si>
    <t>Approvazione, da parte del Consiglio, su proposta del Presidente, dell'appunto come sopra predisposto e verbalizzazione</t>
  </si>
  <si>
    <t>Inserimento in GAC del Calendario delle adunanze approvato</t>
  </si>
  <si>
    <t xml:space="preserve"> Diffusione, tramite posta elettronica, ai dirigenti, del Calendario approvato, ai fini dell'organizzazione di competenza per l'inserimento delle proposte all'attenzione dell'Adunanza del Consglio </t>
  </si>
  <si>
    <t>Esame ed approfondimenti di questioni indicate dal Presidente relative alle competenze della Segreteria del Consiglio ed alla gestione degli atti e processi relativi</t>
  </si>
  <si>
    <t>Ricerca ed estrazione di precedenti e deliberati consiliari su richiesta del Presidente o, per Suo tramite, del Consiglio, dei Consiglieri, o del SG</t>
  </si>
  <si>
    <t xml:space="preserve"> Formulazione di proposte ed appunti alla luce degli approfondimenti e delle ricerche effettuate, come sopra indicato</t>
  </si>
  <si>
    <t xml:space="preserve"> Cura degli adempimenti successivi alle proposte formulate, su indicazione del Presidente.</t>
  </si>
  <si>
    <t xml:space="preserve"> Gestione e conservazione dei Comunicati del Presidente</t>
  </si>
  <si>
    <t>Formattazione e numerazione dei Comunicati del Presidente, approvati dal Consiglio, trasmessi dal SG a seguito della sua verifica di   conformità al deliberato</t>
  </si>
  <si>
    <t>trasmisisione a mezzo di posta elettronica all'Ufficio competente dei Comunicati del Presidente per l'acquisizione della sigla  del dirigente</t>
  </si>
  <si>
    <t xml:space="preserve">Ricezione, a mezzo di posta elettronica, dei Comunicati siglati dal dirigente dai dirigenti e successivo invio, stezzo mezzo, del documento alla Segreteria del SG per la sigla del SG </t>
  </si>
  <si>
    <t xml:space="preserve">Ricezione, a mezzo di posta elettronica, dei Comunicati siglati dal SG e dal Presidente </t>
  </si>
  <si>
    <t>Deposito dei Comunicati del Presidente a mezzo di apposizione della firma del Segretario verbalizzante</t>
  </si>
  <si>
    <t>Inserimento dei Comunicati del Presidente nell'apposito Registro presso la Segreteria del Consiglio</t>
  </si>
  <si>
    <t>Tenuta e conservazione del Registro dei Comunicati del Presidente presso la Segreteria del Consiglio</t>
  </si>
  <si>
    <t>Formattazione e numerazione degli Atti di Segnalazione approvati dal Consiglio, trasmessi dal SG a seguito della sua verifica di   conformità al deliberato</t>
  </si>
  <si>
    <t>trasmisisione a mezzo di posta elettronica all'Ufficio competente - e per conoscenza ad URIS quando non autore dell'atto -degli atti di Segnalazione  per l'acquisizione della sigla  del dirigente</t>
  </si>
  <si>
    <t xml:space="preserve">Ricezione, a mezzo di posta elettronica, degli Atti di Segnalazione siglati dai dirigenti e successivo invio, stezzo mezzo, del documento alla Segreteria del SG per la sigla del SG </t>
  </si>
  <si>
    <t xml:space="preserve">Ricezione, a mezzo di posta elettronica, degli Atti di Segnalazione siglati dal SG e dal Presidente </t>
  </si>
  <si>
    <t>Deposito degli Atti di Segnalazione a mezzo di apposizione della firma del Segretario verbalizzante</t>
  </si>
  <si>
    <t>Trasmissione dei Comunicati del Presidente, firmati e depositati, agli Uffici per gli adempimenti conseguenti</t>
  </si>
  <si>
    <t>Trasmissione degli Atti di Segnalazione firmati e depositati,  agli Uffici per gli adempimenti conseguenti</t>
  </si>
  <si>
    <t>Trasmissione delle delibere, firmate e depositate, agli Uffici per gli adempimenti conseguenti</t>
  </si>
  <si>
    <t>Inserimento degli atti di Segnalazione nel Registro  presso la Segreteria del Consiglio, in raccordo con URIS</t>
  </si>
  <si>
    <t>Tenuta e conservazione degli Atti di Segnalazione presso la Segreteria del Consiglio, in raccordo con URIS</t>
  </si>
  <si>
    <t xml:space="preserve"> Gestione e conservazione degli Atti di Segnalazione, in raccordo con URIS</t>
  </si>
  <si>
    <t xml:space="preserve"> Periodica proposta al Presidente, predisposizione e diffusione del Calendario delle adunanze del Consiglio</t>
  </si>
  <si>
    <t xml:space="preserve"> Supporto al Presidente per ogni altro adempimento in relazione all'attività del Consiglio ed all'esecuzione delle decisioni</t>
  </si>
  <si>
    <t>Benchè, sulla base dell'assenza di casistica nella struttura, si può ritenere che la probabilità sia molto bassa  in considerazione dell'impatto, afferendo l'attività a processi strategici per l'azione ed il buon andamento di ANAC,   il giudizio sintetico è "altissmo"</t>
  </si>
  <si>
    <t xml:space="preserve">formazione </t>
  </si>
  <si>
    <t>Codice di comportamento dei dipendenti ANAC;</t>
  </si>
  <si>
    <t>Misure di disciplina del conflitto di interesse: obblighi di comunicazione e astensione</t>
  </si>
  <si>
    <t>confronto con il Presidente</t>
  </si>
  <si>
    <t>Misure di trasparenza e di semplificazione</t>
  </si>
  <si>
    <t>1. Predisposzizione dell'OdG del Consiglio, ivi inclusa l'assegnazione dei relatori su disposizione del Presidente, e  pubblicazione interna</t>
  </si>
  <si>
    <t>2. Gestione iter documentale per lo svolgimento delle riunioni del Consiglio</t>
  </si>
  <si>
    <t>3. Supporto agli Uffici per adempimenti relativi alla predisposizione dell'ordine del giorno e per l'esecuzione degli adempimenti del Consiglio</t>
  </si>
  <si>
    <t xml:space="preserve">4. Gestione delle questioni urgenti ai fini dell'integrazione dell'OdG del Consiglio </t>
  </si>
  <si>
    <t>5. Gestione delle questioni riservate da sottoporre all'attenzione del Consiglio in base alla Circolare del SG prot. 27659 del 6.4.2021</t>
  </si>
  <si>
    <t>6. Partecipazione alle adunanze del Consiglio con funzione di Segretario verbalizzante</t>
  </si>
  <si>
    <t>7. Predisposizione del verbale delle adunanze del Consiglio</t>
  </si>
  <si>
    <t>8. Numerazione, deposito e conservazione dei verbali originali delle adunanze del Consiglio</t>
  </si>
  <si>
    <t>10. Trasmissione dei deliberati consiliari agli Uffici ai fini della loro esecuzione</t>
  </si>
  <si>
    <t xml:space="preserve">11, Monitoraggio periodico della esecuzione degli adempimenti consiliari </t>
  </si>
  <si>
    <t xml:space="preserve">12. Gestione e conservazione delle delibere del Consiglio </t>
  </si>
  <si>
    <t>13. Gestione e conservazione dei Comunicati del Presidente</t>
  </si>
  <si>
    <t>14. Gestione e conservazione degli Atti di Segnalazione, in raccordo con URIS</t>
  </si>
  <si>
    <t>15.Gestione delle istanze di accesso ai verbali del Consiglio e agli atti del Consiglio</t>
  </si>
  <si>
    <t>16. Monitoraggio degli adempimenti assegnati per protocollo alla Segreteria del Consiglio e gestione</t>
  </si>
  <si>
    <t>17. Cura della pubblicazione degli atti a valenza generale sulla Gazzetta Ufficiale o nelle altre forme di legge, previa acquisizione della documentazione in formato elettronico dagli Uffici</t>
  </si>
  <si>
    <t>18. Gestione operativa e proposte di implementazione e manutenzione evolutiva a fini di efficientamento del sistema GAC</t>
  </si>
  <si>
    <t>19. Periodica proposta al Presidente, predisposizione e diffusione del Calendario delle adunanze del Consiglio</t>
  </si>
  <si>
    <t>20.  Supporto al Presidente per ogni altro adempimento in relazione all'attività del Consiglio ed all'esecuzione delle decisioni</t>
  </si>
  <si>
    <t>9. Distribuzione del verbale del Consiglio ai Consiglieri, almeno due giorni prima dell'adunanza successiva</t>
  </si>
  <si>
    <t xml:space="preserve"> 1. Ritardo nell'inserimento di questioni all'OdG; 2. divulgazione anticipata di questioni riservate; 3. compromissione del buon andamento dell'Autroità a seguito del blocco di operazioni  strategiche</t>
  </si>
  <si>
    <t xml:space="preserve"> 1. Errate o tardive  informazioni; 2. divulgazione anticipata di questioni riservate; 3. compromissione del buon andamento dell'Autroità a seguito del blocco di operazioni  strategiche</t>
  </si>
  <si>
    <t xml:space="preserve"> 1. Ritardo nell'inserimento di questioni all'OdG; 2. divulgazione anticipata di questioni riervate; 3. compromissione del buon andamento dell'Autroità a seguito del blocco di operazioni  strategiche</t>
  </si>
  <si>
    <t xml:space="preserve">  1. divulgazione anticipata di questioni riservate; 2. compromissione del buon andamento dell'Autroità a seguito del blocco di operazioni  strategiche</t>
  </si>
  <si>
    <t xml:space="preserve"> 1. Errata o incompleta formazione del verbale; 2. divulgazione anticipata di questioni riservate; 3, omissione di passaggi procedurali; 4. compromissione del buon andamento dell'Autroità a seguito del blocco di operazioni  strategiche</t>
  </si>
  <si>
    <t xml:space="preserve"> 1. divulgazione anticipata di questioni anticipate; 2. omissione di passaggi procedurali; 3. compromissione del buon andamento dell'Autroità a seguito del blocco di operazioni  strategiche</t>
  </si>
  <si>
    <t xml:space="preserve"> 1. Ritardo nell'adempimentio; 2. divulgazione anticipata di questioni anticipate; 3. compromissione del buon andamento dell'Autroità a seguito del blocco di operazioni  strategiche</t>
  </si>
  <si>
    <t xml:space="preserve"> 1. Ritardo nell'inserimento di questioni ; 2. divulgazione anticipata di questioni anticipate; 3, omissione di passaggi procedurali; 4. compromissione del buon andamento dell'Autroità a seguito del blocco di operazioni  strategiche</t>
  </si>
  <si>
    <t xml:space="preserve"> 1. Ritardo nell'effettuazione del monitoraggio; 2.  omissione di passaggi procedurali; 3. compromissione del buon andamento dell'Autroità a seguito del blocco di operazioni  strategiche</t>
  </si>
  <si>
    <t xml:space="preserve"> 1. divulgazione anticipata di questioni riservate; 2. omissione di passaggi procedurali; 3, Errata o omessa numerazione e conservazione dei documenti; 4, Irregolarità nel trattamento dei dati: 5. compromissione del buon andamento dell'Autroità a seguito del blocco di operazioni  strategiche</t>
  </si>
  <si>
    <t xml:space="preserve"> 1. divulgazione anticipata di questioni riservate; 2. omissione di passaggi procedurali; 3, Errata o omessa numerazione e conservazione dei documenti; 4, Irregolarità nel trattamento dei dati: 5. compromissione del buon andamento dell'Autroità a seguito del blocco di operazioni  strategiche </t>
  </si>
  <si>
    <t xml:space="preserve"> 1. Ritardo nella trattazione; 2. divulgazione anticipata di questioni riservate; 3. compromissione del buon andamento dell'Autroità a seguito del blocco di operazioni  strategiche</t>
  </si>
  <si>
    <t xml:space="preserve"> 1. Ritardo o omissione nell'impulso a detta attività;  2. compromissione del buon andamento dell'Autroità a seguito del blocco di operazioni  strategiche</t>
  </si>
  <si>
    <t xml:space="preserve">misure attuate continuativamente nel corso dell'attività </t>
  </si>
  <si>
    <t>condivisione e confronto sul 100% delle questioni rilevanti</t>
  </si>
  <si>
    <t>misure attuate continuativamente nel corso dell'attività</t>
  </si>
  <si>
    <t>condivisione e confronto sul 100% dlele questioni rilevanti</t>
  </si>
  <si>
    <t xml:space="preserve">Presidente </t>
  </si>
  <si>
    <t>In attuazione</t>
  </si>
  <si>
    <r>
      <t xml:space="preserve"> 1. Ritardo nell'inserimento di questioni all'OdG; 2. divulgazione anticipata di questioni riservate; </t>
    </r>
    <r>
      <rPr>
        <sz val="14"/>
        <rFont val="Garamond"/>
        <family val="1"/>
      </rPr>
      <t>3. compromissione del buon andamento dell'Autroità a seguito del blocco di operazioni  strategiche</t>
    </r>
  </si>
  <si>
    <r>
      <t xml:space="preserve">Formazione, oltre al verbale originale dell'adunanza del Consiglio, della copia con </t>
    </r>
    <r>
      <rPr>
        <i/>
        <sz val="14"/>
        <color rgb="FF000000"/>
        <rFont val="Garamond"/>
        <family val="1"/>
      </rPr>
      <t xml:space="preserve">omissis </t>
    </r>
    <r>
      <rPr>
        <sz val="14"/>
        <color rgb="FF000000"/>
        <rFont val="Garamond"/>
        <family val="1"/>
      </rPr>
      <t>in relazione al punto/ai punti RISERVATO/I per le specifiche esigenze di diffusione</t>
    </r>
  </si>
  <si>
    <t xml:space="preserve">STATO DI ATTUAZIONE AL 1 GENNAIO 2025 </t>
  </si>
  <si>
    <t>La segreteria del Consiglio cura, su indicazione del Presidente, la predisposizione dell‘ordine del giorno del Consiglio; gestisce, su disposizione del Segretario Generale e, ove necessario, in raccordo con l’ufficio di Supporto nell'attività di raccordo e coordinamento del Segretario Generale, Qualità dei Processi e Verifica di legittimità, l'iter documentale per lo svolgimento delle adunanze consiliari e provvede alla trasmissione delle decisioni agli uffici ai fini della loro esecuzione; cura la conservazione dei verbali originali e di tutte le delibere, i regolamenti e i comunicati, numerati in apposito registro, approvati dal Consiglio, firmati dal Presidente e depositati dal Segretario del Consiglio; gestisce l’invio dei citati atti in copia conforme agli Uffici per gli adempimenti di competenza. Provvede alla pubblicazione degli atti a valenza generale sulla Gazzetta Ufficiale, acquisendo la documentazione in formato elettronico dagli uffici che hanno predisposto l’atto da pubblicare.</t>
  </si>
  <si>
    <t xml:space="preserve">Descrizione attività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</si>
</sst>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10]General"/>
    <numFmt numFmtId="165" formatCode="hh&quot;:&quot;mm"/>
  </numFmts>
  <fonts count="16" x14ac:knownFonts="1">
    <font>
      <sz val="11"/>
      <color rgb="FF000000"/>
      <name val="Calibri"/>
      <family val="2"/>
    </font>
    <font>
      <sz val="11"/>
      <color rgb="FF000000"/>
      <name val="Calibri"/>
      <family val="2"/>
    </font>
    <font>
      <sz val="12"/>
      <color rgb="FFFFFFFF"/>
      <name val="Calibri"/>
      <family val="2"/>
    </font>
    <font>
      <sz val="14"/>
      <color rgb="FF000000"/>
      <name val="Calibri"/>
      <family val="2"/>
    </font>
    <font>
      <sz val="10"/>
      <color rgb="FF000000"/>
      <name val="Arial"/>
      <family val="2"/>
    </font>
    <font>
      <sz val="11"/>
      <color rgb="FF000000"/>
      <name val="Titillium"/>
      <family val="3"/>
    </font>
    <font>
      <sz val="12"/>
      <color rgb="FFFFFFFF"/>
      <name val="Titillium"/>
      <family val="3"/>
    </font>
    <font>
      <b/>
      <sz val="26"/>
      <color rgb="FF000000"/>
      <name val="Titillium"/>
      <family val="3"/>
    </font>
    <font>
      <b/>
      <sz val="20"/>
      <color rgb="FFFFFFFF"/>
      <name val="Titillium"/>
      <family val="3"/>
    </font>
    <font>
      <b/>
      <sz val="11"/>
      <color rgb="FF000000"/>
      <name val="Titillium"/>
      <family val="3"/>
    </font>
    <font>
      <b/>
      <sz val="14"/>
      <color rgb="FF000000"/>
      <name val="Titillium"/>
      <family val="3"/>
    </font>
    <font>
      <sz val="14"/>
      <color rgb="FF000000"/>
      <name val="Garamond"/>
      <family val="1"/>
    </font>
    <font>
      <sz val="14"/>
      <name val="Garamond"/>
      <family val="1"/>
    </font>
    <font>
      <i/>
      <sz val="14"/>
      <color rgb="FF000000"/>
      <name val="Garamond"/>
      <family val="1"/>
    </font>
    <font>
      <sz val="11"/>
      <color rgb="FF000000"/>
      <name val="Calibri"/>
      <family val="2"/>
      <scheme val="minor"/>
    </font>
    <font>
      <sz val="11"/>
      <name val="Calibri"/>
      <family val="2"/>
      <scheme val="minor"/>
    </font>
  </fonts>
  <fills count="12">
    <fill>
      <patternFill patternType="none"/>
    </fill>
    <fill>
      <patternFill patternType="gray125"/>
    </fill>
    <fill>
      <patternFill patternType="solid">
        <fgColor rgb="FF333399"/>
        <bgColor rgb="FF333399"/>
      </patternFill>
    </fill>
    <fill>
      <patternFill patternType="solid">
        <fgColor rgb="FFFFFFFF"/>
        <bgColor rgb="FFFFFFFF"/>
      </patternFill>
    </fill>
    <fill>
      <patternFill patternType="solid">
        <fgColor rgb="FFDCE6F1"/>
        <bgColor rgb="FFDCE6F1"/>
      </patternFill>
    </fill>
    <fill>
      <patternFill patternType="solid">
        <fgColor rgb="FF95B3D7"/>
        <bgColor rgb="FF95B3D7"/>
      </patternFill>
    </fill>
    <fill>
      <patternFill patternType="solid">
        <fgColor rgb="FF963634"/>
        <bgColor rgb="FF963634"/>
      </patternFill>
    </fill>
    <fill>
      <patternFill patternType="solid">
        <fgColor rgb="FFDA9694"/>
        <bgColor rgb="FFDA9694"/>
      </patternFill>
    </fill>
    <fill>
      <patternFill patternType="solid">
        <fgColor rgb="FFB8CCE4"/>
        <bgColor rgb="FFB8CCE4"/>
      </patternFill>
    </fill>
    <fill>
      <patternFill patternType="solid">
        <fgColor theme="7" tint="0.59999389629810485"/>
        <bgColor indexed="64"/>
      </patternFill>
    </fill>
    <fill>
      <patternFill patternType="solid">
        <fgColor theme="0"/>
        <bgColor indexed="64"/>
      </patternFill>
    </fill>
    <fill>
      <patternFill patternType="solid">
        <fgColor theme="0"/>
        <bgColor rgb="FFFFFFFF"/>
      </patternFill>
    </fill>
  </fills>
  <borders count="27">
    <border>
      <left/>
      <right/>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C00000"/>
      </right>
      <top/>
      <bottom style="medium">
        <color rgb="FFC00000"/>
      </bottom>
      <diagonal/>
    </border>
    <border>
      <left style="medium">
        <color rgb="FFC00000"/>
      </left>
      <right style="medium">
        <color rgb="FFC00000"/>
      </right>
      <top/>
      <bottom style="medium">
        <color rgb="FFC00000"/>
      </bottom>
      <diagonal/>
    </border>
    <border>
      <left style="medium">
        <color rgb="FFC00000"/>
      </left>
      <right/>
      <top/>
      <bottom/>
      <diagonal/>
    </border>
    <border>
      <left style="medium">
        <color rgb="FFC00000"/>
      </left>
      <right style="medium">
        <color rgb="FFC00000"/>
      </right>
      <top style="medium">
        <color rgb="FFC00000"/>
      </top>
      <bottom style="medium">
        <color rgb="FFC00000"/>
      </bottom>
      <diagonal/>
    </border>
    <border>
      <left style="medium">
        <color rgb="FFC00000"/>
      </left>
      <right style="medium">
        <color rgb="FFC00000"/>
      </right>
      <top style="medium">
        <color rgb="FFC00000"/>
      </top>
      <bottom/>
      <diagonal/>
    </border>
    <border>
      <left style="thin">
        <color rgb="FF000000"/>
      </left>
      <right style="thin">
        <color rgb="FF000000"/>
      </right>
      <top style="medium">
        <color rgb="FFC00000"/>
      </top>
      <bottom style="medium">
        <color rgb="FF000000"/>
      </bottom>
      <diagonal/>
    </border>
    <border>
      <left style="thin">
        <color rgb="FF000000"/>
      </left>
      <right style="thin">
        <color rgb="FF000000"/>
      </right>
      <top style="thin">
        <color rgb="FF000000"/>
      </top>
      <bottom/>
      <diagonal/>
    </border>
    <border>
      <left style="thin">
        <color rgb="FF000000"/>
      </left>
      <right/>
      <top style="medium">
        <color rgb="FFC00000"/>
      </top>
      <bottom style="medium">
        <color rgb="FF000000"/>
      </bottom>
      <diagonal/>
    </border>
    <border>
      <left style="thin">
        <color indexed="64"/>
      </left>
      <right style="thin">
        <color indexed="64"/>
      </right>
      <top style="thin">
        <color indexed="64"/>
      </top>
      <bottom style="thin">
        <color indexed="64"/>
      </bottom>
      <diagonal/>
    </border>
    <border>
      <left style="medium">
        <color rgb="FFC00000"/>
      </left>
      <right style="thin">
        <color rgb="FF000000"/>
      </right>
      <top style="medium">
        <color rgb="FFC00000"/>
      </top>
      <bottom/>
      <diagonal/>
    </border>
    <border>
      <left style="thin">
        <color rgb="FF000000"/>
      </left>
      <right style="thin">
        <color rgb="FF000000"/>
      </right>
      <top style="medium">
        <color rgb="FFC00000"/>
      </top>
      <bottom/>
      <diagonal/>
    </border>
    <border>
      <left style="thin">
        <color rgb="FF000000"/>
      </left>
      <right/>
      <top style="medium">
        <color rgb="FFC00000"/>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rgb="FFC00000"/>
      </left>
      <right/>
      <top/>
      <bottom style="medium">
        <color rgb="FFC00000"/>
      </bottom>
      <diagonal/>
    </border>
    <border>
      <left/>
      <right/>
      <top/>
      <bottom style="medium">
        <color rgb="FFC00000"/>
      </bottom>
      <diagonal/>
    </border>
    <border>
      <left style="medium">
        <color rgb="FFC00000"/>
      </left>
      <right style="medium">
        <color rgb="FFC00000"/>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rgb="FFC00000"/>
      </left>
      <right style="thin">
        <color rgb="FF000000"/>
      </right>
      <top style="medium">
        <color rgb="FF000000"/>
      </top>
      <bottom/>
      <diagonal/>
    </border>
    <border>
      <left style="medium">
        <color rgb="FFC00000"/>
      </left>
      <right style="thin">
        <color rgb="FF000000"/>
      </right>
      <top/>
      <bottom/>
      <diagonal/>
    </border>
    <border>
      <left style="medium">
        <color rgb="FFC00000"/>
      </left>
      <right style="thin">
        <color rgb="FF000000"/>
      </right>
      <top/>
      <bottom style="medium">
        <color rgb="FF000000"/>
      </bottom>
      <diagonal/>
    </border>
    <border>
      <left style="medium">
        <color rgb="FFC00000"/>
      </left>
      <right style="thin">
        <color rgb="FF000000"/>
      </right>
      <top/>
      <bottom style="thin">
        <color indexed="64"/>
      </bottom>
      <diagonal/>
    </border>
    <border>
      <left style="thin">
        <color indexed="64"/>
      </left>
      <right style="thin">
        <color indexed="64"/>
      </right>
      <top/>
      <bottom style="medium">
        <color rgb="FFC00000"/>
      </bottom>
      <diagonal/>
    </border>
  </borders>
  <cellStyleXfs count="2">
    <xf numFmtId="0" fontId="0" fillId="0" borderId="0"/>
    <xf numFmtId="164" fontId="1" fillId="0" borderId="0" applyFont="0" applyBorder="0" applyProtection="0"/>
  </cellStyleXfs>
  <cellXfs count="82">
    <xf numFmtId="0" fontId="0" fillId="0" borderId="0" xfId="0"/>
    <xf numFmtId="0" fontId="2" fillId="2" borderId="1" xfId="0" applyFont="1" applyFill="1" applyBorder="1" applyAlignment="1">
      <alignment horizontal="left"/>
    </xf>
    <xf numFmtId="0" fontId="0" fillId="3" borderId="0" xfId="0" applyFill="1"/>
    <xf numFmtId="0" fontId="0" fillId="0" borderId="2" xfId="0" applyBorder="1" applyAlignment="1">
      <alignment vertical="center"/>
    </xf>
    <xf numFmtId="0" fontId="0" fillId="4" borderId="2" xfId="0" applyFill="1" applyBorder="1" applyProtection="1">
      <protection locked="0"/>
    </xf>
    <xf numFmtId="0" fontId="0" fillId="0" borderId="2" xfId="0" applyBorder="1" applyAlignment="1">
      <alignment vertical="center" wrapText="1"/>
    </xf>
    <xf numFmtId="0" fontId="0" fillId="5" borderId="2" xfId="0" applyFill="1" applyBorder="1" applyProtection="1">
      <protection locked="0"/>
    </xf>
    <xf numFmtId="0" fontId="0" fillId="3" borderId="2" xfId="0" applyFill="1" applyBorder="1" applyAlignment="1">
      <alignment vertical="center" wrapText="1"/>
    </xf>
    <xf numFmtId="0" fontId="0" fillId="5" borderId="2" xfId="0" applyFill="1" applyBorder="1" applyAlignment="1" applyProtection="1">
      <alignment wrapText="1"/>
      <protection locked="0"/>
    </xf>
    <xf numFmtId="0" fontId="0" fillId="3" borderId="0" xfId="0" applyFill="1" applyAlignment="1">
      <alignment wrapText="1"/>
    </xf>
    <xf numFmtId="0" fontId="0" fillId="0" borderId="2" xfId="0" applyBorder="1"/>
    <xf numFmtId="0" fontId="0" fillId="0" borderId="2" xfId="0" applyBorder="1" applyAlignment="1">
      <alignment wrapText="1"/>
    </xf>
    <xf numFmtId="0" fontId="0" fillId="0" borderId="0" xfId="0" applyAlignment="1">
      <alignment wrapText="1"/>
    </xf>
    <xf numFmtId="0" fontId="3" fillId="0" borderId="0" xfId="0" applyFont="1"/>
    <xf numFmtId="165" fontId="0" fillId="0" borderId="0" xfId="0" applyNumberFormat="1"/>
    <xf numFmtId="0" fontId="4" fillId="0" borderId="0" xfId="0" applyFont="1"/>
    <xf numFmtId="0" fontId="5" fillId="0" borderId="0" xfId="0" applyFont="1"/>
    <xf numFmtId="0" fontId="5" fillId="3" borderId="0" xfId="0" applyFont="1" applyFill="1"/>
    <xf numFmtId="0" fontId="5" fillId="0" borderId="0" xfId="0" applyFont="1" applyAlignment="1">
      <alignment vertical="center"/>
    </xf>
    <xf numFmtId="0" fontId="5" fillId="0" borderId="0" xfId="0" applyFont="1" applyAlignment="1">
      <alignment horizontal="center"/>
    </xf>
    <xf numFmtId="0" fontId="6" fillId="2" borderId="1" xfId="0" applyFont="1" applyFill="1" applyBorder="1" applyAlignment="1">
      <alignment horizontal="center"/>
    </xf>
    <xf numFmtId="0" fontId="5" fillId="3" borderId="0" xfId="0" applyFont="1" applyFill="1" applyAlignment="1">
      <alignment horizontal="center"/>
    </xf>
    <xf numFmtId="0" fontId="9" fillId="8" borderId="7" xfId="0" applyFont="1" applyFill="1" applyBorder="1" applyAlignment="1">
      <alignment horizontal="center" vertical="center" wrapText="1"/>
    </xf>
    <xf numFmtId="0" fontId="5" fillId="9" borderId="0" xfId="0" applyFont="1" applyFill="1"/>
    <xf numFmtId="49" fontId="9" fillId="4" borderId="7" xfId="0" applyNumberFormat="1" applyFont="1" applyFill="1" applyBorder="1" applyAlignment="1">
      <alignment horizontal="center" vertical="center" wrapText="1"/>
    </xf>
    <xf numFmtId="0" fontId="9" fillId="4" borderId="7" xfId="0" applyFont="1" applyFill="1" applyBorder="1" applyAlignment="1">
      <alignment horizontal="center" vertical="center" wrapText="1"/>
    </xf>
    <xf numFmtId="0" fontId="11" fillId="10" borderId="11" xfId="0" applyFont="1" applyFill="1" applyBorder="1" applyAlignment="1">
      <alignment horizontal="center" vertical="center" wrapText="1"/>
    </xf>
    <xf numFmtId="164" fontId="11" fillId="10" borderId="11" xfId="1" applyFont="1" applyFill="1" applyBorder="1" applyAlignment="1">
      <alignment horizontal="center" vertical="center" wrapText="1"/>
    </xf>
    <xf numFmtId="164" fontId="11" fillId="10" borderId="11" xfId="1" applyFont="1" applyFill="1" applyBorder="1" applyAlignment="1">
      <alignment vertical="center" wrapText="1"/>
    </xf>
    <xf numFmtId="0" fontId="11" fillId="10" borderId="11" xfId="0" applyFont="1" applyFill="1" applyBorder="1"/>
    <xf numFmtId="0" fontId="14" fillId="0" borderId="2" xfId="0" applyFont="1" applyBorder="1" applyAlignment="1">
      <alignment horizontal="center" vertical="center"/>
    </xf>
    <xf numFmtId="0" fontId="14" fillId="0" borderId="2" xfId="0" applyFont="1" applyBorder="1" applyAlignment="1">
      <alignment horizontal="left" vertical="center" wrapText="1"/>
    </xf>
    <xf numFmtId="0" fontId="14" fillId="0" borderId="9" xfId="0" applyFont="1" applyBorder="1" applyAlignment="1">
      <alignment horizontal="left" vertical="center"/>
    </xf>
    <xf numFmtId="0" fontId="14" fillId="0" borderId="11" xfId="0" applyFont="1" applyBorder="1" applyAlignment="1">
      <alignment horizontal="left" vertical="center"/>
    </xf>
    <xf numFmtId="0" fontId="14" fillId="4" borderId="9" xfId="0" applyFont="1" applyFill="1" applyBorder="1" applyAlignment="1" applyProtection="1">
      <alignment horizontal="left"/>
      <protection locked="0"/>
    </xf>
    <xf numFmtId="0" fontId="14" fillId="0" borderId="11" xfId="0" applyFont="1" applyBorder="1" applyAlignment="1">
      <alignment horizontal="left"/>
    </xf>
    <xf numFmtId="0" fontId="14" fillId="10" borderId="11" xfId="0" applyFont="1" applyFill="1" applyBorder="1" applyAlignment="1">
      <alignment horizontal="left"/>
    </xf>
    <xf numFmtId="0" fontId="15" fillId="0" borderId="2" xfId="0" applyFont="1" applyBorder="1" applyAlignment="1">
      <alignment horizontal="left" vertical="center" wrapText="1"/>
    </xf>
    <xf numFmtId="0" fontId="14" fillId="0" borderId="11" xfId="0" applyFont="1" applyBorder="1" applyAlignment="1">
      <alignment horizontal="left" vertical="center"/>
    </xf>
    <xf numFmtId="0" fontId="11" fillId="10" borderId="15" xfId="0" applyFont="1" applyFill="1" applyBorder="1" applyAlignment="1">
      <alignment horizontal="center" vertical="center" wrapText="1"/>
    </xf>
    <xf numFmtId="0" fontId="11" fillId="10" borderId="16" xfId="0" applyFont="1" applyFill="1" applyBorder="1" applyAlignment="1">
      <alignment horizontal="center" vertical="center" wrapText="1"/>
    </xf>
    <xf numFmtId="0" fontId="11" fillId="10" borderId="20" xfId="0" applyFont="1" applyFill="1" applyBorder="1" applyAlignment="1">
      <alignment horizontal="center" vertical="center" wrapText="1"/>
    </xf>
    <xf numFmtId="9" fontId="11" fillId="10" borderId="15" xfId="0" applyNumberFormat="1" applyFont="1" applyFill="1" applyBorder="1" applyAlignment="1">
      <alignment horizontal="center" vertical="center" wrapText="1"/>
    </xf>
    <xf numFmtId="0" fontId="11" fillId="10" borderId="15" xfId="0" applyFont="1" applyFill="1" applyBorder="1" applyAlignment="1">
      <alignment horizontal="center" vertical="center"/>
    </xf>
    <xf numFmtId="0" fontId="11" fillId="10" borderId="16" xfId="0" applyFont="1" applyFill="1" applyBorder="1" applyAlignment="1">
      <alignment horizontal="center" vertical="center"/>
    </xf>
    <xf numFmtId="0" fontId="11" fillId="10" borderId="20" xfId="0" applyFont="1" applyFill="1" applyBorder="1" applyAlignment="1">
      <alignment horizontal="center" vertical="center"/>
    </xf>
    <xf numFmtId="9" fontId="11" fillId="10" borderId="15" xfId="0" applyNumberFormat="1" applyFont="1" applyFill="1" applyBorder="1" applyAlignment="1">
      <alignment horizontal="center" vertical="center"/>
    </xf>
    <xf numFmtId="0" fontId="11" fillId="10" borderId="11" xfId="0" applyFont="1" applyFill="1" applyBorder="1" applyAlignment="1">
      <alignment horizontal="center" vertical="center" wrapText="1"/>
    </xf>
    <xf numFmtId="164" fontId="11" fillId="10" borderId="11" xfId="1" applyFont="1" applyFill="1" applyBorder="1" applyAlignment="1">
      <alignment horizontal="center" vertical="center" wrapText="1"/>
    </xf>
    <xf numFmtId="0" fontId="7" fillId="0" borderId="22" xfId="0" applyFont="1" applyBorder="1" applyAlignment="1">
      <alignment horizontal="center" vertical="top" textRotation="90" wrapText="1"/>
    </xf>
    <xf numFmtId="0" fontId="7" fillId="0" borderId="23" xfId="0" applyFont="1" applyBorder="1" applyAlignment="1">
      <alignment horizontal="center" vertical="top" textRotation="90" wrapText="1"/>
    </xf>
    <xf numFmtId="0" fontId="7" fillId="0" borderId="24" xfId="0" applyFont="1" applyBorder="1" applyAlignment="1">
      <alignment horizontal="center" vertical="top" textRotation="90" wrapText="1"/>
    </xf>
    <xf numFmtId="0" fontId="11" fillId="10" borderId="8" xfId="0" applyFont="1" applyFill="1" applyBorder="1" applyAlignment="1">
      <alignment horizontal="center" vertical="center" wrapText="1"/>
    </xf>
    <xf numFmtId="0" fontId="11" fillId="10" borderId="8" xfId="0" applyFont="1" applyFill="1" applyBorder="1" applyAlignment="1">
      <alignment horizontal="center" vertical="center" textRotation="90" wrapText="1"/>
    </xf>
    <xf numFmtId="0" fontId="11" fillId="10" borderId="10" xfId="0" applyFont="1" applyFill="1" applyBorder="1" applyAlignment="1">
      <alignment horizontal="center" vertical="center" wrapText="1"/>
    </xf>
    <xf numFmtId="49" fontId="9" fillId="4" borderId="7" xfId="0" applyNumberFormat="1" applyFont="1" applyFill="1" applyBorder="1" applyAlignment="1">
      <alignment horizontal="center" vertical="center" wrapText="1"/>
    </xf>
    <xf numFmtId="49" fontId="9" fillId="4" borderId="19" xfId="0" applyNumberFormat="1" applyFont="1" applyFill="1" applyBorder="1" applyAlignment="1">
      <alignment horizontal="center" vertical="center" wrapText="1"/>
    </xf>
    <xf numFmtId="0" fontId="7" fillId="0" borderId="12" xfId="0" applyFont="1" applyBorder="1" applyAlignment="1">
      <alignment horizontal="center" vertical="top" textRotation="90" wrapText="1"/>
    </xf>
    <xf numFmtId="0" fontId="8" fillId="7" borderId="5" xfId="0" applyFont="1" applyFill="1" applyBorder="1" applyAlignment="1">
      <alignment horizontal="center" vertical="center"/>
    </xf>
    <xf numFmtId="0" fontId="8" fillId="7" borderId="0" xfId="0" applyFont="1" applyFill="1" applyAlignment="1">
      <alignment horizontal="center" vertical="center"/>
    </xf>
    <xf numFmtId="0" fontId="9" fillId="4" borderId="17" xfId="0" applyFont="1" applyFill="1" applyBorder="1" applyAlignment="1">
      <alignment horizontal="center" vertical="center" wrapText="1"/>
    </xf>
    <xf numFmtId="0" fontId="9" fillId="4" borderId="18" xfId="0" applyFont="1" applyFill="1" applyBorder="1" applyAlignment="1">
      <alignment horizontal="center" vertical="center" wrapText="1"/>
    </xf>
    <xf numFmtId="0" fontId="8" fillId="2" borderId="3" xfId="0" applyFont="1" applyFill="1" applyBorder="1" applyAlignment="1">
      <alignment horizontal="center" vertical="center"/>
    </xf>
    <xf numFmtId="0" fontId="8" fillId="6" borderId="4" xfId="0" applyFont="1" applyFill="1" applyBorder="1" applyAlignment="1">
      <alignment horizontal="center" vertical="center"/>
    </xf>
    <xf numFmtId="0" fontId="9" fillId="5" borderId="6" xfId="0" applyFont="1" applyFill="1" applyBorder="1" applyAlignment="1">
      <alignment horizontal="center" vertical="center" textRotation="90"/>
    </xf>
    <xf numFmtId="0" fontId="10" fillId="5" borderId="6" xfId="0" applyFont="1" applyFill="1" applyBorder="1" applyAlignment="1">
      <alignment horizontal="center" vertical="center" textRotation="90"/>
    </xf>
    <xf numFmtId="0" fontId="9" fillId="5" borderId="6" xfId="0" applyFont="1" applyFill="1" applyBorder="1" applyAlignment="1">
      <alignment horizontal="center" vertical="center" wrapText="1"/>
    </xf>
    <xf numFmtId="0" fontId="9" fillId="5" borderId="7" xfId="0" applyFont="1" applyFill="1" applyBorder="1" applyAlignment="1">
      <alignment horizontal="center" vertical="center" wrapText="1"/>
    </xf>
    <xf numFmtId="0" fontId="9" fillId="8" borderId="6" xfId="0" applyFont="1" applyFill="1" applyBorder="1" applyAlignment="1">
      <alignment horizontal="center" vertical="center" wrapText="1"/>
    </xf>
    <xf numFmtId="0" fontId="9" fillId="8" borderId="7" xfId="0" applyFont="1" applyFill="1" applyBorder="1" applyAlignment="1">
      <alignment horizontal="center" vertical="center" wrapText="1"/>
    </xf>
    <xf numFmtId="164" fontId="11" fillId="11" borderId="11" xfId="1" applyFont="1" applyFill="1" applyBorder="1" applyAlignment="1">
      <alignment horizontal="center" vertical="center" wrapText="1"/>
    </xf>
    <xf numFmtId="0" fontId="11" fillId="11" borderId="10" xfId="0" applyFont="1" applyFill="1" applyBorder="1" applyAlignment="1">
      <alignment horizontal="center" vertical="center" wrapText="1"/>
    </xf>
    <xf numFmtId="0" fontId="7" fillId="0" borderId="15" xfId="0" applyFont="1" applyBorder="1" applyAlignment="1">
      <alignment horizontal="center" vertical="top" textRotation="90" wrapText="1"/>
    </xf>
    <xf numFmtId="0" fontId="7" fillId="0" borderId="16" xfId="0" applyFont="1" applyBorder="1" applyAlignment="1">
      <alignment horizontal="center" vertical="top" textRotation="90" wrapText="1"/>
    </xf>
    <xf numFmtId="0" fontId="7" fillId="0" borderId="26" xfId="0" applyFont="1" applyBorder="1" applyAlignment="1">
      <alignment horizontal="center" vertical="top" textRotation="90" wrapText="1"/>
    </xf>
    <xf numFmtId="0" fontId="11" fillId="10" borderId="11" xfId="0" applyFont="1" applyFill="1" applyBorder="1" applyAlignment="1">
      <alignment horizontal="center" vertical="center" textRotation="90" wrapText="1"/>
    </xf>
    <xf numFmtId="0" fontId="11" fillId="10" borderId="21" xfId="0" applyFont="1" applyFill="1" applyBorder="1" applyAlignment="1">
      <alignment horizontal="center" vertical="center" wrapText="1"/>
    </xf>
    <xf numFmtId="0" fontId="7" fillId="0" borderId="25" xfId="0" applyFont="1" applyBorder="1" applyAlignment="1">
      <alignment horizontal="center" vertical="top" textRotation="90" wrapText="1"/>
    </xf>
    <xf numFmtId="0" fontId="11" fillId="10" borderId="13" xfId="0" applyFont="1" applyFill="1" applyBorder="1" applyAlignment="1">
      <alignment horizontal="center" vertical="center" wrapText="1"/>
    </xf>
    <xf numFmtId="0" fontId="11" fillId="10" borderId="13" xfId="0" applyFont="1" applyFill="1" applyBorder="1" applyAlignment="1">
      <alignment horizontal="center" vertical="center" textRotation="90" wrapText="1"/>
    </xf>
    <xf numFmtId="0" fontId="11" fillId="10" borderId="14" xfId="0" applyFont="1" applyFill="1" applyBorder="1" applyAlignment="1">
      <alignment horizontal="center" vertical="center" wrapText="1"/>
    </xf>
    <xf numFmtId="0" fontId="0" fillId="0" borderId="2" xfId="0" applyBorder="1" applyAlignment="1">
      <alignment horizontal="center" vertical="center"/>
    </xf>
  </cellXfs>
  <cellStyles count="2">
    <cellStyle name="Excel Built-in Normal" xfId="1" xr:uid="{00000000-0005-0000-0000-000000000000}"/>
    <cellStyle name="Normale"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anticorruzione.it/Users/s.vitrano/Documents/Corruzione/PTPC/PTPC-2015_2017/form%20rilevazione%20attivit&#22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Z:\Users\s.vitrano\Documents\Corruzione\AVCP\Struttura%20org_va\Assegnazione_personale_in_corso_13_01_2015VITRANO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rametri"/>
      <sheetName val="Istruzioni"/>
      <sheetName val="Sezione_generale"/>
      <sheetName val="Sezione_attività"/>
      <sheetName val="Sezione_Fasi"/>
      <sheetName val="Sezione_Azioni"/>
      <sheetName val="Parametr"/>
      <sheetName val="competenze"/>
    </sheetNames>
    <sheetDataSet>
      <sheetData sheetId="0">
        <row r="2">
          <cell r="B2" t="str">
            <v xml:space="preserve">Dirigente </v>
          </cell>
        </row>
        <row r="3">
          <cell r="B3" t="str">
            <v>Funzionario</v>
          </cell>
        </row>
        <row r="4">
          <cell r="B4">
            <v>0</v>
          </cell>
        </row>
        <row r="5">
          <cell r="B5">
            <v>0</v>
          </cell>
        </row>
        <row r="6">
          <cell r="B6">
            <v>0</v>
          </cell>
        </row>
      </sheetData>
      <sheetData sheetId="1"/>
      <sheetData sheetId="2"/>
      <sheetData sheetId="3"/>
      <sheetData sheetId="4"/>
      <sheetData sheetId="5"/>
      <sheetData sheetId="6"/>
      <sheetData sheetId="7">
        <row r="1">
          <cell r="A1" t="str">
            <v>Ufficio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finitivo"/>
      <sheetName val="Pivot"/>
      <sheetName val="dipendenti"/>
      <sheetName val="dirigenti"/>
      <sheetName val="varie"/>
      <sheetName val="parametri"/>
      <sheetName val="pivot_cat"/>
      <sheetName val="pivot_profili"/>
      <sheetName val="pivot_uff_prov"/>
      <sheetName val="pivot_posizione"/>
      <sheetName val="pivot_tit_studio"/>
    </sheetNames>
    <sheetDataSet>
      <sheetData sheetId="0"/>
      <sheetData sheetId="1"/>
      <sheetData sheetId="2"/>
      <sheetData sheetId="3"/>
      <sheetData sheetId="4"/>
      <sheetData sheetId="5">
        <row r="2">
          <cell r="A2" t="str">
            <v>Segreteria e Staff del Presidente</v>
          </cell>
        </row>
        <row r="3">
          <cell r="A3" t="str">
            <v>Segreteria e Staff del Consiglio</v>
          </cell>
        </row>
        <row r="4">
          <cell r="A4" t="str">
            <v>Segreteria tecnica</v>
          </cell>
        </row>
        <row r="5">
          <cell r="A5" t="str">
            <v>Unità operativa speciale EXPO</v>
          </cell>
        </row>
        <row r="6">
          <cell r="A6" t="str">
            <v xml:space="preserve">Ufficio di indirizzo, determinazioni generali e indicatori per la vigilanza </v>
          </cell>
        </row>
        <row r="7">
          <cell r="A7" t="str">
            <v>Ufficio Piani di vigilanza e vigilanze speciali</v>
          </cell>
        </row>
        <row r="8">
          <cell r="A8" t="str">
            <v>Ufficio Ispettivo</v>
          </cell>
        </row>
        <row r="9">
          <cell r="A9" t="str">
            <v>Ufficio Precontenzioso e Affari Giuridici</v>
          </cell>
        </row>
        <row r="10">
          <cell r="A10" t="str">
            <v>Ufficio Contenzioso Giurisdizionale</v>
          </cell>
        </row>
        <row r="11">
          <cell r="A11" t="str">
            <v xml:space="preserve">Segreteria e Staff del Segretario </v>
          </cell>
        </row>
        <row r="12">
          <cell r="A12" t="str">
            <v>Ufficio Protocollo, Flussi documentali e supporto ai processi decisionali</v>
          </cell>
        </row>
        <row r="13">
          <cell r="A13" t="str">
            <v>Ufficio Risorse umane e finanziarie</v>
          </cell>
        </row>
        <row r="14">
          <cell r="A14" t="str">
            <v>Ufficio Servizi generali Gare, contratti, logistica</v>
          </cell>
        </row>
        <row r="15">
          <cell r="A15" t="str">
            <v>Ufficio Esercizio sistemi informativi</v>
          </cell>
        </row>
        <row r="16">
          <cell r="A16" t="str">
            <v>Ufficio Progettazione e sviluppo Servizi informatici e Gestione del Portale dell’ANAC</v>
          </cell>
        </row>
        <row r="17">
          <cell r="A17" t="str">
            <v>Segreteria e coordinamento AREA Vigilanza</v>
          </cell>
        </row>
        <row r="18">
          <cell r="A18" t="str">
            <v>Ufficio Vigilanza sulle misure anticorruzione e  accreditamento dei Responsabili della prevenzione della corruzione</v>
          </cell>
        </row>
        <row r="19">
          <cell r="A19" t="str">
            <v>Ufficio Vigilanza sugli obblighi di trasparenza</v>
          </cell>
        </row>
        <row r="20">
          <cell r="A20" t="str">
            <v>Ufficio Vigilanza SOA</v>
          </cell>
        </row>
        <row r="21">
          <cell r="A21" t="str">
            <v>Ufficio Vigilanza Attestazioni</v>
          </cell>
        </row>
        <row r="22">
          <cell r="A22" t="str">
            <v>Ufficio Vigilanza Lavori</v>
          </cell>
        </row>
        <row r="23">
          <cell r="A23" t="str">
            <v>Ufficio Vigilanza analisi varianti</v>
          </cell>
        </row>
        <row r="24">
          <cell r="A24" t="str">
            <v>Ufficio Vigilanza Servizi e forniture</v>
          </cell>
        </row>
        <row r="25">
          <cell r="A25" t="str">
            <v xml:space="preserve">Ufficio Sanzioni </v>
          </cell>
        </row>
        <row r="26">
          <cell r="A26" t="str">
            <v>Segreteria e coordinamento AREA Regolazione</v>
          </cell>
        </row>
        <row r="27">
          <cell r="A27" t="str">
            <v>Ufficio Regolazione in materia di anticorruzione, trasparenza e PNA</v>
          </cell>
        </row>
        <row r="28">
          <cell r="A28" t="str">
            <v>Ufficio Regolazione in materia di contratti pubblici</v>
          </cell>
        </row>
        <row r="29">
          <cell r="A29" t="str">
            <v>Ufficio Monitoraggio flussi informativi e verifica adempimenti</v>
          </cell>
        </row>
        <row r="30">
          <cell r="A30" t="str">
            <v>Ufficio Analisi e elaborazioni</v>
          </cell>
        </row>
        <row r="31">
          <cell r="A31" t="str">
            <v>Ufficio Monitoraggio Acquisizione Beni e Servizi e Soggetti aggregatori</v>
          </cell>
        </row>
        <row r="32">
          <cell r="A32" t="str">
            <v>Ufficio Costi standard e prezzi di riferimento</v>
          </cell>
        </row>
        <row r="33">
          <cell r="A33" t="str">
            <v>Ufficio Progettazione flussi informativi del sistema di vigilanza</v>
          </cell>
        </row>
        <row r="34">
          <cell r="A34" t="str">
            <v>Camera arbitrale</v>
          </cell>
        </row>
      </sheetData>
      <sheetData sheetId="6"/>
      <sheetData sheetId="7"/>
      <sheetData sheetId="8"/>
      <sheetData sheetId="9"/>
      <sheetData sheetId="10"/>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29"/>
  <sheetViews>
    <sheetView zoomScale="90" zoomScaleNormal="90" workbookViewId="0">
      <selection activeCell="B6" sqref="B6"/>
    </sheetView>
  </sheetViews>
  <sheetFormatPr defaultColWidth="9.140625" defaultRowHeight="18" x14ac:dyDescent="0.35"/>
  <cols>
    <col min="1" max="1" width="5" style="16" customWidth="1"/>
    <col min="2" max="2" width="71.42578125" style="16" customWidth="1"/>
    <col min="3" max="3" width="173.42578125" style="16" customWidth="1"/>
    <col min="4" max="8" width="9.140625" style="17" customWidth="1"/>
    <col min="9" max="9" width="29.42578125" style="17" customWidth="1"/>
    <col min="10" max="10" width="9.140625" style="17" customWidth="1"/>
    <col min="11" max="16384" width="9.140625" style="17"/>
  </cols>
  <sheetData>
    <row r="1" spans="1:3" s="21" customFormat="1" x14ac:dyDescent="0.35">
      <c r="A1" s="19"/>
      <c r="B1" s="20" t="s">
        <v>0</v>
      </c>
      <c r="C1" s="20"/>
    </row>
    <row r="2" spans="1:3" ht="27" customHeight="1" x14ac:dyDescent="0.35">
      <c r="B2" s="30" t="s">
        <v>1</v>
      </c>
      <c r="C2" s="30" t="s">
        <v>2</v>
      </c>
    </row>
    <row r="3" spans="1:3" x14ac:dyDescent="0.35">
      <c r="B3" s="30" t="s">
        <v>3</v>
      </c>
      <c r="C3" s="30" t="s">
        <v>223</v>
      </c>
    </row>
    <row r="4" spans="1:3" ht="30" x14ac:dyDescent="0.35">
      <c r="B4" s="31" t="s">
        <v>5</v>
      </c>
      <c r="C4" s="31" t="s">
        <v>243</v>
      </c>
    </row>
    <row r="5" spans="1:3" hidden="1" x14ac:dyDescent="0.35">
      <c r="B5" s="32" t="s">
        <v>6</v>
      </c>
      <c r="C5" s="34"/>
    </row>
    <row r="6" spans="1:3" ht="90" x14ac:dyDescent="0.35">
      <c r="B6" s="33" t="s">
        <v>402</v>
      </c>
      <c r="C6" s="37" t="s">
        <v>401</v>
      </c>
    </row>
    <row r="7" spans="1:3" x14ac:dyDescent="0.35">
      <c r="B7" s="38" t="s">
        <v>7</v>
      </c>
      <c r="C7" s="35" t="s">
        <v>359</v>
      </c>
    </row>
    <row r="8" spans="1:3" x14ac:dyDescent="0.35">
      <c r="B8" s="38"/>
      <c r="C8" s="35" t="s">
        <v>360</v>
      </c>
    </row>
    <row r="9" spans="1:3" x14ac:dyDescent="0.35">
      <c r="B9" s="38"/>
      <c r="C9" s="35" t="s">
        <v>361</v>
      </c>
    </row>
    <row r="10" spans="1:3" x14ac:dyDescent="0.35">
      <c r="B10" s="38"/>
      <c r="C10" s="35" t="s">
        <v>362</v>
      </c>
    </row>
    <row r="11" spans="1:3" x14ac:dyDescent="0.35">
      <c r="B11" s="38"/>
      <c r="C11" s="35" t="s">
        <v>363</v>
      </c>
    </row>
    <row r="12" spans="1:3" x14ac:dyDescent="0.35">
      <c r="B12" s="38"/>
      <c r="C12" s="35" t="s">
        <v>364</v>
      </c>
    </row>
    <row r="13" spans="1:3" x14ac:dyDescent="0.35">
      <c r="B13" s="38"/>
      <c r="C13" s="35" t="s">
        <v>365</v>
      </c>
    </row>
    <row r="14" spans="1:3" x14ac:dyDescent="0.35">
      <c r="B14" s="38"/>
      <c r="C14" s="35" t="s">
        <v>366</v>
      </c>
    </row>
    <row r="15" spans="1:3" x14ac:dyDescent="0.35">
      <c r="B15" s="38"/>
      <c r="C15" s="35" t="s">
        <v>378</v>
      </c>
    </row>
    <row r="16" spans="1:3" x14ac:dyDescent="0.35">
      <c r="B16" s="38"/>
      <c r="C16" s="35" t="s">
        <v>367</v>
      </c>
    </row>
    <row r="17" spans="2:3" x14ac:dyDescent="0.35">
      <c r="B17" s="38"/>
      <c r="C17" s="35" t="s">
        <v>368</v>
      </c>
    </row>
    <row r="18" spans="2:3" x14ac:dyDescent="0.35">
      <c r="B18" s="38"/>
      <c r="C18" s="35" t="s">
        <v>369</v>
      </c>
    </row>
    <row r="19" spans="2:3" x14ac:dyDescent="0.35">
      <c r="B19" s="38"/>
      <c r="C19" s="36" t="s">
        <v>370</v>
      </c>
    </row>
    <row r="20" spans="2:3" x14ac:dyDescent="0.35">
      <c r="B20" s="38"/>
      <c r="C20" s="36" t="s">
        <v>371</v>
      </c>
    </row>
    <row r="21" spans="2:3" x14ac:dyDescent="0.35">
      <c r="B21" s="38"/>
      <c r="C21" s="36" t="s">
        <v>372</v>
      </c>
    </row>
    <row r="22" spans="2:3" x14ac:dyDescent="0.35">
      <c r="B22" s="38"/>
      <c r="C22" s="35" t="s">
        <v>373</v>
      </c>
    </row>
    <row r="23" spans="2:3" x14ac:dyDescent="0.35">
      <c r="B23" s="38"/>
      <c r="C23" s="35" t="s">
        <v>374</v>
      </c>
    </row>
    <row r="24" spans="2:3" x14ac:dyDescent="0.35">
      <c r="B24" s="38"/>
      <c r="C24" s="35" t="s">
        <v>375</v>
      </c>
    </row>
    <row r="25" spans="2:3" x14ac:dyDescent="0.35">
      <c r="B25" s="38"/>
      <c r="C25" s="35" t="s">
        <v>376</v>
      </c>
    </row>
    <row r="26" spans="2:3" x14ac:dyDescent="0.35">
      <c r="B26" s="38"/>
      <c r="C26" s="35" t="s">
        <v>377</v>
      </c>
    </row>
    <row r="27" spans="2:3" x14ac:dyDescent="0.35">
      <c r="B27" s="18"/>
    </row>
    <row r="28" spans="2:3" x14ac:dyDescent="0.35">
      <c r="B28" s="18"/>
    </row>
    <row r="29" spans="2:3" x14ac:dyDescent="0.35">
      <c r="B29" s="18"/>
    </row>
  </sheetData>
  <mergeCells count="1">
    <mergeCell ref="B7:B26"/>
  </mergeCells>
  <dataValidations count="2">
    <dataValidation allowBlank="1" showInputMessage="1" sqref="C3" xr:uid="{00000000-0002-0000-0000-000000000000}"/>
    <dataValidation type="list" allowBlank="1" showInputMessage="1" showErrorMessage="1" sqref="C5 C7:C26" xr:uid="{00000000-0002-0000-0000-000001000000}">
      <formula1>Profilo_dirigente</formula1>
    </dataValidation>
  </dataValidations>
  <pageMargins left="0.70866141732283516" right="0.70866141732283516" top="0" bottom="0" header="0" footer="0"/>
  <pageSetup paperSize="9" fitToWidth="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5"/>
  <sheetViews>
    <sheetView workbookViewId="0"/>
  </sheetViews>
  <sheetFormatPr defaultColWidth="9.140625" defaultRowHeight="15" x14ac:dyDescent="0.25"/>
  <cols>
    <col min="1" max="1" width="5" customWidth="1"/>
    <col min="2" max="2" width="71.42578125" customWidth="1"/>
    <col min="3" max="3" width="79.5703125" bestFit="1" customWidth="1"/>
    <col min="4" max="4" width="9.140625" style="2" customWidth="1"/>
    <col min="5" max="5" width="48" style="2" customWidth="1"/>
    <col min="6" max="8" width="9.140625" style="2" customWidth="1"/>
    <col min="9" max="9" width="29.42578125" style="2" customWidth="1"/>
    <col min="10" max="10" width="9.140625" style="2" customWidth="1"/>
    <col min="11" max="16384" width="9.140625" style="2"/>
  </cols>
  <sheetData>
    <row r="1" spans="1:5" ht="15.75" x14ac:dyDescent="0.25">
      <c r="B1" s="1" t="s">
        <v>0</v>
      </c>
      <c r="C1" s="1"/>
    </row>
    <row r="2" spans="1:5" x14ac:dyDescent="0.25">
      <c r="B2" s="3" t="s">
        <v>1</v>
      </c>
      <c r="C2" s="4"/>
    </row>
    <row r="3" spans="1:5" ht="30" x14ac:dyDescent="0.25">
      <c r="B3" s="5" t="s">
        <v>5</v>
      </c>
      <c r="C3" s="6" t="e">
        <f>VLOOKUP(C2,#REF!,3,0)</f>
        <v>#REF!</v>
      </c>
    </row>
    <row r="4" spans="1:5" hidden="1" x14ac:dyDescent="0.25">
      <c r="B4" s="3" t="s">
        <v>6</v>
      </c>
      <c r="C4" s="4"/>
    </row>
    <row r="5" spans="1:5" ht="238.7" customHeight="1" x14ac:dyDescent="0.25">
      <c r="A5" s="2"/>
      <c r="B5" s="7" t="s">
        <v>8</v>
      </c>
      <c r="C5" s="8" t="e">
        <f>VLOOKUP(C2,#REF!,2)</f>
        <v>#REF!</v>
      </c>
      <c r="E5" s="9"/>
    </row>
  </sheetData>
  <dataValidations count="2">
    <dataValidation type="list" allowBlank="1" showInputMessage="1" showErrorMessage="1" sqref="C4" xr:uid="{00000000-0002-0000-0100-000000000000}">
      <formula1>Profilo_dirigente</formula1>
    </dataValidation>
    <dataValidation type="list" allowBlank="1" showInputMessage="1" showErrorMessage="1" sqref="C2" xr:uid="{00000000-0002-0000-0100-000001000000}">
      <formula1>#REF!</formula1>
    </dataValidation>
  </dataValidations>
  <pageMargins left="0.70866141732283516" right="0.70866141732283516" top="0" bottom="0" header="0" footer="0"/>
  <pageSetup paperSize="0" fitToWidth="0" fitToHeight="0" orientation="landscape" horizontalDpi="0" verticalDpi="0" copie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221"/>
  <sheetViews>
    <sheetView tabSelected="1" zoomScale="50" zoomScaleNormal="50" workbookViewId="0">
      <selection activeCell="Q3" sqref="Q3"/>
    </sheetView>
  </sheetViews>
  <sheetFormatPr defaultRowHeight="15" x14ac:dyDescent="0.25"/>
  <cols>
    <col min="1" max="1" width="8.140625" customWidth="1"/>
    <col min="2" max="3" width="7.5703125" customWidth="1"/>
    <col min="4" max="4" width="40.5703125" customWidth="1"/>
    <col min="5" max="5" width="27.42578125" customWidth="1"/>
    <col min="6" max="6" width="98.140625" customWidth="1"/>
    <col min="7" max="7" width="39" customWidth="1"/>
    <col min="8" max="8" width="26.85546875" customWidth="1"/>
    <col min="9" max="9" width="23.5703125" customWidth="1"/>
    <col min="10" max="10" width="14.85546875" customWidth="1"/>
    <col min="11" max="11" width="18.140625" customWidth="1"/>
    <col min="12" max="12" width="17.42578125" customWidth="1"/>
    <col min="13" max="13" width="34.140625" customWidth="1"/>
    <col min="14" max="14" width="17" customWidth="1"/>
    <col min="15" max="15" width="26.5703125" customWidth="1"/>
    <col min="16" max="16" width="27.28515625" customWidth="1"/>
    <col min="17" max="17" width="16.28515625" customWidth="1"/>
    <col min="18" max="18" width="23.5703125" customWidth="1"/>
    <col min="19" max="19" width="16.140625" customWidth="1"/>
    <col min="20" max="20" width="9.140625" customWidth="1"/>
    <col min="21" max="21" width="16.42578125" customWidth="1"/>
  </cols>
  <sheetData>
    <row r="1" spans="1:21" s="16" customFormat="1" ht="28.5" customHeight="1" thickBot="1" x14ac:dyDescent="0.4">
      <c r="A1" s="62" t="s">
        <v>9</v>
      </c>
      <c r="B1" s="62"/>
      <c r="C1" s="62"/>
      <c r="D1" s="62"/>
      <c r="E1" s="62"/>
      <c r="F1" s="62"/>
      <c r="G1" s="62"/>
      <c r="H1" s="63" t="s">
        <v>10</v>
      </c>
      <c r="I1" s="63"/>
      <c r="J1" s="63"/>
      <c r="K1" s="63"/>
      <c r="L1" s="63"/>
      <c r="M1" s="63"/>
      <c r="N1" s="58" t="s">
        <v>11</v>
      </c>
      <c r="O1" s="59"/>
      <c r="P1" s="59"/>
      <c r="Q1" s="59"/>
      <c r="R1" s="59"/>
      <c r="S1" s="59"/>
      <c r="T1" s="59"/>
      <c r="U1" s="59"/>
    </row>
    <row r="2" spans="1:21" s="16" customFormat="1" ht="51" customHeight="1" thickBot="1" x14ac:dyDescent="0.4">
      <c r="A2" s="64" t="s">
        <v>12</v>
      </c>
      <c r="B2" s="65" t="s">
        <v>13</v>
      </c>
      <c r="C2" s="65" t="s">
        <v>14</v>
      </c>
      <c r="D2" s="66" t="s">
        <v>15</v>
      </c>
      <c r="E2" s="66" t="s">
        <v>16</v>
      </c>
      <c r="F2" s="66" t="s">
        <v>17</v>
      </c>
      <c r="G2" s="66" t="s">
        <v>18</v>
      </c>
      <c r="H2" s="68" t="s">
        <v>19</v>
      </c>
      <c r="I2" s="68" t="s">
        <v>20</v>
      </c>
      <c r="J2" s="68" t="s">
        <v>21</v>
      </c>
      <c r="K2" s="68"/>
      <c r="L2" s="68"/>
      <c r="M2" s="68"/>
      <c r="N2" s="55" t="s">
        <v>22</v>
      </c>
      <c r="O2" s="55" t="s">
        <v>23</v>
      </c>
      <c r="P2" s="55" t="s">
        <v>24</v>
      </c>
      <c r="Q2" s="60" t="s">
        <v>25</v>
      </c>
      <c r="R2" s="61"/>
      <c r="S2" s="61"/>
      <c r="T2" s="61"/>
      <c r="U2" s="61"/>
    </row>
    <row r="3" spans="1:21" s="16" customFormat="1" ht="63" customHeight="1" thickBot="1" x14ac:dyDescent="0.4">
      <c r="A3" s="64"/>
      <c r="B3" s="65"/>
      <c r="C3" s="65"/>
      <c r="D3" s="66"/>
      <c r="E3" s="67"/>
      <c r="F3" s="67"/>
      <c r="G3" s="67"/>
      <c r="H3" s="69"/>
      <c r="I3" s="69"/>
      <c r="J3" s="22" t="s">
        <v>26</v>
      </c>
      <c r="K3" s="22" t="s">
        <v>27</v>
      </c>
      <c r="L3" s="22" t="s">
        <v>28</v>
      </c>
      <c r="M3" s="22" t="s">
        <v>29</v>
      </c>
      <c r="N3" s="56"/>
      <c r="O3" s="56"/>
      <c r="P3" s="56"/>
      <c r="Q3" s="25" t="s">
        <v>400</v>
      </c>
      <c r="R3" s="24" t="s">
        <v>30</v>
      </c>
      <c r="S3" s="25" t="s">
        <v>31</v>
      </c>
      <c r="T3" s="25" t="s">
        <v>32</v>
      </c>
      <c r="U3" s="25" t="s">
        <v>33</v>
      </c>
    </row>
    <row r="4" spans="1:21" s="16" customFormat="1" ht="60" customHeight="1" thickBot="1" x14ac:dyDescent="0.4">
      <c r="A4" s="57" t="str">
        <f>Sezione_generale!$C$2</f>
        <v>Segreteria del Consiglio</v>
      </c>
      <c r="B4" s="52">
        <v>1</v>
      </c>
      <c r="C4" s="53" t="s">
        <v>34</v>
      </c>
      <c r="D4" s="54" t="s">
        <v>225</v>
      </c>
      <c r="E4" s="47" t="s">
        <v>196</v>
      </c>
      <c r="F4" s="26" t="s">
        <v>226</v>
      </c>
      <c r="G4" s="26" t="s">
        <v>43</v>
      </c>
      <c r="H4" s="47" t="s">
        <v>398</v>
      </c>
      <c r="I4" s="47" t="s">
        <v>233</v>
      </c>
      <c r="J4" s="48" t="s">
        <v>41</v>
      </c>
      <c r="K4" s="48" t="s">
        <v>36</v>
      </c>
      <c r="L4" s="48" t="s">
        <v>41</v>
      </c>
      <c r="M4" s="48" t="s">
        <v>353</v>
      </c>
      <c r="N4" s="48" t="s">
        <v>354</v>
      </c>
      <c r="O4" s="48" t="s">
        <v>42</v>
      </c>
      <c r="P4" s="48" t="s">
        <v>358</v>
      </c>
      <c r="Q4" s="43" t="s">
        <v>397</v>
      </c>
      <c r="R4" s="39" t="s">
        <v>392</v>
      </c>
      <c r="S4" s="39" t="s">
        <v>393</v>
      </c>
      <c r="T4" s="42">
        <v>1</v>
      </c>
      <c r="U4" s="39" t="s">
        <v>196</v>
      </c>
    </row>
    <row r="5" spans="1:21" s="16" customFormat="1" ht="58.9" customHeight="1" thickBot="1" x14ac:dyDescent="0.4">
      <c r="A5" s="50"/>
      <c r="B5" s="52"/>
      <c r="C5" s="53"/>
      <c r="D5" s="54"/>
      <c r="E5" s="47"/>
      <c r="F5" s="47" t="s">
        <v>227</v>
      </c>
      <c r="G5" s="26" t="s">
        <v>43</v>
      </c>
      <c r="H5" s="47"/>
      <c r="I5" s="47"/>
      <c r="J5" s="48"/>
      <c r="K5" s="48"/>
      <c r="L5" s="48"/>
      <c r="M5" s="48"/>
      <c r="N5" s="48"/>
      <c r="O5" s="48"/>
      <c r="P5" s="48"/>
      <c r="Q5" s="44"/>
      <c r="R5" s="40"/>
      <c r="S5" s="40"/>
      <c r="T5" s="40"/>
      <c r="U5" s="40"/>
    </row>
    <row r="6" spans="1:21" s="16" customFormat="1" ht="75.599999999999994" hidden="1" customHeight="1" thickBot="1" x14ac:dyDescent="0.4">
      <c r="A6" s="50"/>
      <c r="B6" s="52"/>
      <c r="C6" s="53"/>
      <c r="D6" s="54"/>
      <c r="E6" s="47"/>
      <c r="F6" s="47"/>
      <c r="G6" s="26"/>
      <c r="H6" s="47"/>
      <c r="I6" s="47"/>
      <c r="J6" s="48"/>
      <c r="K6" s="48"/>
      <c r="L6" s="48"/>
      <c r="M6" s="48"/>
      <c r="N6" s="48"/>
      <c r="O6" s="48"/>
      <c r="P6" s="48"/>
      <c r="Q6" s="44"/>
      <c r="R6" s="40"/>
      <c r="S6" s="40"/>
      <c r="T6" s="40"/>
      <c r="U6" s="40"/>
    </row>
    <row r="7" spans="1:21" s="16" customFormat="1" ht="73.900000000000006" hidden="1" customHeight="1" thickBot="1" x14ac:dyDescent="0.4">
      <c r="A7" s="50"/>
      <c r="B7" s="52"/>
      <c r="C7" s="53"/>
      <c r="D7" s="54"/>
      <c r="E7" s="47"/>
      <c r="F7" s="47"/>
      <c r="G7" s="26"/>
      <c r="H7" s="47"/>
      <c r="I7" s="47"/>
      <c r="J7" s="48"/>
      <c r="K7" s="48"/>
      <c r="L7" s="48"/>
      <c r="M7" s="48"/>
      <c r="N7" s="48"/>
      <c r="O7" s="48"/>
      <c r="P7" s="48"/>
      <c r="Q7" s="44"/>
      <c r="R7" s="40"/>
      <c r="S7" s="40"/>
      <c r="T7" s="40"/>
      <c r="U7" s="40"/>
    </row>
    <row r="8" spans="1:21" s="16" customFormat="1" ht="70.900000000000006" hidden="1" customHeight="1" thickBot="1" x14ac:dyDescent="0.4">
      <c r="A8" s="50"/>
      <c r="B8" s="52"/>
      <c r="C8" s="53"/>
      <c r="D8" s="54"/>
      <c r="E8" s="47"/>
      <c r="F8" s="47"/>
      <c r="G8" s="26"/>
      <c r="H8" s="47"/>
      <c r="I8" s="47"/>
      <c r="J8" s="48"/>
      <c r="K8" s="48"/>
      <c r="L8" s="48"/>
      <c r="M8" s="48"/>
      <c r="N8" s="48"/>
      <c r="O8" s="48"/>
      <c r="P8" s="48"/>
      <c r="Q8" s="44"/>
      <c r="R8" s="40"/>
      <c r="S8" s="40"/>
      <c r="T8" s="40"/>
      <c r="U8" s="40"/>
    </row>
    <row r="9" spans="1:21" s="16" customFormat="1" ht="105.6" hidden="1" customHeight="1" thickBot="1" x14ac:dyDescent="0.4">
      <c r="A9" s="50"/>
      <c r="B9" s="52"/>
      <c r="C9" s="53"/>
      <c r="D9" s="54"/>
      <c r="E9" s="47"/>
      <c r="F9" s="47"/>
      <c r="G9" s="26"/>
      <c r="H9" s="47"/>
      <c r="I9" s="47"/>
      <c r="J9" s="48"/>
      <c r="K9" s="48"/>
      <c r="L9" s="48"/>
      <c r="M9" s="48"/>
      <c r="N9" s="48"/>
      <c r="O9" s="48"/>
      <c r="P9" s="48"/>
      <c r="Q9" s="44"/>
      <c r="R9" s="40"/>
      <c r="S9" s="40"/>
      <c r="T9" s="40"/>
      <c r="U9" s="40"/>
    </row>
    <row r="10" spans="1:21" s="16" customFormat="1" ht="117" customHeight="1" thickBot="1" x14ac:dyDescent="0.4">
      <c r="A10" s="50"/>
      <c r="B10" s="52"/>
      <c r="C10" s="53"/>
      <c r="D10" s="54"/>
      <c r="E10" s="47"/>
      <c r="F10" s="26" t="s">
        <v>228</v>
      </c>
      <c r="G10" s="26" t="s">
        <v>43</v>
      </c>
      <c r="H10" s="47"/>
      <c r="I10" s="47"/>
      <c r="J10" s="48"/>
      <c r="K10" s="48"/>
      <c r="L10" s="48"/>
      <c r="M10" s="48"/>
      <c r="N10" s="48"/>
      <c r="O10" s="48"/>
      <c r="P10" s="48"/>
      <c r="Q10" s="44"/>
      <c r="R10" s="40"/>
      <c r="S10" s="40"/>
      <c r="T10" s="40"/>
      <c r="U10" s="40"/>
    </row>
    <row r="11" spans="1:21" s="16" customFormat="1" ht="114.6" customHeight="1" thickBot="1" x14ac:dyDescent="0.4">
      <c r="A11" s="50"/>
      <c r="B11" s="52"/>
      <c r="C11" s="53"/>
      <c r="D11" s="54"/>
      <c r="E11" s="47"/>
      <c r="F11" s="47" t="s">
        <v>229</v>
      </c>
      <c r="G11" s="47" t="s">
        <v>43</v>
      </c>
      <c r="H11" s="47"/>
      <c r="I11" s="47"/>
      <c r="J11" s="48"/>
      <c r="K11" s="48"/>
      <c r="L11" s="48"/>
      <c r="M11" s="48"/>
      <c r="N11" s="48" t="s">
        <v>355</v>
      </c>
      <c r="O11" s="48"/>
      <c r="P11" s="48"/>
      <c r="Q11" s="44"/>
      <c r="R11" s="40"/>
      <c r="S11" s="40"/>
      <c r="T11" s="40"/>
      <c r="U11" s="40"/>
    </row>
    <row r="12" spans="1:21" s="16" customFormat="1" ht="13.15" hidden="1" customHeight="1" thickBot="1" x14ac:dyDescent="0.4">
      <c r="A12" s="50"/>
      <c r="B12" s="52"/>
      <c r="C12" s="53"/>
      <c r="D12" s="54"/>
      <c r="E12" s="47"/>
      <c r="F12" s="47"/>
      <c r="G12" s="47"/>
      <c r="H12" s="47"/>
      <c r="I12" s="47"/>
      <c r="J12" s="48"/>
      <c r="K12" s="48"/>
      <c r="L12" s="48"/>
      <c r="M12" s="48"/>
      <c r="N12" s="48"/>
      <c r="O12" s="28"/>
      <c r="P12" s="48"/>
      <c r="Q12" s="44"/>
      <c r="R12" s="40"/>
      <c r="S12" s="40"/>
      <c r="T12" s="40"/>
      <c r="U12" s="40"/>
    </row>
    <row r="13" spans="1:21" s="16" customFormat="1" ht="93.6" hidden="1" customHeight="1" thickBot="1" x14ac:dyDescent="0.4">
      <c r="A13" s="50"/>
      <c r="B13" s="52"/>
      <c r="C13" s="53"/>
      <c r="D13" s="54"/>
      <c r="E13" s="47"/>
      <c r="F13" s="47"/>
      <c r="G13" s="47"/>
      <c r="H13" s="47"/>
      <c r="I13" s="47"/>
      <c r="J13" s="48"/>
      <c r="K13" s="48"/>
      <c r="L13" s="48"/>
      <c r="M13" s="48"/>
      <c r="N13" s="48"/>
      <c r="O13" s="28"/>
      <c r="P13" s="48"/>
      <c r="Q13" s="44"/>
      <c r="R13" s="40"/>
      <c r="S13" s="40"/>
      <c r="T13" s="40"/>
      <c r="U13" s="40"/>
    </row>
    <row r="14" spans="1:21" s="16" customFormat="1" ht="93.6" customHeight="1" thickBot="1" x14ac:dyDescent="0.4">
      <c r="A14" s="50"/>
      <c r="B14" s="52"/>
      <c r="C14" s="53"/>
      <c r="D14" s="54"/>
      <c r="E14" s="47"/>
      <c r="F14" s="26" t="s">
        <v>230</v>
      </c>
      <c r="G14" s="47" t="s">
        <v>43</v>
      </c>
      <c r="H14" s="47"/>
      <c r="I14" s="47"/>
      <c r="J14" s="48"/>
      <c r="K14" s="48"/>
      <c r="L14" s="48"/>
      <c r="M14" s="48"/>
      <c r="N14" s="48"/>
      <c r="O14" s="48" t="s">
        <v>357</v>
      </c>
      <c r="P14" s="48"/>
      <c r="Q14" s="44"/>
      <c r="R14" s="40"/>
      <c r="S14" s="40"/>
      <c r="T14" s="40"/>
      <c r="U14" s="40"/>
    </row>
    <row r="15" spans="1:21" s="16" customFormat="1" ht="93.6" customHeight="1" thickBot="1" x14ac:dyDescent="0.4">
      <c r="A15" s="50"/>
      <c r="B15" s="52"/>
      <c r="C15" s="53"/>
      <c r="D15" s="54"/>
      <c r="E15" s="47"/>
      <c r="F15" s="26" t="s">
        <v>231</v>
      </c>
      <c r="G15" s="47"/>
      <c r="H15" s="47"/>
      <c r="I15" s="47"/>
      <c r="J15" s="48"/>
      <c r="K15" s="48"/>
      <c r="L15" s="48"/>
      <c r="M15" s="48"/>
      <c r="N15" s="48" t="s">
        <v>356</v>
      </c>
      <c r="O15" s="48"/>
      <c r="P15" s="48"/>
      <c r="Q15" s="44"/>
      <c r="R15" s="40"/>
      <c r="S15" s="40"/>
      <c r="T15" s="40"/>
      <c r="U15" s="40"/>
    </row>
    <row r="16" spans="1:21" s="16" customFormat="1" ht="93.6" customHeight="1" thickBot="1" x14ac:dyDescent="0.4">
      <c r="A16" s="50"/>
      <c r="B16" s="52"/>
      <c r="C16" s="53"/>
      <c r="D16" s="54"/>
      <c r="E16" s="47"/>
      <c r="F16" s="26" t="s">
        <v>232</v>
      </c>
      <c r="G16" s="47"/>
      <c r="H16" s="47"/>
      <c r="I16" s="47"/>
      <c r="J16" s="48"/>
      <c r="K16" s="48"/>
      <c r="L16" s="48"/>
      <c r="M16" s="48"/>
      <c r="N16" s="48"/>
      <c r="O16" s="48"/>
      <c r="P16" s="48"/>
      <c r="Q16" s="44"/>
      <c r="R16" s="40"/>
      <c r="S16" s="40"/>
      <c r="T16" s="40"/>
      <c r="U16" s="40"/>
    </row>
    <row r="17" spans="1:21" s="16" customFormat="1" ht="216" customHeight="1" thickBot="1" x14ac:dyDescent="0.4">
      <c r="A17" s="51"/>
      <c r="B17" s="52"/>
      <c r="C17" s="53"/>
      <c r="D17" s="54"/>
      <c r="E17" s="47"/>
      <c r="F17" s="26" t="s">
        <v>254</v>
      </c>
      <c r="G17" s="26" t="s">
        <v>43</v>
      </c>
      <c r="H17" s="47"/>
      <c r="I17" s="47"/>
      <c r="J17" s="48"/>
      <c r="K17" s="48"/>
      <c r="L17" s="48"/>
      <c r="M17" s="48"/>
      <c r="N17" s="48"/>
      <c r="O17" s="48"/>
      <c r="P17" s="48"/>
      <c r="Q17" s="44"/>
      <c r="R17" s="41"/>
      <c r="S17" s="41"/>
      <c r="T17" s="41"/>
      <c r="U17" s="41"/>
    </row>
    <row r="18" spans="1:21" s="16" customFormat="1" ht="60" customHeight="1" thickBot="1" x14ac:dyDescent="0.4">
      <c r="A18" s="49" t="str">
        <f>Sezione_generale!$C$2</f>
        <v>Segreteria del Consiglio</v>
      </c>
      <c r="B18" s="52">
        <v>2</v>
      </c>
      <c r="C18" s="53" t="s">
        <v>34</v>
      </c>
      <c r="D18" s="54" t="s">
        <v>234</v>
      </c>
      <c r="E18" s="47" t="s">
        <v>196</v>
      </c>
      <c r="F18" s="26" t="s">
        <v>235</v>
      </c>
      <c r="G18" s="26" t="s">
        <v>43</v>
      </c>
      <c r="H18" s="47" t="s">
        <v>379</v>
      </c>
      <c r="I18" s="47" t="s">
        <v>233</v>
      </c>
      <c r="J18" s="48" t="s">
        <v>41</v>
      </c>
      <c r="K18" s="48" t="s">
        <v>36</v>
      </c>
      <c r="L18" s="48" t="s">
        <v>41</v>
      </c>
      <c r="M18" s="48" t="s">
        <v>353</v>
      </c>
      <c r="N18" s="48" t="s">
        <v>354</v>
      </c>
      <c r="O18" s="48" t="s">
        <v>42</v>
      </c>
      <c r="P18" s="48" t="s">
        <v>358</v>
      </c>
      <c r="Q18" s="44"/>
      <c r="R18" s="39" t="s">
        <v>392</v>
      </c>
      <c r="S18" s="39" t="s">
        <v>393</v>
      </c>
      <c r="T18" s="46">
        <v>1</v>
      </c>
      <c r="U18" s="43" t="s">
        <v>196</v>
      </c>
    </row>
    <row r="19" spans="1:21" s="16" customFormat="1" ht="58.9" customHeight="1" thickBot="1" x14ac:dyDescent="0.4">
      <c r="A19" s="50"/>
      <c r="B19" s="52"/>
      <c r="C19" s="53"/>
      <c r="D19" s="54"/>
      <c r="E19" s="47"/>
      <c r="F19" s="47" t="s">
        <v>236</v>
      </c>
      <c r="G19" s="26" t="s">
        <v>43</v>
      </c>
      <c r="H19" s="47"/>
      <c r="I19" s="47"/>
      <c r="J19" s="48"/>
      <c r="K19" s="48"/>
      <c r="L19" s="48"/>
      <c r="M19" s="48"/>
      <c r="N19" s="48"/>
      <c r="O19" s="48"/>
      <c r="P19" s="48"/>
      <c r="Q19" s="44"/>
      <c r="R19" s="40"/>
      <c r="S19" s="40"/>
      <c r="T19" s="44"/>
      <c r="U19" s="44"/>
    </row>
    <row r="20" spans="1:21" s="16" customFormat="1" ht="75.599999999999994" hidden="1" customHeight="1" thickBot="1" x14ac:dyDescent="0.4">
      <c r="A20" s="50"/>
      <c r="B20" s="52"/>
      <c r="C20" s="53"/>
      <c r="D20" s="54"/>
      <c r="E20" s="47"/>
      <c r="F20" s="47"/>
      <c r="G20" s="26"/>
      <c r="H20" s="47"/>
      <c r="I20" s="47"/>
      <c r="J20" s="48"/>
      <c r="K20" s="48"/>
      <c r="L20" s="48"/>
      <c r="M20" s="48"/>
      <c r="N20" s="28"/>
      <c r="O20" s="48"/>
      <c r="P20" s="48"/>
      <c r="Q20" s="44"/>
      <c r="R20" s="40"/>
      <c r="S20" s="40"/>
      <c r="T20" s="44"/>
      <c r="U20" s="44"/>
    </row>
    <row r="21" spans="1:21" s="16" customFormat="1" ht="73.900000000000006" hidden="1" customHeight="1" thickBot="1" x14ac:dyDescent="0.4">
      <c r="A21" s="50"/>
      <c r="B21" s="52"/>
      <c r="C21" s="53"/>
      <c r="D21" s="54"/>
      <c r="E21" s="47"/>
      <c r="F21" s="47"/>
      <c r="G21" s="26"/>
      <c r="H21" s="47"/>
      <c r="I21" s="47"/>
      <c r="J21" s="48"/>
      <c r="K21" s="48"/>
      <c r="L21" s="48"/>
      <c r="M21" s="48"/>
      <c r="N21" s="28"/>
      <c r="O21" s="48"/>
      <c r="P21" s="48"/>
      <c r="Q21" s="44"/>
      <c r="R21" s="40"/>
      <c r="S21" s="40"/>
      <c r="T21" s="44"/>
      <c r="U21" s="44"/>
    </row>
    <row r="22" spans="1:21" s="16" customFormat="1" ht="70.900000000000006" hidden="1" customHeight="1" thickBot="1" x14ac:dyDescent="0.4">
      <c r="A22" s="50"/>
      <c r="B22" s="52"/>
      <c r="C22" s="53"/>
      <c r="D22" s="54"/>
      <c r="E22" s="47"/>
      <c r="F22" s="47"/>
      <c r="G22" s="26"/>
      <c r="H22" s="47"/>
      <c r="I22" s="47"/>
      <c r="J22" s="48"/>
      <c r="K22" s="48"/>
      <c r="L22" s="48"/>
      <c r="M22" s="48"/>
      <c r="N22" s="28"/>
      <c r="O22" s="48"/>
      <c r="P22" s="48"/>
      <c r="Q22" s="44"/>
      <c r="R22" s="40"/>
      <c r="S22" s="40"/>
      <c r="T22" s="44"/>
      <c r="U22" s="44"/>
    </row>
    <row r="23" spans="1:21" s="16" customFormat="1" ht="105.6" hidden="1" customHeight="1" thickBot="1" x14ac:dyDescent="0.4">
      <c r="A23" s="50"/>
      <c r="B23" s="52"/>
      <c r="C23" s="53"/>
      <c r="D23" s="54"/>
      <c r="E23" s="47"/>
      <c r="F23" s="47"/>
      <c r="G23" s="26"/>
      <c r="H23" s="47"/>
      <c r="I23" s="47"/>
      <c r="J23" s="48"/>
      <c r="K23" s="48"/>
      <c r="L23" s="48"/>
      <c r="M23" s="48"/>
      <c r="N23" s="28"/>
      <c r="O23" s="48"/>
      <c r="P23" s="48"/>
      <c r="Q23" s="44"/>
      <c r="R23" s="40"/>
      <c r="S23" s="40"/>
      <c r="T23" s="44"/>
      <c r="U23" s="44"/>
    </row>
    <row r="24" spans="1:21" s="16" customFormat="1" ht="117" customHeight="1" thickBot="1" x14ac:dyDescent="0.4">
      <c r="A24" s="50"/>
      <c r="B24" s="52"/>
      <c r="C24" s="53"/>
      <c r="D24" s="54"/>
      <c r="E24" s="47"/>
      <c r="F24" s="26" t="s">
        <v>237</v>
      </c>
      <c r="G24" s="26" t="s">
        <v>43</v>
      </c>
      <c r="H24" s="47"/>
      <c r="I24" s="47"/>
      <c r="J24" s="48"/>
      <c r="K24" s="48"/>
      <c r="L24" s="48"/>
      <c r="M24" s="48"/>
      <c r="N24" s="28" t="s">
        <v>355</v>
      </c>
      <c r="O24" s="48"/>
      <c r="P24" s="48"/>
      <c r="Q24" s="44"/>
      <c r="R24" s="40"/>
      <c r="S24" s="40"/>
      <c r="T24" s="44"/>
      <c r="U24" s="44"/>
    </row>
    <row r="25" spans="1:21" s="16" customFormat="1" ht="114.6" customHeight="1" thickBot="1" x14ac:dyDescent="0.4">
      <c r="A25" s="50"/>
      <c r="B25" s="52"/>
      <c r="C25" s="53"/>
      <c r="D25" s="54"/>
      <c r="E25" s="47"/>
      <c r="F25" s="47" t="s">
        <v>238</v>
      </c>
      <c r="G25" s="47" t="s">
        <v>43</v>
      </c>
      <c r="H25" s="47"/>
      <c r="I25" s="47"/>
      <c r="J25" s="48"/>
      <c r="K25" s="48"/>
      <c r="L25" s="48"/>
      <c r="M25" s="48"/>
      <c r="N25" s="48" t="s">
        <v>356</v>
      </c>
      <c r="O25" s="48" t="s">
        <v>357</v>
      </c>
      <c r="P25" s="48"/>
      <c r="Q25" s="44"/>
      <c r="R25" s="40"/>
      <c r="S25" s="40"/>
      <c r="T25" s="44"/>
      <c r="U25" s="44"/>
    </row>
    <row r="26" spans="1:21" s="16" customFormat="1" ht="13.15" hidden="1" customHeight="1" thickBot="1" x14ac:dyDescent="0.4">
      <c r="A26" s="50"/>
      <c r="B26" s="52"/>
      <c r="C26" s="53"/>
      <c r="D26" s="54"/>
      <c r="E26" s="47"/>
      <c r="F26" s="47"/>
      <c r="G26" s="47"/>
      <c r="H26" s="47"/>
      <c r="I26" s="47"/>
      <c r="J26" s="48"/>
      <c r="K26" s="48"/>
      <c r="L26" s="48"/>
      <c r="M26" s="48"/>
      <c r="N26" s="48"/>
      <c r="O26" s="48"/>
      <c r="P26" s="48"/>
      <c r="Q26" s="44"/>
      <c r="R26" s="40"/>
      <c r="S26" s="40"/>
      <c r="T26" s="44"/>
      <c r="U26" s="44"/>
    </row>
    <row r="27" spans="1:21" s="16" customFormat="1" ht="93.6" hidden="1" customHeight="1" thickBot="1" x14ac:dyDescent="0.4">
      <c r="A27" s="50"/>
      <c r="B27" s="52"/>
      <c r="C27" s="53"/>
      <c r="D27" s="54"/>
      <c r="E27" s="47"/>
      <c r="F27" s="47"/>
      <c r="G27" s="47"/>
      <c r="H27" s="47"/>
      <c r="I27" s="47"/>
      <c r="J27" s="48"/>
      <c r="K27" s="48"/>
      <c r="L27" s="48"/>
      <c r="M27" s="48"/>
      <c r="N27" s="48"/>
      <c r="O27" s="48"/>
      <c r="P27" s="48"/>
      <c r="Q27" s="44"/>
      <c r="R27" s="40"/>
      <c r="S27" s="40"/>
      <c r="T27" s="44"/>
      <c r="U27" s="44"/>
    </row>
    <row r="28" spans="1:21" s="16" customFormat="1" ht="93.6" customHeight="1" thickBot="1" x14ac:dyDescent="0.4">
      <c r="A28" s="51"/>
      <c r="B28" s="52"/>
      <c r="C28" s="53"/>
      <c r="D28" s="54"/>
      <c r="E28" s="47"/>
      <c r="F28" s="26" t="s">
        <v>230</v>
      </c>
      <c r="G28" s="26" t="s">
        <v>43</v>
      </c>
      <c r="H28" s="47"/>
      <c r="I28" s="47"/>
      <c r="J28" s="48"/>
      <c r="K28" s="48"/>
      <c r="L28" s="48"/>
      <c r="M28" s="48"/>
      <c r="N28" s="48"/>
      <c r="O28" s="48"/>
      <c r="P28" s="48"/>
      <c r="Q28" s="44"/>
      <c r="R28" s="41"/>
      <c r="S28" s="41"/>
      <c r="T28" s="45"/>
      <c r="U28" s="45"/>
    </row>
    <row r="29" spans="1:21" s="16" customFormat="1" ht="60" customHeight="1" thickBot="1" x14ac:dyDescent="0.4">
      <c r="A29" s="49" t="str">
        <f>Sezione_generale!$C$2</f>
        <v>Segreteria del Consiglio</v>
      </c>
      <c r="B29" s="52">
        <v>3</v>
      </c>
      <c r="C29" s="53" t="s">
        <v>34</v>
      </c>
      <c r="D29" s="54" t="s">
        <v>247</v>
      </c>
      <c r="E29" s="47" t="s">
        <v>196</v>
      </c>
      <c r="F29" s="26" t="s">
        <v>245</v>
      </c>
      <c r="G29" s="26" t="s">
        <v>43</v>
      </c>
      <c r="H29" s="47" t="s">
        <v>380</v>
      </c>
      <c r="I29" s="47" t="s">
        <v>233</v>
      </c>
      <c r="J29" s="48" t="s">
        <v>41</v>
      </c>
      <c r="K29" s="48" t="s">
        <v>36</v>
      </c>
      <c r="L29" s="48" t="s">
        <v>41</v>
      </c>
      <c r="M29" s="48" t="s">
        <v>353</v>
      </c>
      <c r="N29" s="48" t="s">
        <v>354</v>
      </c>
      <c r="O29" s="48" t="s">
        <v>42</v>
      </c>
      <c r="P29" s="48" t="s">
        <v>358</v>
      </c>
      <c r="Q29" s="44"/>
      <c r="R29" s="39" t="s">
        <v>392</v>
      </c>
      <c r="S29" s="39" t="s">
        <v>393</v>
      </c>
      <c r="T29" s="46">
        <v>1</v>
      </c>
      <c r="U29" s="43" t="s">
        <v>196</v>
      </c>
    </row>
    <row r="30" spans="1:21" s="16" customFormat="1" ht="58.9" customHeight="1" thickBot="1" x14ac:dyDescent="0.4">
      <c r="A30" s="50"/>
      <c r="B30" s="52"/>
      <c r="C30" s="53"/>
      <c r="D30" s="54"/>
      <c r="E30" s="47"/>
      <c r="F30" s="47" t="s">
        <v>244</v>
      </c>
      <c r="G30" s="26" t="s">
        <v>43</v>
      </c>
      <c r="H30" s="47"/>
      <c r="I30" s="47"/>
      <c r="J30" s="48"/>
      <c r="K30" s="48"/>
      <c r="L30" s="48"/>
      <c r="M30" s="48"/>
      <c r="N30" s="48"/>
      <c r="O30" s="48"/>
      <c r="P30" s="48"/>
      <c r="Q30" s="44"/>
      <c r="R30" s="40"/>
      <c r="S30" s="40"/>
      <c r="T30" s="44"/>
      <c r="U30" s="44"/>
    </row>
    <row r="31" spans="1:21" s="16" customFormat="1" ht="75.599999999999994" hidden="1" customHeight="1" thickBot="1" x14ac:dyDescent="0.4">
      <c r="A31" s="50"/>
      <c r="B31" s="52"/>
      <c r="C31" s="53"/>
      <c r="D31" s="54"/>
      <c r="E31" s="47"/>
      <c r="F31" s="47"/>
      <c r="G31" s="26"/>
      <c r="H31" s="47"/>
      <c r="I31" s="47"/>
      <c r="J31" s="48"/>
      <c r="K31" s="48"/>
      <c r="L31" s="48"/>
      <c r="M31" s="48"/>
      <c r="N31" s="28"/>
      <c r="O31" s="48"/>
      <c r="P31" s="48"/>
      <c r="Q31" s="44"/>
      <c r="R31" s="40"/>
      <c r="S31" s="40"/>
      <c r="T31" s="44"/>
      <c r="U31" s="44"/>
    </row>
    <row r="32" spans="1:21" s="16" customFormat="1" ht="73.900000000000006" hidden="1" customHeight="1" thickBot="1" x14ac:dyDescent="0.4">
      <c r="A32" s="50"/>
      <c r="B32" s="52"/>
      <c r="C32" s="53"/>
      <c r="D32" s="54"/>
      <c r="E32" s="47"/>
      <c r="F32" s="47"/>
      <c r="G32" s="26"/>
      <c r="H32" s="47"/>
      <c r="I32" s="47"/>
      <c r="J32" s="48"/>
      <c r="K32" s="48"/>
      <c r="L32" s="48"/>
      <c r="M32" s="48"/>
      <c r="N32" s="28"/>
      <c r="O32" s="48"/>
      <c r="P32" s="48"/>
      <c r="Q32" s="44"/>
      <c r="R32" s="40"/>
      <c r="S32" s="40"/>
      <c r="T32" s="44"/>
      <c r="U32" s="44"/>
    </row>
    <row r="33" spans="1:21" s="16" customFormat="1" ht="70.900000000000006" hidden="1" customHeight="1" thickBot="1" x14ac:dyDescent="0.4">
      <c r="A33" s="50"/>
      <c r="B33" s="52"/>
      <c r="C33" s="53"/>
      <c r="D33" s="54"/>
      <c r="E33" s="47"/>
      <c r="F33" s="47"/>
      <c r="G33" s="26"/>
      <c r="H33" s="47"/>
      <c r="I33" s="47"/>
      <c r="J33" s="48"/>
      <c r="K33" s="48"/>
      <c r="L33" s="48"/>
      <c r="M33" s="48"/>
      <c r="N33" s="28"/>
      <c r="O33" s="48"/>
      <c r="P33" s="48"/>
      <c r="Q33" s="44"/>
      <c r="R33" s="40"/>
      <c r="S33" s="40"/>
      <c r="T33" s="44"/>
      <c r="U33" s="44"/>
    </row>
    <row r="34" spans="1:21" s="16" customFormat="1" ht="105.6" hidden="1" customHeight="1" thickBot="1" x14ac:dyDescent="0.4">
      <c r="A34" s="50"/>
      <c r="B34" s="52"/>
      <c r="C34" s="53"/>
      <c r="D34" s="54"/>
      <c r="E34" s="47"/>
      <c r="F34" s="47"/>
      <c r="G34" s="26"/>
      <c r="H34" s="47"/>
      <c r="I34" s="47"/>
      <c r="J34" s="48"/>
      <c r="K34" s="48"/>
      <c r="L34" s="48"/>
      <c r="M34" s="48"/>
      <c r="N34" s="28"/>
      <c r="O34" s="48"/>
      <c r="P34" s="48"/>
      <c r="Q34" s="44"/>
      <c r="R34" s="40"/>
      <c r="S34" s="40"/>
      <c r="T34" s="44"/>
      <c r="U34" s="44"/>
    </row>
    <row r="35" spans="1:21" s="16" customFormat="1" ht="117" customHeight="1" thickBot="1" x14ac:dyDescent="0.4">
      <c r="A35" s="50"/>
      <c r="B35" s="52"/>
      <c r="C35" s="53"/>
      <c r="D35" s="54"/>
      <c r="E35" s="47"/>
      <c r="F35" s="26" t="s">
        <v>246</v>
      </c>
      <c r="G35" s="26" t="s">
        <v>43</v>
      </c>
      <c r="H35" s="47"/>
      <c r="I35" s="47"/>
      <c r="J35" s="48"/>
      <c r="K35" s="48"/>
      <c r="L35" s="48"/>
      <c r="M35" s="48"/>
      <c r="N35" s="28" t="s">
        <v>355</v>
      </c>
      <c r="O35" s="48"/>
      <c r="P35" s="48"/>
      <c r="Q35" s="44"/>
      <c r="R35" s="40"/>
      <c r="S35" s="40"/>
      <c r="T35" s="44"/>
      <c r="U35" s="44"/>
    </row>
    <row r="36" spans="1:21" s="16" customFormat="1" ht="114.6" customHeight="1" thickBot="1" x14ac:dyDescent="0.4">
      <c r="A36" s="50"/>
      <c r="B36" s="52"/>
      <c r="C36" s="53"/>
      <c r="D36" s="54"/>
      <c r="E36" s="47"/>
      <c r="F36" s="47" t="s">
        <v>248</v>
      </c>
      <c r="G36" s="47" t="s">
        <v>43</v>
      </c>
      <c r="H36" s="47"/>
      <c r="I36" s="47"/>
      <c r="J36" s="48"/>
      <c r="K36" s="48"/>
      <c r="L36" s="48"/>
      <c r="M36" s="48"/>
      <c r="N36" s="48" t="s">
        <v>356</v>
      </c>
      <c r="O36" s="48" t="s">
        <v>357</v>
      </c>
      <c r="P36" s="48"/>
      <c r="Q36" s="44"/>
      <c r="R36" s="40"/>
      <c r="S36" s="40"/>
      <c r="T36" s="44"/>
      <c r="U36" s="44"/>
    </row>
    <row r="37" spans="1:21" s="16" customFormat="1" ht="13.15" hidden="1" customHeight="1" thickBot="1" x14ac:dyDescent="0.4">
      <c r="A37" s="50"/>
      <c r="B37" s="52"/>
      <c r="C37" s="53"/>
      <c r="D37" s="54"/>
      <c r="E37" s="47"/>
      <c r="F37" s="47"/>
      <c r="G37" s="47"/>
      <c r="H37" s="47"/>
      <c r="I37" s="47"/>
      <c r="J37" s="48"/>
      <c r="K37" s="48"/>
      <c r="L37" s="48"/>
      <c r="M37" s="48"/>
      <c r="N37" s="48"/>
      <c r="O37" s="48"/>
      <c r="P37" s="48"/>
      <c r="Q37" s="44"/>
      <c r="R37" s="40"/>
      <c r="S37" s="40"/>
      <c r="T37" s="44"/>
      <c r="U37" s="44"/>
    </row>
    <row r="38" spans="1:21" s="16" customFormat="1" ht="93.6" hidden="1" customHeight="1" thickBot="1" x14ac:dyDescent="0.4">
      <c r="A38" s="50"/>
      <c r="B38" s="52"/>
      <c r="C38" s="53"/>
      <c r="D38" s="54"/>
      <c r="E38" s="47"/>
      <c r="F38" s="47"/>
      <c r="G38" s="47"/>
      <c r="H38" s="47"/>
      <c r="I38" s="47"/>
      <c r="J38" s="48"/>
      <c r="K38" s="48"/>
      <c r="L38" s="48"/>
      <c r="M38" s="48"/>
      <c r="N38" s="48"/>
      <c r="O38" s="48"/>
      <c r="P38" s="48"/>
      <c r="Q38" s="44"/>
      <c r="R38" s="40"/>
      <c r="S38" s="40"/>
      <c r="T38" s="44"/>
      <c r="U38" s="44"/>
    </row>
    <row r="39" spans="1:21" s="16" customFormat="1" ht="93.6" customHeight="1" thickBot="1" x14ac:dyDescent="0.4">
      <c r="A39" s="51"/>
      <c r="B39" s="52"/>
      <c r="C39" s="53"/>
      <c r="D39" s="54"/>
      <c r="E39" s="47"/>
      <c r="F39" s="26" t="s">
        <v>244</v>
      </c>
      <c r="G39" s="26" t="s">
        <v>43</v>
      </c>
      <c r="H39" s="47"/>
      <c r="I39" s="47"/>
      <c r="J39" s="48"/>
      <c r="K39" s="48"/>
      <c r="L39" s="48"/>
      <c r="M39" s="48"/>
      <c r="N39" s="48"/>
      <c r="O39" s="48"/>
      <c r="P39" s="48"/>
      <c r="Q39" s="44"/>
      <c r="R39" s="41"/>
      <c r="S39" s="41"/>
      <c r="T39" s="45"/>
      <c r="U39" s="45"/>
    </row>
    <row r="40" spans="1:21" s="16" customFormat="1" ht="115.5" customHeight="1" thickBot="1" x14ac:dyDescent="0.4">
      <c r="A40" s="49" t="str">
        <f>Sezione_generale!$C$2</f>
        <v>Segreteria del Consiglio</v>
      </c>
      <c r="B40" s="52">
        <v>4</v>
      </c>
      <c r="C40" s="53" t="s">
        <v>34</v>
      </c>
      <c r="D40" s="54" t="s">
        <v>239</v>
      </c>
      <c r="E40" s="47" t="s">
        <v>196</v>
      </c>
      <c r="F40" s="26" t="s">
        <v>249</v>
      </c>
      <c r="G40" s="26" t="s">
        <v>43</v>
      </c>
      <c r="H40" s="47" t="s">
        <v>379</v>
      </c>
      <c r="I40" s="47" t="s">
        <v>233</v>
      </c>
      <c r="J40" s="48" t="s">
        <v>41</v>
      </c>
      <c r="K40" s="48" t="s">
        <v>36</v>
      </c>
      <c r="L40" s="48" t="s">
        <v>41</v>
      </c>
      <c r="M40" s="48" t="s">
        <v>353</v>
      </c>
      <c r="N40" s="48" t="s">
        <v>354</v>
      </c>
      <c r="O40" s="48" t="s">
        <v>42</v>
      </c>
      <c r="P40" s="48" t="s">
        <v>358</v>
      </c>
      <c r="Q40" s="44"/>
      <c r="R40" s="39" t="s">
        <v>392</v>
      </c>
      <c r="S40" s="39" t="s">
        <v>393</v>
      </c>
      <c r="T40" s="46">
        <v>1</v>
      </c>
      <c r="U40" s="43" t="s">
        <v>196</v>
      </c>
    </row>
    <row r="41" spans="1:21" s="16" customFormat="1" ht="58.9" customHeight="1" thickBot="1" x14ac:dyDescent="0.4">
      <c r="A41" s="50"/>
      <c r="B41" s="52"/>
      <c r="C41" s="53"/>
      <c r="D41" s="54"/>
      <c r="E41" s="47"/>
      <c r="F41" s="47" t="s">
        <v>227</v>
      </c>
      <c r="G41" s="26" t="s">
        <v>43</v>
      </c>
      <c r="H41" s="47"/>
      <c r="I41" s="47"/>
      <c r="J41" s="48"/>
      <c r="K41" s="48"/>
      <c r="L41" s="48"/>
      <c r="M41" s="48"/>
      <c r="N41" s="48"/>
      <c r="O41" s="48"/>
      <c r="P41" s="48"/>
      <c r="Q41" s="44"/>
      <c r="R41" s="40"/>
      <c r="S41" s="40"/>
      <c r="T41" s="44"/>
      <c r="U41" s="44"/>
    </row>
    <row r="42" spans="1:21" s="16" customFormat="1" ht="75.599999999999994" hidden="1" customHeight="1" thickBot="1" x14ac:dyDescent="0.4">
      <c r="A42" s="50"/>
      <c r="B42" s="52"/>
      <c r="C42" s="53"/>
      <c r="D42" s="54"/>
      <c r="E42" s="47"/>
      <c r="F42" s="47"/>
      <c r="G42" s="26"/>
      <c r="H42" s="47"/>
      <c r="I42" s="47"/>
      <c r="J42" s="48"/>
      <c r="K42" s="48"/>
      <c r="L42" s="48"/>
      <c r="M42" s="48"/>
      <c r="N42" s="28"/>
      <c r="O42" s="48"/>
      <c r="P42" s="48"/>
      <c r="Q42" s="44"/>
      <c r="R42" s="40"/>
      <c r="S42" s="40"/>
      <c r="T42" s="44"/>
      <c r="U42" s="44"/>
    </row>
    <row r="43" spans="1:21" s="16" customFormat="1" ht="73.900000000000006" hidden="1" customHeight="1" thickBot="1" x14ac:dyDescent="0.4">
      <c r="A43" s="50"/>
      <c r="B43" s="52"/>
      <c r="C43" s="53"/>
      <c r="D43" s="54"/>
      <c r="E43" s="47"/>
      <c r="F43" s="47"/>
      <c r="G43" s="26"/>
      <c r="H43" s="47"/>
      <c r="I43" s="47"/>
      <c r="J43" s="48"/>
      <c r="K43" s="48"/>
      <c r="L43" s="48"/>
      <c r="M43" s="48"/>
      <c r="N43" s="28"/>
      <c r="O43" s="48"/>
      <c r="P43" s="48"/>
      <c r="Q43" s="44"/>
      <c r="R43" s="40"/>
      <c r="S43" s="40"/>
      <c r="T43" s="44"/>
      <c r="U43" s="44"/>
    </row>
    <row r="44" spans="1:21" s="16" customFormat="1" ht="70.900000000000006" hidden="1" customHeight="1" thickBot="1" x14ac:dyDescent="0.4">
      <c r="A44" s="50"/>
      <c r="B44" s="52"/>
      <c r="C44" s="53"/>
      <c r="D44" s="54"/>
      <c r="E44" s="47"/>
      <c r="F44" s="47"/>
      <c r="G44" s="26"/>
      <c r="H44" s="47"/>
      <c r="I44" s="47"/>
      <c r="J44" s="48"/>
      <c r="K44" s="48"/>
      <c r="L44" s="48"/>
      <c r="M44" s="48"/>
      <c r="N44" s="28"/>
      <c r="O44" s="48"/>
      <c r="P44" s="48"/>
      <c r="Q44" s="44"/>
      <c r="R44" s="40"/>
      <c r="S44" s="40"/>
      <c r="T44" s="44"/>
      <c r="U44" s="44"/>
    </row>
    <row r="45" spans="1:21" s="16" customFormat="1" ht="105.6" hidden="1" customHeight="1" thickBot="1" x14ac:dyDescent="0.4">
      <c r="A45" s="50"/>
      <c r="B45" s="52"/>
      <c r="C45" s="53"/>
      <c r="D45" s="54"/>
      <c r="E45" s="47"/>
      <c r="F45" s="47"/>
      <c r="G45" s="26"/>
      <c r="H45" s="47"/>
      <c r="I45" s="47"/>
      <c r="J45" s="48"/>
      <c r="K45" s="48"/>
      <c r="L45" s="48"/>
      <c r="M45" s="48"/>
      <c r="N45" s="28"/>
      <c r="O45" s="48"/>
      <c r="P45" s="48"/>
      <c r="Q45" s="44"/>
      <c r="R45" s="40"/>
      <c r="S45" s="40"/>
      <c r="T45" s="44"/>
      <c r="U45" s="44"/>
    </row>
    <row r="46" spans="1:21" s="16" customFormat="1" ht="117" customHeight="1" thickBot="1" x14ac:dyDescent="0.4">
      <c r="A46" s="50"/>
      <c r="B46" s="52"/>
      <c r="C46" s="53"/>
      <c r="D46" s="54"/>
      <c r="E46" s="47"/>
      <c r="F46" s="26" t="s">
        <v>250</v>
      </c>
      <c r="G46" s="26" t="s">
        <v>43</v>
      </c>
      <c r="H46" s="47"/>
      <c r="I46" s="47"/>
      <c r="J46" s="48"/>
      <c r="K46" s="48"/>
      <c r="L46" s="48"/>
      <c r="M46" s="48"/>
      <c r="N46" s="28" t="s">
        <v>355</v>
      </c>
      <c r="O46" s="48"/>
      <c r="P46" s="48"/>
      <c r="Q46" s="44"/>
      <c r="R46" s="40"/>
      <c r="S46" s="40"/>
      <c r="T46" s="44"/>
      <c r="U46" s="44"/>
    </row>
    <row r="47" spans="1:21" s="16" customFormat="1" ht="114.6" customHeight="1" thickBot="1" x14ac:dyDescent="0.4">
      <c r="A47" s="50"/>
      <c r="B47" s="52"/>
      <c r="C47" s="53"/>
      <c r="D47" s="54"/>
      <c r="E47" s="47"/>
      <c r="F47" s="47" t="s">
        <v>251</v>
      </c>
      <c r="G47" s="47" t="s">
        <v>43</v>
      </c>
      <c r="H47" s="47"/>
      <c r="I47" s="47"/>
      <c r="J47" s="48"/>
      <c r="K47" s="48"/>
      <c r="L47" s="48"/>
      <c r="M47" s="48"/>
      <c r="N47" s="48" t="s">
        <v>356</v>
      </c>
      <c r="O47" s="48"/>
      <c r="P47" s="48"/>
      <c r="Q47" s="44"/>
      <c r="R47" s="40"/>
      <c r="S47" s="40"/>
      <c r="T47" s="44"/>
      <c r="U47" s="44"/>
    </row>
    <row r="48" spans="1:21" s="16" customFormat="1" ht="13.15" hidden="1" customHeight="1" thickBot="1" x14ac:dyDescent="0.4">
      <c r="A48" s="50"/>
      <c r="B48" s="52"/>
      <c r="C48" s="53"/>
      <c r="D48" s="54"/>
      <c r="E48" s="47"/>
      <c r="F48" s="47"/>
      <c r="G48" s="47"/>
      <c r="H48" s="47"/>
      <c r="I48" s="47"/>
      <c r="J48" s="48"/>
      <c r="K48" s="48"/>
      <c r="L48" s="48"/>
      <c r="M48" s="48"/>
      <c r="N48" s="48"/>
      <c r="O48" s="48"/>
      <c r="P48" s="48"/>
      <c r="Q48" s="44"/>
      <c r="R48" s="40"/>
      <c r="S48" s="40"/>
      <c r="T48" s="44"/>
      <c r="U48" s="44"/>
    </row>
    <row r="49" spans="1:21" s="16" customFormat="1" ht="93.6" hidden="1" customHeight="1" thickBot="1" x14ac:dyDescent="0.4">
      <c r="A49" s="50"/>
      <c r="B49" s="52"/>
      <c r="C49" s="53"/>
      <c r="D49" s="54"/>
      <c r="E49" s="47"/>
      <c r="F49" s="47"/>
      <c r="G49" s="47"/>
      <c r="H49" s="47"/>
      <c r="I49" s="47"/>
      <c r="J49" s="48"/>
      <c r="K49" s="48"/>
      <c r="L49" s="48"/>
      <c r="M49" s="48"/>
      <c r="N49" s="48"/>
      <c r="O49" s="48"/>
      <c r="P49" s="48"/>
      <c r="Q49" s="44"/>
      <c r="R49" s="40"/>
      <c r="S49" s="40"/>
      <c r="T49" s="44"/>
      <c r="U49" s="44"/>
    </row>
    <row r="50" spans="1:21" s="16" customFormat="1" ht="93.6" customHeight="1" thickBot="1" x14ac:dyDescent="0.4">
      <c r="A50" s="50"/>
      <c r="B50" s="52"/>
      <c r="C50" s="53"/>
      <c r="D50" s="54"/>
      <c r="E50" s="47"/>
      <c r="F50" s="26" t="s">
        <v>231</v>
      </c>
      <c r="G50" s="47" t="s">
        <v>43</v>
      </c>
      <c r="H50" s="47"/>
      <c r="I50" s="47"/>
      <c r="J50" s="48"/>
      <c r="K50" s="48"/>
      <c r="L50" s="48"/>
      <c r="M50" s="48"/>
      <c r="N50" s="48"/>
      <c r="O50" s="48"/>
      <c r="P50" s="48"/>
      <c r="Q50" s="44"/>
      <c r="R50" s="40"/>
      <c r="S50" s="40"/>
      <c r="T50" s="44"/>
      <c r="U50" s="44"/>
    </row>
    <row r="51" spans="1:21" s="16" customFormat="1" ht="93.6" customHeight="1" thickBot="1" x14ac:dyDescent="0.4">
      <c r="A51" s="50"/>
      <c r="B51" s="52"/>
      <c r="C51" s="53"/>
      <c r="D51" s="54"/>
      <c r="E51" s="47"/>
      <c r="F51" s="26" t="s">
        <v>252</v>
      </c>
      <c r="G51" s="47"/>
      <c r="H51" s="47"/>
      <c r="I51" s="47"/>
      <c r="J51" s="48"/>
      <c r="K51" s="48"/>
      <c r="L51" s="48"/>
      <c r="M51" s="48"/>
      <c r="N51" s="48"/>
      <c r="O51" s="48" t="s">
        <v>357</v>
      </c>
      <c r="P51" s="48"/>
      <c r="Q51" s="44"/>
      <c r="R51" s="40"/>
      <c r="S51" s="40"/>
      <c r="T51" s="44"/>
      <c r="U51" s="44"/>
    </row>
    <row r="52" spans="1:21" s="16" customFormat="1" ht="93.6" customHeight="1" thickBot="1" x14ac:dyDescent="0.4">
      <c r="A52" s="51"/>
      <c r="B52" s="52"/>
      <c r="C52" s="53"/>
      <c r="D52" s="54"/>
      <c r="E52" s="47"/>
      <c r="F52" s="26" t="s">
        <v>253</v>
      </c>
      <c r="G52" s="47"/>
      <c r="H52" s="47"/>
      <c r="I52" s="47"/>
      <c r="J52" s="48"/>
      <c r="K52" s="48"/>
      <c r="L52" s="48"/>
      <c r="M52" s="48"/>
      <c r="N52" s="48"/>
      <c r="O52" s="48"/>
      <c r="P52" s="48"/>
      <c r="Q52" s="44"/>
      <c r="R52" s="41"/>
      <c r="S52" s="41"/>
      <c r="T52" s="45"/>
      <c r="U52" s="45"/>
    </row>
    <row r="53" spans="1:21" s="16" customFormat="1" ht="138" customHeight="1" thickBot="1" x14ac:dyDescent="0.4">
      <c r="A53" s="49" t="str">
        <f>Sezione_generale!$C$2</f>
        <v>Segreteria del Consiglio</v>
      </c>
      <c r="B53" s="52">
        <v>5</v>
      </c>
      <c r="C53" s="53" t="s">
        <v>34</v>
      </c>
      <c r="D53" s="54" t="s">
        <v>255</v>
      </c>
      <c r="E53" s="47" t="s">
        <v>196</v>
      </c>
      <c r="F53" s="26" t="s">
        <v>256</v>
      </c>
      <c r="G53" s="26" t="s">
        <v>43</v>
      </c>
      <c r="H53" s="47" t="s">
        <v>381</v>
      </c>
      <c r="I53" s="47" t="s">
        <v>233</v>
      </c>
      <c r="J53" s="48" t="s">
        <v>41</v>
      </c>
      <c r="K53" s="48" t="s">
        <v>36</v>
      </c>
      <c r="L53" s="48" t="s">
        <v>41</v>
      </c>
      <c r="M53" s="48" t="s">
        <v>353</v>
      </c>
      <c r="N53" s="48" t="s">
        <v>354</v>
      </c>
      <c r="O53" s="48" t="s">
        <v>42</v>
      </c>
      <c r="P53" s="48" t="s">
        <v>358</v>
      </c>
      <c r="Q53" s="44"/>
      <c r="R53" s="39" t="s">
        <v>392</v>
      </c>
      <c r="S53" s="39" t="s">
        <v>393</v>
      </c>
      <c r="T53" s="46">
        <v>1</v>
      </c>
      <c r="U53" s="43" t="s">
        <v>196</v>
      </c>
    </row>
    <row r="54" spans="1:21" s="16" customFormat="1" ht="138" customHeight="1" thickBot="1" x14ac:dyDescent="0.4">
      <c r="A54" s="50"/>
      <c r="B54" s="52"/>
      <c r="C54" s="53"/>
      <c r="D54" s="54"/>
      <c r="E54" s="47"/>
      <c r="F54" s="26" t="s">
        <v>260</v>
      </c>
      <c r="G54" s="26" t="s">
        <v>43</v>
      </c>
      <c r="H54" s="47"/>
      <c r="I54" s="47"/>
      <c r="J54" s="48"/>
      <c r="K54" s="48"/>
      <c r="L54" s="48"/>
      <c r="M54" s="48"/>
      <c r="N54" s="48"/>
      <c r="O54" s="48"/>
      <c r="P54" s="48"/>
      <c r="Q54" s="44"/>
      <c r="R54" s="40"/>
      <c r="S54" s="40"/>
      <c r="T54" s="44"/>
      <c r="U54" s="44"/>
    </row>
    <row r="55" spans="1:21" s="16" customFormat="1" ht="58.9" customHeight="1" thickBot="1" x14ac:dyDescent="0.4">
      <c r="A55" s="50"/>
      <c r="B55" s="52"/>
      <c r="C55" s="53"/>
      <c r="D55" s="54"/>
      <c r="E55" s="47"/>
      <c r="F55" s="47" t="s">
        <v>257</v>
      </c>
      <c r="G55" s="47" t="s">
        <v>43</v>
      </c>
      <c r="H55" s="47"/>
      <c r="I55" s="47"/>
      <c r="J55" s="48"/>
      <c r="K55" s="48"/>
      <c r="L55" s="48"/>
      <c r="M55" s="48"/>
      <c r="N55" s="48" t="s">
        <v>355</v>
      </c>
      <c r="O55" s="48"/>
      <c r="P55" s="48"/>
      <c r="Q55" s="44"/>
      <c r="R55" s="40"/>
      <c r="S55" s="40"/>
      <c r="T55" s="44"/>
      <c r="U55" s="44"/>
    </row>
    <row r="56" spans="1:21" s="16" customFormat="1" ht="75.599999999999994" hidden="1" customHeight="1" thickBot="1" x14ac:dyDescent="0.4">
      <c r="A56" s="50"/>
      <c r="B56" s="52"/>
      <c r="C56" s="53"/>
      <c r="D56" s="54"/>
      <c r="E56" s="47"/>
      <c r="F56" s="47"/>
      <c r="G56" s="47"/>
      <c r="H56" s="47"/>
      <c r="I56" s="47"/>
      <c r="J56" s="48"/>
      <c r="K56" s="48"/>
      <c r="L56" s="48"/>
      <c r="M56" s="48"/>
      <c r="N56" s="48"/>
      <c r="O56" s="48"/>
      <c r="P56" s="48"/>
      <c r="Q56" s="44"/>
      <c r="R56" s="40"/>
      <c r="S56" s="40"/>
      <c r="T56" s="44"/>
      <c r="U56" s="44"/>
    </row>
    <row r="57" spans="1:21" s="16" customFormat="1" ht="73.900000000000006" hidden="1" customHeight="1" thickBot="1" x14ac:dyDescent="0.4">
      <c r="A57" s="50"/>
      <c r="B57" s="52"/>
      <c r="C57" s="53"/>
      <c r="D57" s="54"/>
      <c r="E57" s="47"/>
      <c r="F57" s="47"/>
      <c r="G57" s="47"/>
      <c r="H57" s="47"/>
      <c r="I57" s="47"/>
      <c r="J57" s="48"/>
      <c r="K57" s="48"/>
      <c r="L57" s="48"/>
      <c r="M57" s="48"/>
      <c r="N57" s="48"/>
      <c r="O57" s="48"/>
      <c r="P57" s="48"/>
      <c r="Q57" s="44"/>
      <c r="R57" s="40"/>
      <c r="S57" s="40"/>
      <c r="T57" s="44"/>
      <c r="U57" s="44"/>
    </row>
    <row r="58" spans="1:21" s="16" customFormat="1" ht="70.900000000000006" hidden="1" customHeight="1" thickBot="1" x14ac:dyDescent="0.4">
      <c r="A58" s="50"/>
      <c r="B58" s="52"/>
      <c r="C58" s="53"/>
      <c r="D58" s="54"/>
      <c r="E58" s="47"/>
      <c r="F58" s="47"/>
      <c r="G58" s="47"/>
      <c r="H58" s="47"/>
      <c r="I58" s="47"/>
      <c r="J58" s="48"/>
      <c r="K58" s="48"/>
      <c r="L58" s="48"/>
      <c r="M58" s="48"/>
      <c r="N58" s="48"/>
      <c r="O58" s="48"/>
      <c r="P58" s="48"/>
      <c r="Q58" s="44"/>
      <c r="R58" s="40"/>
      <c r="S58" s="40"/>
      <c r="T58" s="44"/>
      <c r="U58" s="44"/>
    </row>
    <row r="59" spans="1:21" s="16" customFormat="1" ht="88.5" customHeight="1" thickBot="1" x14ac:dyDescent="0.4">
      <c r="A59" s="50"/>
      <c r="B59" s="52"/>
      <c r="C59" s="53"/>
      <c r="D59" s="54"/>
      <c r="E59" s="47"/>
      <c r="F59" s="47"/>
      <c r="G59" s="47"/>
      <c r="H59" s="47"/>
      <c r="I59" s="47"/>
      <c r="J59" s="48"/>
      <c r="K59" s="48"/>
      <c r="L59" s="48"/>
      <c r="M59" s="48"/>
      <c r="N59" s="48"/>
      <c r="O59" s="48"/>
      <c r="P59" s="48"/>
      <c r="Q59" s="44"/>
      <c r="R59" s="40"/>
      <c r="S59" s="40"/>
      <c r="T59" s="44"/>
      <c r="U59" s="44"/>
    </row>
    <row r="60" spans="1:21" s="16" customFormat="1" ht="117" customHeight="1" thickBot="1" x14ac:dyDescent="0.4">
      <c r="A60" s="50"/>
      <c r="B60" s="52"/>
      <c r="C60" s="53"/>
      <c r="D60" s="54"/>
      <c r="E60" s="47"/>
      <c r="F60" s="26" t="s">
        <v>258</v>
      </c>
      <c r="G60" s="26" t="s">
        <v>43</v>
      </c>
      <c r="H60" s="47"/>
      <c r="I60" s="47"/>
      <c r="J60" s="48"/>
      <c r="K60" s="48"/>
      <c r="L60" s="48"/>
      <c r="M60" s="48"/>
      <c r="N60" s="48" t="s">
        <v>356</v>
      </c>
      <c r="O60" s="48"/>
      <c r="P60" s="48"/>
      <c r="Q60" s="44"/>
      <c r="R60" s="40"/>
      <c r="S60" s="40"/>
      <c r="T60" s="44"/>
      <c r="U60" s="44"/>
    </row>
    <row r="61" spans="1:21" s="16" customFormat="1" ht="114.6" customHeight="1" thickBot="1" x14ac:dyDescent="0.4">
      <c r="A61" s="50"/>
      <c r="B61" s="52"/>
      <c r="C61" s="53"/>
      <c r="D61" s="54"/>
      <c r="E61" s="47"/>
      <c r="F61" s="47" t="s">
        <v>259</v>
      </c>
      <c r="G61" s="47" t="s">
        <v>43</v>
      </c>
      <c r="H61" s="47"/>
      <c r="I61" s="47"/>
      <c r="J61" s="48"/>
      <c r="K61" s="48"/>
      <c r="L61" s="48"/>
      <c r="M61" s="48"/>
      <c r="N61" s="48"/>
      <c r="O61" s="48" t="s">
        <v>357</v>
      </c>
      <c r="P61" s="48"/>
      <c r="Q61" s="44"/>
      <c r="R61" s="40"/>
      <c r="S61" s="40"/>
      <c r="T61" s="44"/>
      <c r="U61" s="44"/>
    </row>
    <row r="62" spans="1:21" s="16" customFormat="1" ht="13.15" hidden="1" customHeight="1" thickBot="1" x14ac:dyDescent="0.4">
      <c r="A62" s="50"/>
      <c r="B62" s="52"/>
      <c r="C62" s="53"/>
      <c r="D62" s="54"/>
      <c r="E62" s="47"/>
      <c r="F62" s="47"/>
      <c r="G62" s="47"/>
      <c r="H62" s="47"/>
      <c r="I62" s="47"/>
      <c r="J62" s="48"/>
      <c r="K62" s="48"/>
      <c r="L62" s="48"/>
      <c r="M62" s="48"/>
      <c r="N62" s="48"/>
      <c r="O62" s="48"/>
      <c r="P62" s="48"/>
      <c r="Q62" s="44"/>
      <c r="R62" s="40"/>
      <c r="S62" s="40"/>
      <c r="T62" s="44"/>
      <c r="U62" s="44"/>
    </row>
    <row r="63" spans="1:21" s="16" customFormat="1" ht="93.6" hidden="1" customHeight="1" thickBot="1" x14ac:dyDescent="0.4">
      <c r="A63" s="50"/>
      <c r="B63" s="52"/>
      <c r="C63" s="53"/>
      <c r="D63" s="54"/>
      <c r="E63" s="47"/>
      <c r="F63" s="47"/>
      <c r="G63" s="47"/>
      <c r="H63" s="47"/>
      <c r="I63" s="47"/>
      <c r="J63" s="48"/>
      <c r="K63" s="48"/>
      <c r="L63" s="48"/>
      <c r="M63" s="48"/>
      <c r="N63" s="48"/>
      <c r="O63" s="48"/>
      <c r="P63" s="48"/>
      <c r="Q63" s="44"/>
      <c r="R63" s="40"/>
      <c r="S63" s="40"/>
      <c r="T63" s="44"/>
      <c r="U63" s="44"/>
    </row>
    <row r="64" spans="1:21" s="16" customFormat="1" ht="93.6" customHeight="1" thickBot="1" x14ac:dyDescent="0.4">
      <c r="A64" s="51"/>
      <c r="B64" s="52"/>
      <c r="C64" s="53"/>
      <c r="D64" s="54"/>
      <c r="E64" s="47"/>
      <c r="F64" s="26" t="s">
        <v>399</v>
      </c>
      <c r="G64" s="26" t="s">
        <v>43</v>
      </c>
      <c r="H64" s="47"/>
      <c r="I64" s="47"/>
      <c r="J64" s="48"/>
      <c r="K64" s="48"/>
      <c r="L64" s="48"/>
      <c r="M64" s="48"/>
      <c r="N64" s="48"/>
      <c r="O64" s="48"/>
      <c r="P64" s="48"/>
      <c r="Q64" s="44"/>
      <c r="R64" s="41"/>
      <c r="S64" s="41"/>
      <c r="T64" s="45"/>
      <c r="U64" s="45"/>
    </row>
    <row r="65" spans="1:21" s="16" customFormat="1" ht="60" customHeight="1" thickBot="1" x14ac:dyDescent="0.4">
      <c r="A65" s="49" t="str">
        <f>Sezione_generale!$C$2</f>
        <v>Segreteria del Consiglio</v>
      </c>
      <c r="B65" s="52">
        <v>6</v>
      </c>
      <c r="C65" s="53" t="s">
        <v>34</v>
      </c>
      <c r="D65" s="54" t="s">
        <v>240</v>
      </c>
      <c r="E65" s="47" t="s">
        <v>196</v>
      </c>
      <c r="F65" s="26" t="s">
        <v>261</v>
      </c>
      <c r="G65" s="26" t="s">
        <v>202</v>
      </c>
      <c r="H65" s="47" t="s">
        <v>382</v>
      </c>
      <c r="I65" s="47" t="s">
        <v>233</v>
      </c>
      <c r="J65" s="48" t="s">
        <v>41</v>
      </c>
      <c r="K65" s="48" t="s">
        <v>36</v>
      </c>
      <c r="L65" s="48" t="s">
        <v>41</v>
      </c>
      <c r="M65" s="48" t="s">
        <v>353</v>
      </c>
      <c r="N65" s="28" t="s">
        <v>354</v>
      </c>
      <c r="O65" s="48" t="s">
        <v>42</v>
      </c>
      <c r="P65" s="48" t="s">
        <v>358</v>
      </c>
      <c r="Q65" s="44"/>
      <c r="R65" s="39" t="s">
        <v>392</v>
      </c>
      <c r="S65" s="39" t="s">
        <v>393</v>
      </c>
      <c r="T65" s="46">
        <v>1</v>
      </c>
      <c r="U65" s="43" t="s">
        <v>196</v>
      </c>
    </row>
    <row r="66" spans="1:21" s="16" customFormat="1" ht="58.9" customHeight="1" thickBot="1" x14ac:dyDescent="0.4">
      <c r="A66" s="50"/>
      <c r="B66" s="52"/>
      <c r="C66" s="53"/>
      <c r="D66" s="54"/>
      <c r="E66" s="47"/>
      <c r="F66" s="47" t="s">
        <v>262</v>
      </c>
      <c r="G66" s="26" t="s">
        <v>202</v>
      </c>
      <c r="H66" s="47"/>
      <c r="I66" s="47"/>
      <c r="J66" s="48"/>
      <c r="K66" s="48"/>
      <c r="L66" s="48"/>
      <c r="M66" s="48"/>
      <c r="N66" s="28" t="s">
        <v>355</v>
      </c>
      <c r="O66" s="48"/>
      <c r="P66" s="48"/>
      <c r="Q66" s="44"/>
      <c r="R66" s="40"/>
      <c r="S66" s="40"/>
      <c r="T66" s="44"/>
      <c r="U66" s="44"/>
    </row>
    <row r="67" spans="1:21" s="16" customFormat="1" ht="75.599999999999994" hidden="1" customHeight="1" thickBot="1" x14ac:dyDescent="0.4">
      <c r="A67" s="50"/>
      <c r="B67" s="52"/>
      <c r="C67" s="53"/>
      <c r="D67" s="54"/>
      <c r="E67" s="47"/>
      <c r="F67" s="47"/>
      <c r="G67" s="26"/>
      <c r="H67" s="47"/>
      <c r="I67" s="47"/>
      <c r="J67" s="48"/>
      <c r="K67" s="48"/>
      <c r="L67" s="48"/>
      <c r="M67" s="48"/>
      <c r="N67" s="28" t="s">
        <v>356</v>
      </c>
      <c r="O67" s="28"/>
      <c r="P67" s="48"/>
      <c r="Q67" s="44"/>
      <c r="R67" s="40"/>
      <c r="S67" s="40"/>
      <c r="T67" s="44"/>
      <c r="U67" s="44"/>
    </row>
    <row r="68" spans="1:21" s="16" customFormat="1" ht="73.900000000000006" hidden="1" customHeight="1" thickBot="1" x14ac:dyDescent="0.4">
      <c r="A68" s="50"/>
      <c r="B68" s="52"/>
      <c r="C68" s="53"/>
      <c r="D68" s="54"/>
      <c r="E68" s="47"/>
      <c r="F68" s="47"/>
      <c r="G68" s="26"/>
      <c r="H68" s="47"/>
      <c r="I68" s="47"/>
      <c r="J68" s="48"/>
      <c r="K68" s="48"/>
      <c r="L68" s="48"/>
      <c r="M68" s="48"/>
      <c r="N68" s="28"/>
      <c r="O68" s="28"/>
      <c r="P68" s="48"/>
      <c r="Q68" s="44"/>
      <c r="R68" s="40"/>
      <c r="S68" s="40"/>
      <c r="T68" s="44"/>
      <c r="U68" s="44"/>
    </row>
    <row r="69" spans="1:21" s="16" customFormat="1" ht="70.900000000000006" hidden="1" customHeight="1" thickBot="1" x14ac:dyDescent="0.4">
      <c r="A69" s="50"/>
      <c r="B69" s="52"/>
      <c r="C69" s="53"/>
      <c r="D69" s="54"/>
      <c r="E69" s="47"/>
      <c r="F69" s="47"/>
      <c r="G69" s="26"/>
      <c r="H69" s="47"/>
      <c r="I69" s="47"/>
      <c r="J69" s="48"/>
      <c r="K69" s="48"/>
      <c r="L69" s="48"/>
      <c r="M69" s="48"/>
      <c r="N69" s="28"/>
      <c r="O69" s="28"/>
      <c r="P69" s="48"/>
      <c r="Q69" s="44"/>
      <c r="R69" s="40"/>
      <c r="S69" s="40"/>
      <c r="T69" s="44"/>
      <c r="U69" s="44"/>
    </row>
    <row r="70" spans="1:21" s="16" customFormat="1" ht="105.6" hidden="1" customHeight="1" thickBot="1" x14ac:dyDescent="0.4">
      <c r="A70" s="50"/>
      <c r="B70" s="52"/>
      <c r="C70" s="53"/>
      <c r="D70" s="54"/>
      <c r="E70" s="47"/>
      <c r="F70" s="47"/>
      <c r="G70" s="26"/>
      <c r="H70" s="47"/>
      <c r="I70" s="47"/>
      <c r="J70" s="48"/>
      <c r="K70" s="48"/>
      <c r="L70" s="48"/>
      <c r="M70" s="48"/>
      <c r="N70" s="28"/>
      <c r="O70" s="28"/>
      <c r="P70" s="48"/>
      <c r="Q70" s="44"/>
      <c r="R70" s="40"/>
      <c r="S70" s="40"/>
      <c r="T70" s="44"/>
      <c r="U70" s="44"/>
    </row>
    <row r="71" spans="1:21" s="16" customFormat="1" ht="117" customHeight="1" thickBot="1" x14ac:dyDescent="0.4">
      <c r="A71" s="51"/>
      <c r="B71" s="52"/>
      <c r="C71" s="53"/>
      <c r="D71" s="54"/>
      <c r="E71" s="47"/>
      <c r="F71" s="26" t="s">
        <v>263</v>
      </c>
      <c r="G71" s="26" t="s">
        <v>202</v>
      </c>
      <c r="H71" s="47"/>
      <c r="I71" s="47"/>
      <c r="J71" s="48"/>
      <c r="K71" s="48"/>
      <c r="L71" s="48"/>
      <c r="M71" s="48"/>
      <c r="N71" s="28" t="s">
        <v>356</v>
      </c>
      <c r="O71" s="28" t="s">
        <v>357</v>
      </c>
      <c r="P71" s="48"/>
      <c r="Q71" s="44"/>
      <c r="R71" s="41"/>
      <c r="S71" s="41"/>
      <c r="T71" s="45"/>
      <c r="U71" s="45"/>
    </row>
    <row r="72" spans="1:21" s="16" customFormat="1" ht="60" customHeight="1" thickBot="1" x14ac:dyDescent="0.4">
      <c r="A72" s="49" t="str">
        <f>Sezione_generale!$C$2</f>
        <v>Segreteria del Consiglio</v>
      </c>
      <c r="B72" s="52">
        <v>7</v>
      </c>
      <c r="C72" s="53" t="s">
        <v>34</v>
      </c>
      <c r="D72" s="54" t="s">
        <v>241</v>
      </c>
      <c r="E72" s="47" t="s">
        <v>196</v>
      </c>
      <c r="F72" s="26" t="s">
        <v>264</v>
      </c>
      <c r="G72" s="26" t="s">
        <v>202</v>
      </c>
      <c r="H72" s="47" t="s">
        <v>383</v>
      </c>
      <c r="I72" s="47" t="s">
        <v>233</v>
      </c>
      <c r="J72" s="48" t="s">
        <v>41</v>
      </c>
      <c r="K72" s="48" t="s">
        <v>36</v>
      </c>
      <c r="L72" s="48" t="s">
        <v>41</v>
      </c>
      <c r="M72" s="48" t="s">
        <v>353</v>
      </c>
      <c r="N72" s="28" t="s">
        <v>354</v>
      </c>
      <c r="O72" s="48" t="s">
        <v>42</v>
      </c>
      <c r="P72" s="48" t="s">
        <v>358</v>
      </c>
      <c r="Q72" s="44"/>
      <c r="R72" s="39" t="s">
        <v>392</v>
      </c>
      <c r="S72" s="39" t="s">
        <v>393</v>
      </c>
      <c r="T72" s="42">
        <v>1</v>
      </c>
      <c r="U72" s="43" t="s">
        <v>196</v>
      </c>
    </row>
    <row r="73" spans="1:21" s="16" customFormat="1" ht="58.9" customHeight="1" thickBot="1" x14ac:dyDescent="0.4">
      <c r="A73" s="50"/>
      <c r="B73" s="52"/>
      <c r="C73" s="53"/>
      <c r="D73" s="54"/>
      <c r="E73" s="47"/>
      <c r="F73" s="47" t="s">
        <v>265</v>
      </c>
      <c r="G73" s="26" t="s">
        <v>202</v>
      </c>
      <c r="H73" s="47"/>
      <c r="I73" s="47"/>
      <c r="J73" s="48"/>
      <c r="K73" s="48"/>
      <c r="L73" s="48"/>
      <c r="M73" s="48"/>
      <c r="N73" s="28" t="s">
        <v>355</v>
      </c>
      <c r="O73" s="48"/>
      <c r="P73" s="48"/>
      <c r="Q73" s="44"/>
      <c r="R73" s="40"/>
      <c r="S73" s="40"/>
      <c r="T73" s="40"/>
      <c r="U73" s="44"/>
    </row>
    <row r="74" spans="1:21" s="16" customFormat="1" ht="75.599999999999994" hidden="1" customHeight="1" thickBot="1" x14ac:dyDescent="0.4">
      <c r="A74" s="50"/>
      <c r="B74" s="52"/>
      <c r="C74" s="53"/>
      <c r="D74" s="54"/>
      <c r="E74" s="47"/>
      <c r="F74" s="47"/>
      <c r="G74" s="26"/>
      <c r="H74" s="47"/>
      <c r="I74" s="47"/>
      <c r="J74" s="48"/>
      <c r="K74" s="48"/>
      <c r="L74" s="48"/>
      <c r="M74" s="48"/>
      <c r="N74" s="28" t="s">
        <v>356</v>
      </c>
      <c r="O74" s="48"/>
      <c r="P74" s="48"/>
      <c r="Q74" s="44"/>
      <c r="R74" s="40"/>
      <c r="S74" s="40"/>
      <c r="T74" s="40"/>
      <c r="U74" s="44"/>
    </row>
    <row r="75" spans="1:21" s="16" customFormat="1" ht="73.900000000000006" hidden="1" customHeight="1" thickBot="1" x14ac:dyDescent="0.4">
      <c r="A75" s="50"/>
      <c r="B75" s="52"/>
      <c r="C75" s="53"/>
      <c r="D75" s="54"/>
      <c r="E75" s="47"/>
      <c r="F75" s="47"/>
      <c r="G75" s="26"/>
      <c r="H75" s="47"/>
      <c r="I75" s="47"/>
      <c r="J75" s="48"/>
      <c r="K75" s="48"/>
      <c r="L75" s="48"/>
      <c r="M75" s="48"/>
      <c r="N75" s="28"/>
      <c r="O75" s="48"/>
      <c r="P75" s="48"/>
      <c r="Q75" s="44"/>
      <c r="R75" s="40"/>
      <c r="S75" s="40"/>
      <c r="T75" s="40"/>
      <c r="U75" s="44"/>
    </row>
    <row r="76" spans="1:21" s="16" customFormat="1" ht="70.900000000000006" hidden="1" customHeight="1" thickBot="1" x14ac:dyDescent="0.4">
      <c r="A76" s="50"/>
      <c r="B76" s="52"/>
      <c r="C76" s="53"/>
      <c r="D76" s="54"/>
      <c r="E76" s="47"/>
      <c r="F76" s="47"/>
      <c r="G76" s="26"/>
      <c r="H76" s="47"/>
      <c r="I76" s="47"/>
      <c r="J76" s="48"/>
      <c r="K76" s="48"/>
      <c r="L76" s="48"/>
      <c r="M76" s="48"/>
      <c r="N76" s="28"/>
      <c r="O76" s="48"/>
      <c r="P76" s="48"/>
      <c r="Q76" s="44"/>
      <c r="R76" s="40"/>
      <c r="S76" s="40"/>
      <c r="T76" s="40"/>
      <c r="U76" s="44"/>
    </row>
    <row r="77" spans="1:21" s="16" customFormat="1" ht="105.6" hidden="1" customHeight="1" thickBot="1" x14ac:dyDescent="0.4">
      <c r="A77" s="50"/>
      <c r="B77" s="52"/>
      <c r="C77" s="53"/>
      <c r="D77" s="54"/>
      <c r="E77" s="47"/>
      <c r="F77" s="47"/>
      <c r="G77" s="26"/>
      <c r="H77" s="47"/>
      <c r="I77" s="47"/>
      <c r="J77" s="48"/>
      <c r="K77" s="48"/>
      <c r="L77" s="48"/>
      <c r="M77" s="48"/>
      <c r="N77" s="28"/>
      <c r="O77" s="48"/>
      <c r="P77" s="48"/>
      <c r="Q77" s="44"/>
      <c r="R77" s="40"/>
      <c r="S77" s="40"/>
      <c r="T77" s="40"/>
      <c r="U77" s="44"/>
    </row>
    <row r="78" spans="1:21" s="16" customFormat="1" ht="117" customHeight="1" thickBot="1" x14ac:dyDescent="0.4">
      <c r="A78" s="50"/>
      <c r="B78" s="52"/>
      <c r="C78" s="53"/>
      <c r="D78" s="54"/>
      <c r="E78" s="47"/>
      <c r="F78" s="26" t="s">
        <v>266</v>
      </c>
      <c r="G78" s="26" t="s">
        <v>202</v>
      </c>
      <c r="H78" s="47"/>
      <c r="I78" s="47"/>
      <c r="J78" s="48"/>
      <c r="K78" s="48"/>
      <c r="L78" s="48"/>
      <c r="M78" s="48"/>
      <c r="N78" s="48" t="s">
        <v>356</v>
      </c>
      <c r="O78" s="48"/>
      <c r="P78" s="48"/>
      <c r="Q78" s="44"/>
      <c r="R78" s="40"/>
      <c r="S78" s="40"/>
      <c r="T78" s="40"/>
      <c r="U78" s="44"/>
    </row>
    <row r="79" spans="1:21" s="16" customFormat="1" ht="114.6" customHeight="1" thickBot="1" x14ac:dyDescent="0.4">
      <c r="A79" s="50"/>
      <c r="B79" s="52"/>
      <c r="C79" s="53"/>
      <c r="D79" s="54"/>
      <c r="E79" s="47"/>
      <c r="F79" s="47" t="s">
        <v>267</v>
      </c>
      <c r="G79" s="47" t="s">
        <v>202</v>
      </c>
      <c r="H79" s="47"/>
      <c r="I79" s="47"/>
      <c r="J79" s="48"/>
      <c r="K79" s="48"/>
      <c r="L79" s="48"/>
      <c r="M79" s="48"/>
      <c r="N79" s="48"/>
      <c r="O79" s="48"/>
      <c r="P79" s="48"/>
      <c r="Q79" s="44"/>
      <c r="R79" s="40"/>
      <c r="S79" s="40"/>
      <c r="T79" s="40"/>
      <c r="U79" s="44"/>
    </row>
    <row r="80" spans="1:21" s="16" customFormat="1" ht="13.15" hidden="1" customHeight="1" thickBot="1" x14ac:dyDescent="0.4">
      <c r="A80" s="50"/>
      <c r="B80" s="52"/>
      <c r="C80" s="53"/>
      <c r="D80" s="54"/>
      <c r="E80" s="47"/>
      <c r="F80" s="47"/>
      <c r="G80" s="47"/>
      <c r="H80" s="47"/>
      <c r="I80" s="47"/>
      <c r="J80" s="48"/>
      <c r="K80" s="48"/>
      <c r="L80" s="48"/>
      <c r="M80" s="48"/>
      <c r="N80" s="48"/>
      <c r="O80" s="28"/>
      <c r="P80" s="48"/>
      <c r="Q80" s="44"/>
      <c r="R80" s="40"/>
      <c r="S80" s="40"/>
      <c r="T80" s="40"/>
      <c r="U80" s="44"/>
    </row>
    <row r="81" spans="1:21" s="16" customFormat="1" ht="93.6" hidden="1" customHeight="1" thickBot="1" x14ac:dyDescent="0.4">
      <c r="A81" s="50"/>
      <c r="B81" s="52"/>
      <c r="C81" s="53"/>
      <c r="D81" s="54"/>
      <c r="E81" s="47"/>
      <c r="F81" s="47"/>
      <c r="G81" s="47"/>
      <c r="H81" s="47"/>
      <c r="I81" s="47"/>
      <c r="J81" s="48"/>
      <c r="K81" s="48"/>
      <c r="L81" s="48"/>
      <c r="M81" s="48"/>
      <c r="N81" s="48"/>
      <c r="O81" s="28"/>
      <c r="P81" s="48"/>
      <c r="Q81" s="44"/>
      <c r="R81" s="40"/>
      <c r="S81" s="40"/>
      <c r="T81" s="40"/>
      <c r="U81" s="44"/>
    </row>
    <row r="82" spans="1:21" s="16" customFormat="1" ht="93.6" customHeight="1" thickBot="1" x14ac:dyDescent="0.4">
      <c r="A82" s="50"/>
      <c r="B82" s="52"/>
      <c r="C82" s="53"/>
      <c r="D82" s="54"/>
      <c r="E82" s="47"/>
      <c r="F82" s="26" t="s">
        <v>268</v>
      </c>
      <c r="G82" s="26" t="s">
        <v>202</v>
      </c>
      <c r="H82" s="47"/>
      <c r="I82" s="47"/>
      <c r="J82" s="48"/>
      <c r="K82" s="48"/>
      <c r="L82" s="48"/>
      <c r="M82" s="48"/>
      <c r="N82" s="48"/>
      <c r="O82" s="48" t="s">
        <v>357</v>
      </c>
      <c r="P82" s="48"/>
      <c r="Q82" s="44"/>
      <c r="R82" s="40"/>
      <c r="S82" s="40"/>
      <c r="T82" s="40"/>
      <c r="U82" s="44"/>
    </row>
    <row r="83" spans="1:21" s="16" customFormat="1" ht="93.6" customHeight="1" thickBot="1" x14ac:dyDescent="0.4">
      <c r="A83" s="51"/>
      <c r="B83" s="52"/>
      <c r="C83" s="53"/>
      <c r="D83" s="54"/>
      <c r="E83" s="47"/>
      <c r="F83" s="26" t="s">
        <v>269</v>
      </c>
      <c r="G83" s="26" t="s">
        <v>202</v>
      </c>
      <c r="H83" s="47"/>
      <c r="I83" s="47"/>
      <c r="J83" s="48"/>
      <c r="K83" s="48"/>
      <c r="L83" s="48"/>
      <c r="M83" s="48"/>
      <c r="N83" s="48"/>
      <c r="O83" s="48"/>
      <c r="P83" s="48"/>
      <c r="Q83" s="44"/>
      <c r="R83" s="41"/>
      <c r="S83" s="41"/>
      <c r="T83" s="41"/>
      <c r="U83" s="45"/>
    </row>
    <row r="84" spans="1:21" s="16" customFormat="1" ht="60" customHeight="1" thickBot="1" x14ac:dyDescent="0.4">
      <c r="A84" s="49" t="str">
        <f>Sezione_generale!$C$2</f>
        <v>Segreteria del Consiglio</v>
      </c>
      <c r="B84" s="52">
        <v>8</v>
      </c>
      <c r="C84" s="53" t="s">
        <v>34</v>
      </c>
      <c r="D84" s="54" t="s">
        <v>274</v>
      </c>
      <c r="E84" s="47" t="s">
        <v>196</v>
      </c>
      <c r="F84" s="26" t="s">
        <v>270</v>
      </c>
      <c r="G84" s="26" t="s">
        <v>43</v>
      </c>
      <c r="H84" s="47" t="s">
        <v>384</v>
      </c>
      <c r="I84" s="47" t="s">
        <v>233</v>
      </c>
      <c r="J84" s="48" t="s">
        <v>41</v>
      </c>
      <c r="K84" s="48" t="s">
        <v>36</v>
      </c>
      <c r="L84" s="48" t="s">
        <v>41</v>
      </c>
      <c r="M84" s="48" t="s">
        <v>353</v>
      </c>
      <c r="N84" s="28" t="s">
        <v>354</v>
      </c>
      <c r="O84" s="48" t="s">
        <v>42</v>
      </c>
      <c r="P84" s="48" t="s">
        <v>358</v>
      </c>
      <c r="Q84" s="44"/>
      <c r="R84" s="39" t="s">
        <v>392</v>
      </c>
      <c r="S84" s="39" t="s">
        <v>393</v>
      </c>
      <c r="T84" s="42">
        <v>1</v>
      </c>
      <c r="U84" s="39" t="s">
        <v>196</v>
      </c>
    </row>
    <row r="85" spans="1:21" s="16" customFormat="1" ht="93.6" customHeight="1" thickBot="1" x14ac:dyDescent="0.4">
      <c r="A85" s="50"/>
      <c r="B85" s="52"/>
      <c r="C85" s="53"/>
      <c r="D85" s="54"/>
      <c r="E85" s="47"/>
      <c r="F85" s="26" t="s">
        <v>271</v>
      </c>
      <c r="G85" s="26" t="s">
        <v>272</v>
      </c>
      <c r="H85" s="47"/>
      <c r="I85" s="47"/>
      <c r="J85" s="48"/>
      <c r="K85" s="48"/>
      <c r="L85" s="48"/>
      <c r="M85" s="48"/>
      <c r="N85" s="28" t="s">
        <v>355</v>
      </c>
      <c r="O85" s="48"/>
      <c r="P85" s="48"/>
      <c r="Q85" s="44"/>
      <c r="R85" s="40"/>
      <c r="S85" s="40"/>
      <c r="T85" s="40"/>
      <c r="U85" s="40"/>
    </row>
    <row r="86" spans="1:21" s="16" customFormat="1" ht="93.6" customHeight="1" thickBot="1" x14ac:dyDescent="0.4">
      <c r="A86" s="50"/>
      <c r="B86" s="52"/>
      <c r="C86" s="53"/>
      <c r="D86" s="54"/>
      <c r="E86" s="47"/>
      <c r="F86" s="26" t="s">
        <v>273</v>
      </c>
      <c r="G86" s="26" t="s">
        <v>272</v>
      </c>
      <c r="H86" s="47"/>
      <c r="I86" s="47"/>
      <c r="J86" s="48"/>
      <c r="K86" s="48"/>
      <c r="L86" s="48"/>
      <c r="M86" s="48"/>
      <c r="N86" s="48" t="s">
        <v>356</v>
      </c>
      <c r="O86" s="48"/>
      <c r="P86" s="48"/>
      <c r="Q86" s="44"/>
      <c r="R86" s="40"/>
      <c r="S86" s="40"/>
      <c r="T86" s="40"/>
      <c r="U86" s="40"/>
    </row>
    <row r="87" spans="1:21" s="16" customFormat="1" ht="93.6" customHeight="1" thickBot="1" x14ac:dyDescent="0.4">
      <c r="A87" s="50"/>
      <c r="B87" s="52"/>
      <c r="C87" s="53"/>
      <c r="D87" s="54"/>
      <c r="E87" s="47"/>
      <c r="F87" s="26" t="s">
        <v>275</v>
      </c>
      <c r="G87" s="26" t="s">
        <v>272</v>
      </c>
      <c r="H87" s="47"/>
      <c r="I87" s="47"/>
      <c r="J87" s="48"/>
      <c r="K87" s="48"/>
      <c r="L87" s="48"/>
      <c r="M87" s="48"/>
      <c r="N87" s="48"/>
      <c r="O87" s="48" t="s">
        <v>357</v>
      </c>
      <c r="P87" s="48"/>
      <c r="Q87" s="44"/>
      <c r="R87" s="40"/>
      <c r="S87" s="40"/>
      <c r="T87" s="40"/>
      <c r="U87" s="40"/>
    </row>
    <row r="88" spans="1:21" s="16" customFormat="1" ht="93.6" customHeight="1" thickBot="1" x14ac:dyDescent="0.4">
      <c r="A88" s="51"/>
      <c r="B88" s="52"/>
      <c r="C88" s="53"/>
      <c r="D88" s="54"/>
      <c r="E88" s="47"/>
      <c r="F88" s="26" t="s">
        <v>276</v>
      </c>
      <c r="G88" s="26" t="s">
        <v>272</v>
      </c>
      <c r="H88" s="47"/>
      <c r="I88" s="47"/>
      <c r="J88" s="48"/>
      <c r="K88" s="48"/>
      <c r="L88" s="48"/>
      <c r="M88" s="48"/>
      <c r="N88" s="48"/>
      <c r="O88" s="48"/>
      <c r="P88" s="48"/>
      <c r="Q88" s="44"/>
      <c r="R88" s="41"/>
      <c r="S88" s="41"/>
      <c r="T88" s="41"/>
      <c r="U88" s="41"/>
    </row>
    <row r="89" spans="1:21" s="16" customFormat="1" ht="60" customHeight="1" thickBot="1" x14ac:dyDescent="0.4">
      <c r="A89" s="49" t="str">
        <f>Sezione_generale!$C$2</f>
        <v>Segreteria del Consiglio</v>
      </c>
      <c r="B89" s="52">
        <v>9</v>
      </c>
      <c r="C89" s="53" t="s">
        <v>34</v>
      </c>
      <c r="D89" s="54" t="s">
        <v>242</v>
      </c>
      <c r="E89" s="47" t="s">
        <v>196</v>
      </c>
      <c r="F89" s="26" t="s">
        <v>277</v>
      </c>
      <c r="G89" s="26" t="s">
        <v>202</v>
      </c>
      <c r="H89" s="47" t="s">
        <v>385</v>
      </c>
      <c r="I89" s="47" t="s">
        <v>233</v>
      </c>
      <c r="J89" s="48" t="s">
        <v>41</v>
      </c>
      <c r="K89" s="48" t="s">
        <v>36</v>
      </c>
      <c r="L89" s="48" t="s">
        <v>41</v>
      </c>
      <c r="M89" s="48" t="s">
        <v>353</v>
      </c>
      <c r="N89" s="28" t="s">
        <v>354</v>
      </c>
      <c r="O89" s="48" t="s">
        <v>42</v>
      </c>
      <c r="P89" s="48" t="s">
        <v>358</v>
      </c>
      <c r="Q89" s="44"/>
      <c r="R89" s="39" t="s">
        <v>392</v>
      </c>
      <c r="S89" s="39" t="s">
        <v>393</v>
      </c>
      <c r="T89" s="46">
        <v>1</v>
      </c>
      <c r="U89" s="39" t="s">
        <v>196</v>
      </c>
    </row>
    <row r="90" spans="1:21" s="16" customFormat="1" ht="58.9" customHeight="1" thickBot="1" x14ac:dyDescent="0.4">
      <c r="A90" s="50"/>
      <c r="B90" s="52"/>
      <c r="C90" s="53"/>
      <c r="D90" s="54"/>
      <c r="E90" s="47"/>
      <c r="F90" s="47" t="s">
        <v>278</v>
      </c>
      <c r="G90" s="47" t="s">
        <v>202</v>
      </c>
      <c r="H90" s="47"/>
      <c r="I90" s="47"/>
      <c r="J90" s="48"/>
      <c r="K90" s="48"/>
      <c r="L90" s="48"/>
      <c r="M90" s="48"/>
      <c r="N90" s="28" t="s">
        <v>355</v>
      </c>
      <c r="O90" s="48"/>
      <c r="P90" s="48"/>
      <c r="Q90" s="44"/>
      <c r="R90" s="40"/>
      <c r="S90" s="40"/>
      <c r="T90" s="44"/>
      <c r="U90" s="40"/>
    </row>
    <row r="91" spans="1:21" s="16" customFormat="1" ht="75.599999999999994" hidden="1" customHeight="1" thickBot="1" x14ac:dyDescent="0.4">
      <c r="A91" s="50"/>
      <c r="B91" s="52"/>
      <c r="C91" s="53"/>
      <c r="D91" s="54"/>
      <c r="E91" s="47"/>
      <c r="F91" s="47"/>
      <c r="G91" s="47"/>
      <c r="H91" s="47"/>
      <c r="I91" s="47"/>
      <c r="J91" s="48"/>
      <c r="K91" s="48"/>
      <c r="L91" s="48"/>
      <c r="M91" s="48"/>
      <c r="N91" s="48" t="s">
        <v>356</v>
      </c>
      <c r="O91" s="28"/>
      <c r="P91" s="48"/>
      <c r="Q91" s="44"/>
      <c r="R91" s="40"/>
      <c r="S91" s="40"/>
      <c r="T91" s="44"/>
      <c r="U91" s="40"/>
    </row>
    <row r="92" spans="1:21" s="16" customFormat="1" ht="73.900000000000006" hidden="1" customHeight="1" thickBot="1" x14ac:dyDescent="0.4">
      <c r="A92" s="50"/>
      <c r="B92" s="52"/>
      <c r="C92" s="53"/>
      <c r="D92" s="54"/>
      <c r="E92" s="47"/>
      <c r="F92" s="47"/>
      <c r="G92" s="47"/>
      <c r="H92" s="47"/>
      <c r="I92" s="47"/>
      <c r="J92" s="48"/>
      <c r="K92" s="48"/>
      <c r="L92" s="48"/>
      <c r="M92" s="48"/>
      <c r="N92" s="48"/>
      <c r="O92" s="28"/>
      <c r="P92" s="48"/>
      <c r="Q92" s="44"/>
      <c r="R92" s="40"/>
      <c r="S92" s="40"/>
      <c r="T92" s="44"/>
      <c r="U92" s="40"/>
    </row>
    <row r="93" spans="1:21" s="16" customFormat="1" ht="70.900000000000006" hidden="1" customHeight="1" thickBot="1" x14ac:dyDescent="0.4">
      <c r="A93" s="50"/>
      <c r="B93" s="52"/>
      <c r="C93" s="53"/>
      <c r="D93" s="54"/>
      <c r="E93" s="47"/>
      <c r="F93" s="47"/>
      <c r="G93" s="47"/>
      <c r="H93" s="47"/>
      <c r="I93" s="47"/>
      <c r="J93" s="48"/>
      <c r="K93" s="48"/>
      <c r="L93" s="48"/>
      <c r="M93" s="48"/>
      <c r="N93" s="48"/>
      <c r="O93" s="28"/>
      <c r="P93" s="48"/>
      <c r="Q93" s="44"/>
      <c r="R93" s="40"/>
      <c r="S93" s="40"/>
      <c r="T93" s="44"/>
      <c r="U93" s="40"/>
    </row>
    <row r="94" spans="1:21" s="16" customFormat="1" ht="126" customHeight="1" thickBot="1" x14ac:dyDescent="0.4">
      <c r="A94" s="51"/>
      <c r="B94" s="52"/>
      <c r="C94" s="53"/>
      <c r="D94" s="54"/>
      <c r="E94" s="47"/>
      <c r="F94" s="47"/>
      <c r="G94" s="47"/>
      <c r="H94" s="47"/>
      <c r="I94" s="47"/>
      <c r="J94" s="48"/>
      <c r="K94" s="48"/>
      <c r="L94" s="48"/>
      <c r="M94" s="48"/>
      <c r="N94" s="28" t="s">
        <v>356</v>
      </c>
      <c r="O94" s="28" t="s">
        <v>357</v>
      </c>
      <c r="P94" s="48"/>
      <c r="Q94" s="44"/>
      <c r="R94" s="41"/>
      <c r="S94" s="41"/>
      <c r="T94" s="45"/>
      <c r="U94" s="41"/>
    </row>
    <row r="95" spans="1:21" s="16" customFormat="1" ht="60" customHeight="1" thickBot="1" x14ac:dyDescent="0.4">
      <c r="A95" s="49" t="str">
        <f>Sezione_generale!$C$2</f>
        <v>Segreteria del Consiglio</v>
      </c>
      <c r="B95" s="52">
        <v>10</v>
      </c>
      <c r="C95" s="53" t="s">
        <v>34</v>
      </c>
      <c r="D95" s="54" t="s">
        <v>224</v>
      </c>
      <c r="E95" s="47" t="s">
        <v>196</v>
      </c>
      <c r="F95" s="26" t="s">
        <v>279</v>
      </c>
      <c r="G95" s="26" t="s">
        <v>43</v>
      </c>
      <c r="H95" s="47" t="s">
        <v>386</v>
      </c>
      <c r="I95" s="47" t="s">
        <v>233</v>
      </c>
      <c r="J95" s="48" t="s">
        <v>41</v>
      </c>
      <c r="K95" s="48" t="s">
        <v>36</v>
      </c>
      <c r="L95" s="48" t="s">
        <v>41</v>
      </c>
      <c r="M95" s="48" t="s">
        <v>353</v>
      </c>
      <c r="N95" s="28" t="s">
        <v>354</v>
      </c>
      <c r="O95" s="48" t="s">
        <v>42</v>
      </c>
      <c r="P95" s="48" t="s">
        <v>358</v>
      </c>
      <c r="Q95" s="44"/>
      <c r="R95" s="39" t="s">
        <v>392</v>
      </c>
      <c r="S95" s="39" t="s">
        <v>393</v>
      </c>
      <c r="T95" s="42">
        <v>1</v>
      </c>
      <c r="U95" s="39" t="s">
        <v>196</v>
      </c>
    </row>
    <row r="96" spans="1:21" s="16" customFormat="1" ht="60" customHeight="1" thickBot="1" x14ac:dyDescent="0.4">
      <c r="A96" s="50"/>
      <c r="B96" s="52"/>
      <c r="C96" s="53"/>
      <c r="D96" s="54"/>
      <c r="E96" s="47"/>
      <c r="F96" s="26" t="s">
        <v>281</v>
      </c>
      <c r="G96" s="26" t="s">
        <v>43</v>
      </c>
      <c r="H96" s="47"/>
      <c r="I96" s="47"/>
      <c r="J96" s="48"/>
      <c r="K96" s="48"/>
      <c r="L96" s="48"/>
      <c r="M96" s="48"/>
      <c r="N96" s="28" t="s">
        <v>355</v>
      </c>
      <c r="O96" s="48"/>
      <c r="P96" s="48"/>
      <c r="Q96" s="44"/>
      <c r="R96" s="40"/>
      <c r="S96" s="40"/>
      <c r="T96" s="40"/>
      <c r="U96" s="40"/>
    </row>
    <row r="97" spans="1:21" s="16" customFormat="1" ht="58.9" customHeight="1" thickBot="1" x14ac:dyDescent="0.4">
      <c r="A97" s="50"/>
      <c r="B97" s="52"/>
      <c r="C97" s="53"/>
      <c r="D97" s="54"/>
      <c r="E97" s="47"/>
      <c r="F97" s="47" t="s">
        <v>280</v>
      </c>
      <c r="G97" s="26" t="s">
        <v>43</v>
      </c>
      <c r="H97" s="47"/>
      <c r="I97" s="47"/>
      <c r="J97" s="48"/>
      <c r="K97" s="48"/>
      <c r="L97" s="48"/>
      <c r="M97" s="48"/>
      <c r="N97" s="48" t="s">
        <v>356</v>
      </c>
      <c r="O97" s="48"/>
      <c r="P97" s="48"/>
      <c r="Q97" s="44"/>
      <c r="R97" s="40"/>
      <c r="S97" s="40"/>
      <c r="T97" s="40"/>
      <c r="U97" s="40"/>
    </row>
    <row r="98" spans="1:21" s="16" customFormat="1" ht="75.599999999999994" hidden="1" customHeight="1" thickBot="1" x14ac:dyDescent="0.4">
      <c r="A98" s="50"/>
      <c r="B98" s="52"/>
      <c r="C98" s="53"/>
      <c r="D98" s="54"/>
      <c r="E98" s="47"/>
      <c r="F98" s="47"/>
      <c r="G98" s="26"/>
      <c r="H98" s="47"/>
      <c r="I98" s="47"/>
      <c r="J98" s="48"/>
      <c r="K98" s="48"/>
      <c r="L98" s="48"/>
      <c r="M98" s="48"/>
      <c r="N98" s="48"/>
      <c r="O98" s="48"/>
      <c r="P98" s="48"/>
      <c r="Q98" s="44"/>
      <c r="R98" s="40"/>
      <c r="S98" s="40"/>
      <c r="T98" s="40"/>
      <c r="U98" s="40"/>
    </row>
    <row r="99" spans="1:21" s="16" customFormat="1" ht="73.900000000000006" hidden="1" customHeight="1" thickBot="1" x14ac:dyDescent="0.4">
      <c r="A99" s="50"/>
      <c r="B99" s="52"/>
      <c r="C99" s="53"/>
      <c r="D99" s="54"/>
      <c r="E99" s="47"/>
      <c r="F99" s="47"/>
      <c r="G99" s="26"/>
      <c r="H99" s="47"/>
      <c r="I99" s="47"/>
      <c r="J99" s="48"/>
      <c r="K99" s="48"/>
      <c r="L99" s="48"/>
      <c r="M99" s="48"/>
      <c r="N99" s="48"/>
      <c r="O99" s="48"/>
      <c r="P99" s="48"/>
      <c r="Q99" s="44"/>
      <c r="R99" s="40"/>
      <c r="S99" s="40"/>
      <c r="T99" s="40"/>
      <c r="U99" s="40"/>
    </row>
    <row r="100" spans="1:21" s="16" customFormat="1" ht="70.900000000000006" hidden="1" customHeight="1" thickBot="1" x14ac:dyDescent="0.4">
      <c r="A100" s="50"/>
      <c r="B100" s="52"/>
      <c r="C100" s="53"/>
      <c r="D100" s="54"/>
      <c r="E100" s="47"/>
      <c r="F100" s="47"/>
      <c r="G100" s="26"/>
      <c r="H100" s="47"/>
      <c r="I100" s="47"/>
      <c r="J100" s="48"/>
      <c r="K100" s="48"/>
      <c r="L100" s="48"/>
      <c r="M100" s="48"/>
      <c r="N100" s="48"/>
      <c r="O100" s="48"/>
      <c r="P100" s="48"/>
      <c r="Q100" s="44"/>
      <c r="R100" s="40"/>
      <c r="S100" s="40"/>
      <c r="T100" s="40"/>
      <c r="U100" s="40"/>
    </row>
    <row r="101" spans="1:21" s="16" customFormat="1" ht="105.6" hidden="1" customHeight="1" thickBot="1" x14ac:dyDescent="0.4">
      <c r="A101" s="50"/>
      <c r="B101" s="52"/>
      <c r="C101" s="53"/>
      <c r="D101" s="54"/>
      <c r="E101" s="47"/>
      <c r="F101" s="47"/>
      <c r="G101" s="26"/>
      <c r="H101" s="47"/>
      <c r="I101" s="47"/>
      <c r="J101" s="48"/>
      <c r="K101" s="48"/>
      <c r="L101" s="48"/>
      <c r="M101" s="48"/>
      <c r="N101" s="48"/>
      <c r="O101" s="48"/>
      <c r="P101" s="48"/>
      <c r="Q101" s="44"/>
      <c r="R101" s="40"/>
      <c r="S101" s="40"/>
      <c r="T101" s="40"/>
      <c r="U101" s="40"/>
    </row>
    <row r="102" spans="1:21" s="16" customFormat="1" ht="117" customHeight="1" thickBot="1" x14ac:dyDescent="0.4">
      <c r="A102" s="50"/>
      <c r="B102" s="52"/>
      <c r="C102" s="53"/>
      <c r="D102" s="54"/>
      <c r="E102" s="47"/>
      <c r="F102" s="26" t="s">
        <v>283</v>
      </c>
      <c r="G102" s="26" t="s">
        <v>43</v>
      </c>
      <c r="H102" s="47"/>
      <c r="I102" s="47"/>
      <c r="J102" s="48"/>
      <c r="K102" s="48"/>
      <c r="L102" s="48"/>
      <c r="M102" s="48"/>
      <c r="N102" s="48"/>
      <c r="O102" s="48"/>
      <c r="P102" s="48"/>
      <c r="Q102" s="44"/>
      <c r="R102" s="40"/>
      <c r="S102" s="40"/>
      <c r="T102" s="40"/>
      <c r="U102" s="40"/>
    </row>
    <row r="103" spans="1:21" s="16" customFormat="1" ht="114.6" customHeight="1" thickBot="1" x14ac:dyDescent="0.4">
      <c r="A103" s="50"/>
      <c r="B103" s="52"/>
      <c r="C103" s="53"/>
      <c r="D103" s="54"/>
      <c r="E103" s="47"/>
      <c r="F103" s="47" t="s">
        <v>282</v>
      </c>
      <c r="G103" s="47" t="s">
        <v>43</v>
      </c>
      <c r="H103" s="47"/>
      <c r="I103" s="47"/>
      <c r="J103" s="48"/>
      <c r="K103" s="48"/>
      <c r="L103" s="48"/>
      <c r="M103" s="48"/>
      <c r="N103" s="48"/>
      <c r="O103" s="28" t="s">
        <v>357</v>
      </c>
      <c r="P103" s="48"/>
      <c r="Q103" s="44"/>
      <c r="R103" s="41"/>
      <c r="S103" s="41"/>
      <c r="T103" s="41"/>
      <c r="U103" s="41"/>
    </row>
    <row r="104" spans="1:21" s="16" customFormat="1" ht="13.15" hidden="1" customHeight="1" thickBot="1" x14ac:dyDescent="0.4">
      <c r="A104" s="50"/>
      <c r="B104" s="52"/>
      <c r="C104" s="53"/>
      <c r="D104" s="54"/>
      <c r="E104" s="47"/>
      <c r="F104" s="47"/>
      <c r="G104" s="47"/>
      <c r="H104" s="47"/>
      <c r="I104" s="47"/>
      <c r="J104" s="48"/>
      <c r="K104" s="48"/>
      <c r="L104" s="48"/>
      <c r="M104" s="48"/>
      <c r="N104" s="27" t="s">
        <v>39</v>
      </c>
      <c r="O104" s="28"/>
      <c r="P104" s="48"/>
      <c r="Q104" s="44"/>
      <c r="R104" s="29"/>
      <c r="S104" s="29"/>
      <c r="T104" s="29"/>
      <c r="U104" s="29"/>
    </row>
    <row r="105" spans="1:21" s="16" customFormat="1" ht="93.6" hidden="1" customHeight="1" thickBot="1" x14ac:dyDescent="0.4">
      <c r="A105" s="51"/>
      <c r="B105" s="52"/>
      <c r="C105" s="53"/>
      <c r="D105" s="54"/>
      <c r="E105" s="47"/>
      <c r="F105" s="47"/>
      <c r="G105" s="47"/>
      <c r="H105" s="47"/>
      <c r="I105" s="47"/>
      <c r="J105" s="48"/>
      <c r="K105" s="48"/>
      <c r="L105" s="48"/>
      <c r="M105" s="48"/>
      <c r="N105" s="27" t="s">
        <v>39</v>
      </c>
      <c r="O105" s="28"/>
      <c r="P105" s="48"/>
      <c r="Q105" s="44"/>
      <c r="R105" s="29"/>
      <c r="S105" s="29"/>
      <c r="T105" s="29"/>
      <c r="U105" s="29"/>
    </row>
    <row r="106" spans="1:21" s="16" customFormat="1" ht="60" customHeight="1" thickBot="1" x14ac:dyDescent="0.4">
      <c r="A106" s="49" t="str">
        <f>Sezione_generale!$C$2</f>
        <v>Segreteria del Consiglio</v>
      </c>
      <c r="B106" s="52">
        <v>11</v>
      </c>
      <c r="C106" s="53" t="s">
        <v>34</v>
      </c>
      <c r="D106" s="54" t="s">
        <v>284</v>
      </c>
      <c r="E106" s="47" t="s">
        <v>196</v>
      </c>
      <c r="F106" s="26" t="s">
        <v>285</v>
      </c>
      <c r="G106" s="26" t="s">
        <v>43</v>
      </c>
      <c r="H106" s="47" t="s">
        <v>387</v>
      </c>
      <c r="I106" s="47" t="s">
        <v>233</v>
      </c>
      <c r="J106" s="48" t="s">
        <v>41</v>
      </c>
      <c r="K106" s="48" t="s">
        <v>36</v>
      </c>
      <c r="L106" s="48" t="s">
        <v>41</v>
      </c>
      <c r="M106" s="48" t="s">
        <v>353</v>
      </c>
      <c r="N106" s="28" t="s">
        <v>354</v>
      </c>
      <c r="O106" s="48" t="s">
        <v>42</v>
      </c>
      <c r="P106" s="48" t="s">
        <v>358</v>
      </c>
      <c r="Q106" s="44"/>
      <c r="R106" s="39" t="s">
        <v>394</v>
      </c>
      <c r="S106" s="39" t="s">
        <v>393</v>
      </c>
      <c r="T106" s="42">
        <v>1</v>
      </c>
      <c r="U106" s="39" t="s">
        <v>196</v>
      </c>
    </row>
    <row r="107" spans="1:21" s="16" customFormat="1" ht="58.9" customHeight="1" thickBot="1" x14ac:dyDescent="0.4">
      <c r="A107" s="50"/>
      <c r="B107" s="52"/>
      <c r="C107" s="53"/>
      <c r="D107" s="54"/>
      <c r="E107" s="47"/>
      <c r="F107" s="47" t="s">
        <v>286</v>
      </c>
      <c r="G107" s="26" t="s">
        <v>43</v>
      </c>
      <c r="H107" s="47"/>
      <c r="I107" s="47"/>
      <c r="J107" s="48"/>
      <c r="K107" s="48"/>
      <c r="L107" s="48"/>
      <c r="M107" s="48"/>
      <c r="N107" s="28" t="s">
        <v>355</v>
      </c>
      <c r="O107" s="48"/>
      <c r="P107" s="48"/>
      <c r="Q107" s="44"/>
      <c r="R107" s="40"/>
      <c r="S107" s="40"/>
      <c r="T107" s="40"/>
      <c r="U107" s="40"/>
    </row>
    <row r="108" spans="1:21" s="16" customFormat="1" ht="75.599999999999994" hidden="1" customHeight="1" thickBot="1" x14ac:dyDescent="0.4">
      <c r="A108" s="50"/>
      <c r="B108" s="52"/>
      <c r="C108" s="53"/>
      <c r="D108" s="54"/>
      <c r="E108" s="47"/>
      <c r="F108" s="47"/>
      <c r="G108" s="26"/>
      <c r="H108" s="47"/>
      <c r="I108" s="47"/>
      <c r="J108" s="48"/>
      <c r="K108" s="48"/>
      <c r="L108" s="48"/>
      <c r="M108" s="48"/>
      <c r="N108" s="48" t="s">
        <v>356</v>
      </c>
      <c r="O108" s="48"/>
      <c r="P108" s="48"/>
      <c r="Q108" s="44"/>
      <c r="R108" s="40"/>
      <c r="S108" s="40"/>
      <c r="T108" s="40"/>
      <c r="U108" s="40"/>
    </row>
    <row r="109" spans="1:21" s="16" customFormat="1" ht="73.900000000000006" hidden="1" customHeight="1" thickBot="1" x14ac:dyDescent="0.4">
      <c r="A109" s="50"/>
      <c r="B109" s="52"/>
      <c r="C109" s="53"/>
      <c r="D109" s="54"/>
      <c r="E109" s="47"/>
      <c r="F109" s="47"/>
      <c r="G109" s="26"/>
      <c r="H109" s="47"/>
      <c r="I109" s="47"/>
      <c r="J109" s="48"/>
      <c r="K109" s="48"/>
      <c r="L109" s="48"/>
      <c r="M109" s="48"/>
      <c r="N109" s="48"/>
      <c r="O109" s="48"/>
      <c r="P109" s="48"/>
      <c r="Q109" s="44"/>
      <c r="R109" s="40"/>
      <c r="S109" s="40"/>
      <c r="T109" s="40"/>
      <c r="U109" s="40"/>
    </row>
    <row r="110" spans="1:21" s="16" customFormat="1" ht="70.900000000000006" hidden="1" customHeight="1" thickBot="1" x14ac:dyDescent="0.4">
      <c r="A110" s="50"/>
      <c r="B110" s="52"/>
      <c r="C110" s="53"/>
      <c r="D110" s="54"/>
      <c r="E110" s="47"/>
      <c r="F110" s="47"/>
      <c r="G110" s="26"/>
      <c r="H110" s="47"/>
      <c r="I110" s="47"/>
      <c r="J110" s="48"/>
      <c r="K110" s="48"/>
      <c r="L110" s="48"/>
      <c r="M110" s="48"/>
      <c r="N110" s="48"/>
      <c r="O110" s="48"/>
      <c r="P110" s="48"/>
      <c r="Q110" s="44"/>
      <c r="R110" s="40"/>
      <c r="S110" s="40"/>
      <c r="T110" s="40"/>
      <c r="U110" s="40"/>
    </row>
    <row r="111" spans="1:21" s="16" customFormat="1" ht="105.6" hidden="1" customHeight="1" thickBot="1" x14ac:dyDescent="0.4">
      <c r="A111" s="50"/>
      <c r="B111" s="52"/>
      <c r="C111" s="53"/>
      <c r="D111" s="54"/>
      <c r="E111" s="47"/>
      <c r="F111" s="47"/>
      <c r="G111" s="26"/>
      <c r="H111" s="47"/>
      <c r="I111" s="47"/>
      <c r="J111" s="48"/>
      <c r="K111" s="48"/>
      <c r="L111" s="48"/>
      <c r="M111" s="48"/>
      <c r="N111" s="48"/>
      <c r="O111" s="48"/>
      <c r="P111" s="48"/>
      <c r="Q111" s="44"/>
      <c r="R111" s="40"/>
      <c r="S111" s="40"/>
      <c r="T111" s="40"/>
      <c r="U111" s="40"/>
    </row>
    <row r="112" spans="1:21" s="16" customFormat="1" ht="117" customHeight="1" thickBot="1" x14ac:dyDescent="0.4">
      <c r="A112" s="50"/>
      <c r="B112" s="52"/>
      <c r="C112" s="53"/>
      <c r="D112" s="54"/>
      <c r="E112" s="47"/>
      <c r="F112" s="26" t="s">
        <v>287</v>
      </c>
      <c r="G112" s="26" t="s">
        <v>43</v>
      </c>
      <c r="H112" s="47"/>
      <c r="I112" s="47"/>
      <c r="J112" s="48"/>
      <c r="K112" s="48"/>
      <c r="L112" s="48"/>
      <c r="M112" s="48"/>
      <c r="N112" s="48"/>
      <c r="O112" s="48"/>
      <c r="P112" s="48"/>
      <c r="Q112" s="44"/>
      <c r="R112" s="40"/>
      <c r="S112" s="40"/>
      <c r="T112" s="40"/>
      <c r="U112" s="40"/>
    </row>
    <row r="113" spans="1:21" s="16" customFormat="1" ht="114.6" customHeight="1" thickBot="1" x14ac:dyDescent="0.4">
      <c r="A113" s="50"/>
      <c r="B113" s="52"/>
      <c r="C113" s="53"/>
      <c r="D113" s="54"/>
      <c r="E113" s="47"/>
      <c r="F113" s="47" t="s">
        <v>288</v>
      </c>
      <c r="G113" s="47" t="s">
        <v>43</v>
      </c>
      <c r="H113" s="47"/>
      <c r="I113" s="47"/>
      <c r="J113" s="48"/>
      <c r="K113" s="48"/>
      <c r="L113" s="48"/>
      <c r="M113" s="48"/>
      <c r="N113" s="48"/>
      <c r="O113" s="28" t="s">
        <v>357</v>
      </c>
      <c r="P113" s="48"/>
      <c r="Q113" s="44"/>
      <c r="R113" s="41"/>
      <c r="S113" s="41"/>
      <c r="T113" s="41"/>
      <c r="U113" s="41"/>
    </row>
    <row r="114" spans="1:21" s="16" customFormat="1" ht="13.15" hidden="1" customHeight="1" thickBot="1" x14ac:dyDescent="0.4">
      <c r="A114" s="50"/>
      <c r="B114" s="52"/>
      <c r="C114" s="53"/>
      <c r="D114" s="54"/>
      <c r="E114" s="47"/>
      <c r="F114" s="47"/>
      <c r="G114" s="47"/>
      <c r="H114" s="47"/>
      <c r="I114" s="47"/>
      <c r="J114" s="48"/>
      <c r="K114" s="48"/>
      <c r="L114" s="48"/>
      <c r="M114" s="48"/>
      <c r="N114" s="48"/>
      <c r="O114" s="28"/>
      <c r="P114" s="48"/>
      <c r="Q114" s="44"/>
      <c r="R114" s="29"/>
      <c r="S114" s="29"/>
      <c r="T114" s="29"/>
      <c r="U114" s="29"/>
    </row>
    <row r="115" spans="1:21" s="16" customFormat="1" ht="93.6" hidden="1" customHeight="1" thickBot="1" x14ac:dyDescent="0.4">
      <c r="A115" s="51"/>
      <c r="B115" s="52"/>
      <c r="C115" s="53"/>
      <c r="D115" s="54"/>
      <c r="E115" s="47"/>
      <c r="F115" s="47"/>
      <c r="G115" s="47"/>
      <c r="H115" s="47"/>
      <c r="I115" s="47"/>
      <c r="J115" s="48"/>
      <c r="K115" s="48"/>
      <c r="L115" s="48"/>
      <c r="M115" s="48"/>
      <c r="N115" s="27" t="s">
        <v>39</v>
      </c>
      <c r="O115" s="28"/>
      <c r="P115" s="48"/>
      <c r="Q115" s="44"/>
      <c r="R115" s="29"/>
      <c r="S115" s="29"/>
      <c r="T115" s="29"/>
      <c r="U115" s="29"/>
    </row>
    <row r="116" spans="1:21" s="16" customFormat="1" ht="60" customHeight="1" thickBot="1" x14ac:dyDescent="0.4">
      <c r="A116" s="49" t="str">
        <f>Sezione_generale!$C$2</f>
        <v>Segreteria del Consiglio</v>
      </c>
      <c r="B116" s="52">
        <v>12</v>
      </c>
      <c r="C116" s="53" t="s">
        <v>34</v>
      </c>
      <c r="D116" s="54" t="s">
        <v>289</v>
      </c>
      <c r="E116" s="47" t="s">
        <v>196</v>
      </c>
      <c r="F116" s="26" t="s">
        <v>290</v>
      </c>
      <c r="G116" s="26" t="s">
        <v>43</v>
      </c>
      <c r="H116" s="47" t="s">
        <v>388</v>
      </c>
      <c r="I116" s="47" t="s">
        <v>233</v>
      </c>
      <c r="J116" s="48" t="s">
        <v>41</v>
      </c>
      <c r="K116" s="48" t="s">
        <v>36</v>
      </c>
      <c r="L116" s="48" t="s">
        <v>41</v>
      </c>
      <c r="M116" s="48" t="s">
        <v>353</v>
      </c>
      <c r="N116" s="28" t="s">
        <v>354</v>
      </c>
      <c r="O116" s="48" t="s">
        <v>42</v>
      </c>
      <c r="P116" s="48" t="s">
        <v>358</v>
      </c>
      <c r="Q116" s="44"/>
      <c r="R116" s="39" t="s">
        <v>394</v>
      </c>
      <c r="S116" s="39" t="s">
        <v>393</v>
      </c>
      <c r="T116" s="42">
        <v>1</v>
      </c>
      <c r="U116" s="39" t="s">
        <v>196</v>
      </c>
    </row>
    <row r="117" spans="1:21" s="16" customFormat="1" ht="58.9" customHeight="1" thickBot="1" x14ac:dyDescent="0.4">
      <c r="A117" s="50"/>
      <c r="B117" s="52"/>
      <c r="C117" s="53"/>
      <c r="D117" s="54"/>
      <c r="E117" s="47"/>
      <c r="F117" s="47" t="s">
        <v>291</v>
      </c>
      <c r="G117" s="26" t="s">
        <v>43</v>
      </c>
      <c r="H117" s="47"/>
      <c r="I117" s="47"/>
      <c r="J117" s="48"/>
      <c r="K117" s="48"/>
      <c r="L117" s="48"/>
      <c r="M117" s="48"/>
      <c r="N117" s="28" t="s">
        <v>355</v>
      </c>
      <c r="O117" s="48"/>
      <c r="P117" s="48"/>
      <c r="Q117" s="44"/>
      <c r="R117" s="40"/>
      <c r="S117" s="40"/>
      <c r="T117" s="40"/>
      <c r="U117" s="40"/>
    </row>
    <row r="118" spans="1:21" s="16" customFormat="1" ht="75.599999999999994" hidden="1" customHeight="1" thickBot="1" x14ac:dyDescent="0.4">
      <c r="A118" s="50"/>
      <c r="B118" s="52"/>
      <c r="C118" s="53"/>
      <c r="D118" s="54"/>
      <c r="E118" s="47"/>
      <c r="F118" s="47"/>
      <c r="G118" s="26"/>
      <c r="H118" s="47"/>
      <c r="I118" s="47"/>
      <c r="J118" s="48"/>
      <c r="K118" s="48"/>
      <c r="L118" s="48"/>
      <c r="M118" s="48"/>
      <c r="N118" s="48" t="s">
        <v>356</v>
      </c>
      <c r="O118" s="48"/>
      <c r="P118" s="48"/>
      <c r="Q118" s="44"/>
      <c r="R118" s="40"/>
      <c r="S118" s="40"/>
      <c r="T118" s="40"/>
      <c r="U118" s="40"/>
    </row>
    <row r="119" spans="1:21" s="16" customFormat="1" ht="73.900000000000006" hidden="1" customHeight="1" thickBot="1" x14ac:dyDescent="0.4">
      <c r="A119" s="50"/>
      <c r="B119" s="52"/>
      <c r="C119" s="53"/>
      <c r="D119" s="54"/>
      <c r="E119" s="47"/>
      <c r="F119" s="47"/>
      <c r="G119" s="26"/>
      <c r="H119" s="47"/>
      <c r="I119" s="47"/>
      <c r="J119" s="48"/>
      <c r="K119" s="48"/>
      <c r="L119" s="48"/>
      <c r="M119" s="48"/>
      <c r="N119" s="48"/>
      <c r="O119" s="48"/>
      <c r="P119" s="48"/>
      <c r="Q119" s="44"/>
      <c r="R119" s="40"/>
      <c r="S119" s="40"/>
      <c r="T119" s="40"/>
      <c r="U119" s="40"/>
    </row>
    <row r="120" spans="1:21" s="16" customFormat="1" ht="70.900000000000006" hidden="1" customHeight="1" thickBot="1" x14ac:dyDescent="0.4">
      <c r="A120" s="50"/>
      <c r="B120" s="52"/>
      <c r="C120" s="53"/>
      <c r="D120" s="54"/>
      <c r="E120" s="47"/>
      <c r="F120" s="47"/>
      <c r="G120" s="26"/>
      <c r="H120" s="47"/>
      <c r="I120" s="47"/>
      <c r="J120" s="48"/>
      <c r="K120" s="48"/>
      <c r="L120" s="48"/>
      <c r="M120" s="48"/>
      <c r="N120" s="48"/>
      <c r="O120" s="48"/>
      <c r="P120" s="48"/>
      <c r="Q120" s="44"/>
      <c r="R120" s="40"/>
      <c r="S120" s="40"/>
      <c r="T120" s="40"/>
      <c r="U120" s="40"/>
    </row>
    <row r="121" spans="1:21" s="16" customFormat="1" ht="105.6" hidden="1" customHeight="1" thickBot="1" x14ac:dyDescent="0.4">
      <c r="A121" s="50"/>
      <c r="B121" s="52"/>
      <c r="C121" s="53"/>
      <c r="D121" s="54"/>
      <c r="E121" s="47"/>
      <c r="F121" s="47"/>
      <c r="G121" s="26"/>
      <c r="H121" s="47"/>
      <c r="I121" s="47"/>
      <c r="J121" s="48"/>
      <c r="K121" s="48"/>
      <c r="L121" s="48"/>
      <c r="M121" s="48"/>
      <c r="N121" s="48"/>
      <c r="O121" s="48"/>
      <c r="P121" s="48"/>
      <c r="Q121" s="44"/>
      <c r="R121" s="40"/>
      <c r="S121" s="40"/>
      <c r="T121" s="40"/>
      <c r="U121" s="40"/>
    </row>
    <row r="122" spans="1:21" s="16" customFormat="1" ht="117" customHeight="1" thickBot="1" x14ac:dyDescent="0.4">
      <c r="A122" s="50"/>
      <c r="B122" s="52"/>
      <c r="C122" s="53"/>
      <c r="D122" s="54"/>
      <c r="E122" s="47"/>
      <c r="F122" s="26" t="s">
        <v>292</v>
      </c>
      <c r="G122" s="26" t="s">
        <v>43</v>
      </c>
      <c r="H122" s="47"/>
      <c r="I122" s="47"/>
      <c r="J122" s="48"/>
      <c r="K122" s="48"/>
      <c r="L122" s="48"/>
      <c r="M122" s="48"/>
      <c r="N122" s="48"/>
      <c r="O122" s="48"/>
      <c r="P122" s="48"/>
      <c r="Q122" s="44"/>
      <c r="R122" s="40"/>
      <c r="S122" s="40"/>
      <c r="T122" s="40"/>
      <c r="U122" s="40"/>
    </row>
    <row r="123" spans="1:21" s="16" customFormat="1" ht="114.6" customHeight="1" thickBot="1" x14ac:dyDescent="0.4">
      <c r="A123" s="50"/>
      <c r="B123" s="52"/>
      <c r="C123" s="53"/>
      <c r="D123" s="54"/>
      <c r="E123" s="47"/>
      <c r="F123" s="47" t="s">
        <v>293</v>
      </c>
      <c r="G123" s="47" t="s">
        <v>43</v>
      </c>
      <c r="H123" s="47"/>
      <c r="I123" s="47"/>
      <c r="J123" s="48"/>
      <c r="K123" s="48"/>
      <c r="L123" s="48"/>
      <c r="M123" s="48"/>
      <c r="N123" s="48"/>
      <c r="O123" s="48"/>
      <c r="P123" s="48"/>
      <c r="Q123" s="44"/>
      <c r="R123" s="40"/>
      <c r="S123" s="40"/>
      <c r="T123" s="40"/>
      <c r="U123" s="40"/>
    </row>
    <row r="124" spans="1:21" s="16" customFormat="1" ht="13.15" hidden="1" customHeight="1" thickBot="1" x14ac:dyDescent="0.4">
      <c r="A124" s="50"/>
      <c r="B124" s="52"/>
      <c r="C124" s="53"/>
      <c r="D124" s="54"/>
      <c r="E124" s="47"/>
      <c r="F124" s="47"/>
      <c r="G124" s="47"/>
      <c r="H124" s="47"/>
      <c r="I124" s="47"/>
      <c r="J124" s="48"/>
      <c r="K124" s="48"/>
      <c r="L124" s="48"/>
      <c r="M124" s="48"/>
      <c r="N124" s="48"/>
      <c r="O124" s="48"/>
      <c r="P124" s="48"/>
      <c r="Q124" s="44"/>
      <c r="R124" s="40"/>
      <c r="S124" s="40"/>
      <c r="T124" s="40"/>
      <c r="U124" s="40"/>
    </row>
    <row r="125" spans="1:21" s="16" customFormat="1" ht="93.6" hidden="1" customHeight="1" thickBot="1" x14ac:dyDescent="0.4">
      <c r="A125" s="50"/>
      <c r="B125" s="52"/>
      <c r="C125" s="53"/>
      <c r="D125" s="54"/>
      <c r="E125" s="47"/>
      <c r="F125" s="47"/>
      <c r="G125" s="47"/>
      <c r="H125" s="47"/>
      <c r="I125" s="47"/>
      <c r="J125" s="48"/>
      <c r="K125" s="48"/>
      <c r="L125" s="48"/>
      <c r="M125" s="48"/>
      <c r="N125" s="48"/>
      <c r="O125" s="48"/>
      <c r="P125" s="48"/>
      <c r="Q125" s="44"/>
      <c r="R125" s="40"/>
      <c r="S125" s="40"/>
      <c r="T125" s="40"/>
      <c r="U125" s="40"/>
    </row>
    <row r="126" spans="1:21" s="16" customFormat="1" ht="93.6" customHeight="1" thickBot="1" x14ac:dyDescent="0.4">
      <c r="A126" s="50"/>
      <c r="B126" s="52"/>
      <c r="C126" s="53"/>
      <c r="D126" s="54"/>
      <c r="E126" s="47"/>
      <c r="F126" s="26" t="s">
        <v>294</v>
      </c>
      <c r="G126" s="26" t="s">
        <v>43</v>
      </c>
      <c r="H126" s="47"/>
      <c r="I126" s="47"/>
      <c r="J126" s="48"/>
      <c r="K126" s="48"/>
      <c r="L126" s="48"/>
      <c r="M126" s="48"/>
      <c r="N126" s="48"/>
      <c r="O126" s="48"/>
      <c r="P126" s="48"/>
      <c r="Q126" s="44"/>
      <c r="R126" s="40"/>
      <c r="S126" s="40"/>
      <c r="T126" s="40"/>
      <c r="U126" s="40"/>
    </row>
    <row r="127" spans="1:21" s="16" customFormat="1" ht="93.6" customHeight="1" thickBot="1" x14ac:dyDescent="0.4">
      <c r="A127" s="50"/>
      <c r="B127" s="52"/>
      <c r="C127" s="53"/>
      <c r="D127" s="54"/>
      <c r="E127" s="47"/>
      <c r="F127" s="26" t="s">
        <v>347</v>
      </c>
      <c r="G127" s="26" t="s">
        <v>43</v>
      </c>
      <c r="H127" s="47"/>
      <c r="I127" s="47"/>
      <c r="J127" s="48"/>
      <c r="K127" s="48"/>
      <c r="L127" s="48"/>
      <c r="M127" s="48"/>
      <c r="N127" s="48"/>
      <c r="O127" s="48"/>
      <c r="P127" s="48"/>
      <c r="Q127" s="44"/>
      <c r="R127" s="40"/>
      <c r="S127" s="40"/>
      <c r="T127" s="40"/>
      <c r="U127" s="40"/>
    </row>
    <row r="128" spans="1:21" s="16" customFormat="1" ht="93.6" customHeight="1" thickBot="1" x14ac:dyDescent="0.4">
      <c r="A128" s="50"/>
      <c r="B128" s="52"/>
      <c r="C128" s="53"/>
      <c r="D128" s="54"/>
      <c r="E128" s="47"/>
      <c r="F128" s="26" t="s">
        <v>295</v>
      </c>
      <c r="G128" s="26" t="s">
        <v>43</v>
      </c>
      <c r="H128" s="47"/>
      <c r="I128" s="47"/>
      <c r="J128" s="48"/>
      <c r="K128" s="48"/>
      <c r="L128" s="48"/>
      <c r="M128" s="48"/>
      <c r="N128" s="48"/>
      <c r="O128" s="48" t="s">
        <v>357</v>
      </c>
      <c r="P128" s="48"/>
      <c r="Q128" s="44"/>
      <c r="R128" s="40"/>
      <c r="S128" s="40"/>
      <c r="T128" s="40"/>
      <c r="U128" s="40"/>
    </row>
    <row r="129" spans="1:21" s="16" customFormat="1" ht="93.6" customHeight="1" thickBot="1" x14ac:dyDescent="0.4">
      <c r="A129" s="51"/>
      <c r="B129" s="52"/>
      <c r="C129" s="53"/>
      <c r="D129" s="54"/>
      <c r="E129" s="47"/>
      <c r="F129" s="26" t="s">
        <v>296</v>
      </c>
      <c r="G129" s="26" t="s">
        <v>43</v>
      </c>
      <c r="H129" s="47"/>
      <c r="I129" s="47"/>
      <c r="J129" s="48"/>
      <c r="K129" s="48"/>
      <c r="L129" s="48"/>
      <c r="M129" s="48"/>
      <c r="N129" s="48"/>
      <c r="O129" s="48"/>
      <c r="P129" s="48"/>
      <c r="Q129" s="44"/>
      <c r="R129" s="41"/>
      <c r="S129" s="41"/>
      <c r="T129" s="41"/>
      <c r="U129" s="41"/>
    </row>
    <row r="130" spans="1:21" s="16" customFormat="1" ht="60" customHeight="1" thickBot="1" x14ac:dyDescent="0.4">
      <c r="A130" s="49" t="str">
        <f>Sezione_generale!$C$2</f>
        <v>Segreteria del Consiglio</v>
      </c>
      <c r="B130" s="52">
        <v>13</v>
      </c>
      <c r="C130" s="53" t="s">
        <v>34</v>
      </c>
      <c r="D130" s="54" t="s">
        <v>332</v>
      </c>
      <c r="E130" s="47" t="s">
        <v>196</v>
      </c>
      <c r="F130" s="26" t="s">
        <v>333</v>
      </c>
      <c r="G130" s="26" t="s">
        <v>43</v>
      </c>
      <c r="H130" s="47" t="s">
        <v>388</v>
      </c>
      <c r="I130" s="47" t="s">
        <v>233</v>
      </c>
      <c r="J130" s="48" t="s">
        <v>41</v>
      </c>
      <c r="K130" s="48" t="s">
        <v>36</v>
      </c>
      <c r="L130" s="48" t="s">
        <v>41</v>
      </c>
      <c r="M130" s="48" t="s">
        <v>353</v>
      </c>
      <c r="N130" s="28" t="s">
        <v>354</v>
      </c>
      <c r="O130" s="48" t="s">
        <v>42</v>
      </c>
      <c r="P130" s="48" t="s">
        <v>358</v>
      </c>
      <c r="Q130" s="44"/>
      <c r="R130" s="39" t="s">
        <v>394</v>
      </c>
      <c r="S130" s="39" t="s">
        <v>393</v>
      </c>
      <c r="T130" s="42">
        <v>1</v>
      </c>
      <c r="U130" s="43" t="s">
        <v>196</v>
      </c>
    </row>
    <row r="131" spans="1:21" s="16" customFormat="1" ht="58.9" customHeight="1" thickBot="1" x14ac:dyDescent="0.4">
      <c r="A131" s="50"/>
      <c r="B131" s="52"/>
      <c r="C131" s="53"/>
      <c r="D131" s="54"/>
      <c r="E131" s="47"/>
      <c r="F131" s="47" t="s">
        <v>334</v>
      </c>
      <c r="G131" s="26" t="s">
        <v>43</v>
      </c>
      <c r="H131" s="47"/>
      <c r="I131" s="47"/>
      <c r="J131" s="48"/>
      <c r="K131" s="48"/>
      <c r="L131" s="48"/>
      <c r="M131" s="48"/>
      <c r="N131" s="28" t="s">
        <v>355</v>
      </c>
      <c r="O131" s="48"/>
      <c r="P131" s="48"/>
      <c r="Q131" s="44"/>
      <c r="R131" s="40"/>
      <c r="S131" s="40"/>
      <c r="T131" s="40"/>
      <c r="U131" s="44"/>
    </row>
    <row r="132" spans="1:21" s="16" customFormat="1" ht="75.599999999999994" hidden="1" customHeight="1" thickBot="1" x14ac:dyDescent="0.4">
      <c r="A132" s="50"/>
      <c r="B132" s="52"/>
      <c r="C132" s="53"/>
      <c r="D132" s="54"/>
      <c r="E132" s="47"/>
      <c r="F132" s="47"/>
      <c r="G132" s="26"/>
      <c r="H132" s="47"/>
      <c r="I132" s="47"/>
      <c r="J132" s="48"/>
      <c r="K132" s="48"/>
      <c r="L132" s="48"/>
      <c r="M132" s="48"/>
      <c r="N132" s="48" t="s">
        <v>356</v>
      </c>
      <c r="O132" s="48"/>
      <c r="P132" s="48"/>
      <c r="Q132" s="44"/>
      <c r="R132" s="40"/>
      <c r="S132" s="40"/>
      <c r="T132" s="40"/>
      <c r="U132" s="44"/>
    </row>
    <row r="133" spans="1:21" s="16" customFormat="1" ht="73.900000000000006" hidden="1" customHeight="1" thickBot="1" x14ac:dyDescent="0.4">
      <c r="A133" s="50"/>
      <c r="B133" s="52"/>
      <c r="C133" s="53"/>
      <c r="D133" s="54"/>
      <c r="E133" s="47"/>
      <c r="F133" s="47"/>
      <c r="G133" s="26"/>
      <c r="H133" s="47"/>
      <c r="I133" s="47"/>
      <c r="J133" s="48"/>
      <c r="K133" s="48"/>
      <c r="L133" s="48"/>
      <c r="M133" s="48"/>
      <c r="N133" s="48"/>
      <c r="O133" s="48"/>
      <c r="P133" s="48"/>
      <c r="Q133" s="44"/>
      <c r="R133" s="40"/>
      <c r="S133" s="40"/>
      <c r="T133" s="40"/>
      <c r="U133" s="44"/>
    </row>
    <row r="134" spans="1:21" s="16" customFormat="1" ht="70.900000000000006" hidden="1" customHeight="1" thickBot="1" x14ac:dyDescent="0.4">
      <c r="A134" s="50"/>
      <c r="B134" s="52"/>
      <c r="C134" s="53"/>
      <c r="D134" s="54"/>
      <c r="E134" s="47"/>
      <c r="F134" s="47"/>
      <c r="G134" s="26"/>
      <c r="H134" s="47"/>
      <c r="I134" s="47"/>
      <c r="J134" s="48"/>
      <c r="K134" s="48"/>
      <c r="L134" s="48"/>
      <c r="M134" s="48"/>
      <c r="N134" s="48"/>
      <c r="O134" s="48"/>
      <c r="P134" s="48"/>
      <c r="Q134" s="44"/>
      <c r="R134" s="40"/>
      <c r="S134" s="40"/>
      <c r="T134" s="40"/>
      <c r="U134" s="44"/>
    </row>
    <row r="135" spans="1:21" s="16" customFormat="1" ht="105.6" hidden="1" customHeight="1" thickBot="1" x14ac:dyDescent="0.4">
      <c r="A135" s="50"/>
      <c r="B135" s="52"/>
      <c r="C135" s="53"/>
      <c r="D135" s="54"/>
      <c r="E135" s="47"/>
      <c r="F135" s="47"/>
      <c r="G135" s="26"/>
      <c r="H135" s="47"/>
      <c r="I135" s="47"/>
      <c r="J135" s="48"/>
      <c r="K135" s="48"/>
      <c r="L135" s="48"/>
      <c r="M135" s="48"/>
      <c r="N135" s="48"/>
      <c r="O135" s="48"/>
      <c r="P135" s="48"/>
      <c r="Q135" s="44"/>
      <c r="R135" s="40"/>
      <c r="S135" s="40"/>
      <c r="T135" s="40"/>
      <c r="U135" s="44"/>
    </row>
    <row r="136" spans="1:21" s="16" customFormat="1" ht="117" customHeight="1" thickBot="1" x14ac:dyDescent="0.4">
      <c r="A136" s="50"/>
      <c r="B136" s="52"/>
      <c r="C136" s="53"/>
      <c r="D136" s="54"/>
      <c r="E136" s="47"/>
      <c r="F136" s="26" t="s">
        <v>335</v>
      </c>
      <c r="G136" s="26" t="s">
        <v>43</v>
      </c>
      <c r="H136" s="47"/>
      <c r="I136" s="47"/>
      <c r="J136" s="48"/>
      <c r="K136" s="48"/>
      <c r="L136" s="48"/>
      <c r="M136" s="48"/>
      <c r="N136" s="48"/>
      <c r="O136" s="48"/>
      <c r="P136" s="48"/>
      <c r="Q136" s="44"/>
      <c r="R136" s="40"/>
      <c r="S136" s="40"/>
      <c r="T136" s="40"/>
      <c r="U136" s="44"/>
    </row>
    <row r="137" spans="1:21" s="16" customFormat="1" ht="114.6" customHeight="1" thickBot="1" x14ac:dyDescent="0.4">
      <c r="A137" s="50"/>
      <c r="B137" s="52"/>
      <c r="C137" s="53"/>
      <c r="D137" s="54"/>
      <c r="E137" s="47"/>
      <c r="F137" s="47" t="s">
        <v>336</v>
      </c>
      <c r="G137" s="47" t="s">
        <v>43</v>
      </c>
      <c r="H137" s="47"/>
      <c r="I137" s="47"/>
      <c r="J137" s="48"/>
      <c r="K137" s="48"/>
      <c r="L137" s="48"/>
      <c r="M137" s="48"/>
      <c r="N137" s="48"/>
      <c r="O137" s="48"/>
      <c r="P137" s="48"/>
      <c r="Q137" s="44"/>
      <c r="R137" s="40"/>
      <c r="S137" s="40"/>
      <c r="T137" s="40"/>
      <c r="U137" s="44"/>
    </row>
    <row r="138" spans="1:21" s="16" customFormat="1" ht="13.15" hidden="1" customHeight="1" thickBot="1" x14ac:dyDescent="0.4">
      <c r="A138" s="50"/>
      <c r="B138" s="52"/>
      <c r="C138" s="53"/>
      <c r="D138" s="54"/>
      <c r="E138" s="47"/>
      <c r="F138" s="47"/>
      <c r="G138" s="47"/>
      <c r="H138" s="47"/>
      <c r="I138" s="47"/>
      <c r="J138" s="48"/>
      <c r="K138" s="48"/>
      <c r="L138" s="48"/>
      <c r="M138" s="48"/>
      <c r="N138" s="48"/>
      <c r="O138" s="48"/>
      <c r="P138" s="48"/>
      <c r="Q138" s="44"/>
      <c r="R138" s="40"/>
      <c r="S138" s="40"/>
      <c r="T138" s="40"/>
      <c r="U138" s="44"/>
    </row>
    <row r="139" spans="1:21" s="16" customFormat="1" ht="93.6" hidden="1" customHeight="1" thickBot="1" x14ac:dyDescent="0.4">
      <c r="A139" s="50"/>
      <c r="B139" s="52"/>
      <c r="C139" s="53"/>
      <c r="D139" s="54"/>
      <c r="E139" s="47"/>
      <c r="F139" s="47"/>
      <c r="G139" s="47"/>
      <c r="H139" s="47"/>
      <c r="I139" s="47"/>
      <c r="J139" s="48"/>
      <c r="K139" s="48"/>
      <c r="L139" s="48"/>
      <c r="M139" s="48"/>
      <c r="N139" s="48"/>
      <c r="O139" s="48"/>
      <c r="P139" s="48"/>
      <c r="Q139" s="44"/>
      <c r="R139" s="40"/>
      <c r="S139" s="40"/>
      <c r="T139" s="40"/>
      <c r="U139" s="44"/>
    </row>
    <row r="140" spans="1:21" s="16" customFormat="1" ht="93.6" customHeight="1" thickBot="1" x14ac:dyDescent="0.4">
      <c r="A140" s="50"/>
      <c r="B140" s="52"/>
      <c r="C140" s="53"/>
      <c r="D140" s="54"/>
      <c r="E140" s="47"/>
      <c r="F140" s="26" t="s">
        <v>337</v>
      </c>
      <c r="G140" s="26" t="s">
        <v>43</v>
      </c>
      <c r="H140" s="47"/>
      <c r="I140" s="47"/>
      <c r="J140" s="48"/>
      <c r="K140" s="48"/>
      <c r="L140" s="48"/>
      <c r="M140" s="48"/>
      <c r="N140" s="48"/>
      <c r="O140" s="48"/>
      <c r="P140" s="48"/>
      <c r="Q140" s="44"/>
      <c r="R140" s="40"/>
      <c r="S140" s="40"/>
      <c r="T140" s="40"/>
      <c r="U140" s="44"/>
    </row>
    <row r="141" spans="1:21" s="16" customFormat="1" ht="93.6" customHeight="1" thickBot="1" x14ac:dyDescent="0.4">
      <c r="A141" s="50"/>
      <c r="B141" s="52"/>
      <c r="C141" s="53"/>
      <c r="D141" s="54"/>
      <c r="E141" s="47"/>
      <c r="F141" s="26" t="s">
        <v>345</v>
      </c>
      <c r="G141" s="26" t="s">
        <v>43</v>
      </c>
      <c r="H141" s="47"/>
      <c r="I141" s="47"/>
      <c r="J141" s="48"/>
      <c r="K141" s="48"/>
      <c r="L141" s="48"/>
      <c r="M141" s="48"/>
      <c r="N141" s="48"/>
      <c r="O141" s="48"/>
      <c r="P141" s="48"/>
      <c r="Q141" s="44"/>
      <c r="R141" s="40"/>
      <c r="S141" s="40"/>
      <c r="T141" s="40"/>
      <c r="U141" s="44"/>
    </row>
    <row r="142" spans="1:21" s="16" customFormat="1" ht="93.6" customHeight="1" thickBot="1" x14ac:dyDescent="0.4">
      <c r="A142" s="50"/>
      <c r="B142" s="52"/>
      <c r="C142" s="53"/>
      <c r="D142" s="54"/>
      <c r="E142" s="47"/>
      <c r="F142" s="26" t="s">
        <v>338</v>
      </c>
      <c r="G142" s="26" t="s">
        <v>43</v>
      </c>
      <c r="H142" s="47"/>
      <c r="I142" s="47"/>
      <c r="J142" s="48"/>
      <c r="K142" s="48"/>
      <c r="L142" s="48"/>
      <c r="M142" s="48"/>
      <c r="N142" s="48"/>
      <c r="O142" s="48" t="s">
        <v>357</v>
      </c>
      <c r="P142" s="48"/>
      <c r="Q142" s="44"/>
      <c r="R142" s="40"/>
      <c r="S142" s="40"/>
      <c r="T142" s="40"/>
      <c r="U142" s="44"/>
    </row>
    <row r="143" spans="1:21" s="16" customFormat="1" ht="93.6" customHeight="1" thickBot="1" x14ac:dyDescent="0.4">
      <c r="A143" s="51"/>
      <c r="B143" s="52"/>
      <c r="C143" s="53"/>
      <c r="D143" s="54"/>
      <c r="E143" s="47"/>
      <c r="F143" s="26" t="s">
        <v>339</v>
      </c>
      <c r="G143" s="26" t="s">
        <v>43</v>
      </c>
      <c r="H143" s="47"/>
      <c r="I143" s="47"/>
      <c r="J143" s="48"/>
      <c r="K143" s="48"/>
      <c r="L143" s="48"/>
      <c r="M143" s="48"/>
      <c r="N143" s="48"/>
      <c r="O143" s="48"/>
      <c r="P143" s="48"/>
      <c r="Q143" s="44"/>
      <c r="R143" s="41"/>
      <c r="S143" s="41"/>
      <c r="T143" s="41"/>
      <c r="U143" s="45"/>
    </row>
    <row r="144" spans="1:21" s="16" customFormat="1" ht="60" customHeight="1" thickBot="1" x14ac:dyDescent="0.4">
      <c r="A144" s="49" t="str">
        <f>Sezione_generale!$C$2</f>
        <v>Segreteria del Consiglio</v>
      </c>
      <c r="B144" s="52">
        <v>14</v>
      </c>
      <c r="C144" s="53" t="s">
        <v>34</v>
      </c>
      <c r="D144" s="54" t="s">
        <v>350</v>
      </c>
      <c r="E144" s="47" t="s">
        <v>196</v>
      </c>
      <c r="F144" s="26" t="s">
        <v>340</v>
      </c>
      <c r="G144" s="26" t="s">
        <v>43</v>
      </c>
      <c r="H144" s="47" t="s">
        <v>389</v>
      </c>
      <c r="I144" s="47" t="s">
        <v>233</v>
      </c>
      <c r="J144" s="48" t="s">
        <v>41</v>
      </c>
      <c r="K144" s="48" t="s">
        <v>36</v>
      </c>
      <c r="L144" s="48" t="s">
        <v>41</v>
      </c>
      <c r="M144" s="48" t="s">
        <v>353</v>
      </c>
      <c r="N144" s="28" t="s">
        <v>354</v>
      </c>
      <c r="O144" s="48" t="s">
        <v>42</v>
      </c>
      <c r="P144" s="48" t="s">
        <v>358</v>
      </c>
      <c r="Q144" s="44"/>
      <c r="R144" s="39" t="s">
        <v>394</v>
      </c>
      <c r="S144" s="39" t="s">
        <v>393</v>
      </c>
      <c r="T144" s="42">
        <v>1</v>
      </c>
      <c r="U144" s="39" t="s">
        <v>196</v>
      </c>
    </row>
    <row r="145" spans="1:21" s="16" customFormat="1" ht="95.25" customHeight="1" thickBot="1" x14ac:dyDescent="0.4">
      <c r="A145" s="50"/>
      <c r="B145" s="52"/>
      <c r="C145" s="53"/>
      <c r="D145" s="54"/>
      <c r="E145" s="47"/>
      <c r="F145" s="47" t="s">
        <v>341</v>
      </c>
      <c r="G145" s="26" t="s">
        <v>43</v>
      </c>
      <c r="H145" s="47"/>
      <c r="I145" s="47"/>
      <c r="J145" s="48"/>
      <c r="K145" s="48"/>
      <c r="L145" s="48"/>
      <c r="M145" s="48"/>
      <c r="N145" s="28" t="s">
        <v>355</v>
      </c>
      <c r="O145" s="48"/>
      <c r="P145" s="48"/>
      <c r="Q145" s="44"/>
      <c r="R145" s="40"/>
      <c r="S145" s="40"/>
      <c r="T145" s="40"/>
      <c r="U145" s="40"/>
    </row>
    <row r="146" spans="1:21" s="16" customFormat="1" ht="75.599999999999994" hidden="1" customHeight="1" thickBot="1" x14ac:dyDescent="0.4">
      <c r="A146" s="50"/>
      <c r="B146" s="52"/>
      <c r="C146" s="53"/>
      <c r="D146" s="54"/>
      <c r="E146" s="47"/>
      <c r="F146" s="47"/>
      <c r="G146" s="26"/>
      <c r="H146" s="47"/>
      <c r="I146" s="47"/>
      <c r="J146" s="48"/>
      <c r="K146" s="48"/>
      <c r="L146" s="48"/>
      <c r="M146" s="48"/>
      <c r="N146" s="48" t="s">
        <v>356</v>
      </c>
      <c r="O146" s="48"/>
      <c r="P146" s="48"/>
      <c r="Q146" s="44"/>
      <c r="R146" s="40"/>
      <c r="S146" s="40"/>
      <c r="T146" s="40"/>
      <c r="U146" s="40"/>
    </row>
    <row r="147" spans="1:21" s="16" customFormat="1" ht="73.900000000000006" hidden="1" customHeight="1" thickBot="1" x14ac:dyDescent="0.4">
      <c r="A147" s="50"/>
      <c r="B147" s="52"/>
      <c r="C147" s="53"/>
      <c r="D147" s="54"/>
      <c r="E147" s="47"/>
      <c r="F147" s="47"/>
      <c r="G147" s="26"/>
      <c r="H147" s="47"/>
      <c r="I147" s="47"/>
      <c r="J147" s="48"/>
      <c r="K147" s="48"/>
      <c r="L147" s="48"/>
      <c r="M147" s="48"/>
      <c r="N147" s="48"/>
      <c r="O147" s="48"/>
      <c r="P147" s="48"/>
      <c r="Q147" s="44"/>
      <c r="R147" s="40"/>
      <c r="S147" s="40"/>
      <c r="T147" s="40"/>
      <c r="U147" s="40"/>
    </row>
    <row r="148" spans="1:21" s="16" customFormat="1" ht="70.900000000000006" hidden="1" customHeight="1" thickBot="1" x14ac:dyDescent="0.4">
      <c r="A148" s="50"/>
      <c r="B148" s="52"/>
      <c r="C148" s="53"/>
      <c r="D148" s="54"/>
      <c r="E148" s="47"/>
      <c r="F148" s="47"/>
      <c r="G148" s="26"/>
      <c r="H148" s="47"/>
      <c r="I148" s="47"/>
      <c r="J148" s="48"/>
      <c r="K148" s="48"/>
      <c r="L148" s="48"/>
      <c r="M148" s="48"/>
      <c r="N148" s="48"/>
      <c r="O148" s="48"/>
      <c r="P148" s="48"/>
      <c r="Q148" s="44"/>
      <c r="R148" s="40"/>
      <c r="S148" s="40"/>
      <c r="T148" s="40"/>
      <c r="U148" s="40"/>
    </row>
    <row r="149" spans="1:21" s="16" customFormat="1" ht="105.6" hidden="1" customHeight="1" thickBot="1" x14ac:dyDescent="0.4">
      <c r="A149" s="50"/>
      <c r="B149" s="52"/>
      <c r="C149" s="53"/>
      <c r="D149" s="54"/>
      <c r="E149" s="47"/>
      <c r="F149" s="47"/>
      <c r="G149" s="26"/>
      <c r="H149" s="47"/>
      <c r="I149" s="47"/>
      <c r="J149" s="48"/>
      <c r="K149" s="48"/>
      <c r="L149" s="48"/>
      <c r="M149" s="48"/>
      <c r="N149" s="48"/>
      <c r="O149" s="48"/>
      <c r="P149" s="48"/>
      <c r="Q149" s="44"/>
      <c r="R149" s="40"/>
      <c r="S149" s="40"/>
      <c r="T149" s="40"/>
      <c r="U149" s="40"/>
    </row>
    <row r="150" spans="1:21" s="16" customFormat="1" ht="117" customHeight="1" thickBot="1" x14ac:dyDescent="0.4">
      <c r="A150" s="50"/>
      <c r="B150" s="52"/>
      <c r="C150" s="53"/>
      <c r="D150" s="54"/>
      <c r="E150" s="47"/>
      <c r="F150" s="26" t="s">
        <v>342</v>
      </c>
      <c r="G150" s="26" t="s">
        <v>43</v>
      </c>
      <c r="H150" s="47"/>
      <c r="I150" s="47"/>
      <c r="J150" s="48"/>
      <c r="K150" s="48"/>
      <c r="L150" s="48"/>
      <c r="M150" s="48"/>
      <c r="N150" s="48"/>
      <c r="O150" s="48"/>
      <c r="P150" s="48"/>
      <c r="Q150" s="44"/>
      <c r="R150" s="40"/>
      <c r="S150" s="40"/>
      <c r="T150" s="40"/>
      <c r="U150" s="40"/>
    </row>
    <row r="151" spans="1:21" s="16" customFormat="1" ht="114.6" customHeight="1" thickBot="1" x14ac:dyDescent="0.4">
      <c r="A151" s="50"/>
      <c r="B151" s="52"/>
      <c r="C151" s="53"/>
      <c r="D151" s="54"/>
      <c r="E151" s="47"/>
      <c r="F151" s="47" t="s">
        <v>343</v>
      </c>
      <c r="G151" s="47" t="s">
        <v>43</v>
      </c>
      <c r="H151" s="47"/>
      <c r="I151" s="47"/>
      <c r="J151" s="48"/>
      <c r="K151" s="48"/>
      <c r="L151" s="48"/>
      <c r="M151" s="48"/>
      <c r="N151" s="48"/>
      <c r="O151" s="48"/>
      <c r="P151" s="48"/>
      <c r="Q151" s="44"/>
      <c r="R151" s="40"/>
      <c r="S151" s="40"/>
      <c r="T151" s="40"/>
      <c r="U151" s="40"/>
    </row>
    <row r="152" spans="1:21" s="16" customFormat="1" ht="13.15" hidden="1" customHeight="1" thickBot="1" x14ac:dyDescent="0.4">
      <c r="A152" s="50"/>
      <c r="B152" s="52"/>
      <c r="C152" s="53"/>
      <c r="D152" s="54"/>
      <c r="E152" s="47"/>
      <c r="F152" s="47"/>
      <c r="G152" s="47"/>
      <c r="H152" s="47"/>
      <c r="I152" s="47"/>
      <c r="J152" s="48"/>
      <c r="K152" s="48"/>
      <c r="L152" s="48"/>
      <c r="M152" s="48"/>
      <c r="N152" s="48"/>
      <c r="O152" s="48"/>
      <c r="P152" s="48"/>
      <c r="Q152" s="44"/>
      <c r="R152" s="40"/>
      <c r="S152" s="40"/>
      <c r="T152" s="40"/>
      <c r="U152" s="40"/>
    </row>
    <row r="153" spans="1:21" s="16" customFormat="1" ht="93.6" hidden="1" customHeight="1" thickBot="1" x14ac:dyDescent="0.4">
      <c r="A153" s="50"/>
      <c r="B153" s="52"/>
      <c r="C153" s="53"/>
      <c r="D153" s="54"/>
      <c r="E153" s="47"/>
      <c r="F153" s="47"/>
      <c r="G153" s="47"/>
      <c r="H153" s="47"/>
      <c r="I153" s="47"/>
      <c r="J153" s="48"/>
      <c r="K153" s="48"/>
      <c r="L153" s="48"/>
      <c r="M153" s="48"/>
      <c r="N153" s="48"/>
      <c r="O153" s="48"/>
      <c r="P153" s="48"/>
      <c r="Q153" s="44"/>
      <c r="R153" s="40"/>
      <c r="S153" s="40"/>
      <c r="T153" s="40"/>
      <c r="U153" s="40"/>
    </row>
    <row r="154" spans="1:21" s="16" customFormat="1" ht="93.6" customHeight="1" thickBot="1" x14ac:dyDescent="0.4">
      <c r="A154" s="50"/>
      <c r="B154" s="52"/>
      <c r="C154" s="53"/>
      <c r="D154" s="54"/>
      <c r="E154" s="47"/>
      <c r="F154" s="26" t="s">
        <v>344</v>
      </c>
      <c r="G154" s="26" t="s">
        <v>43</v>
      </c>
      <c r="H154" s="47"/>
      <c r="I154" s="47"/>
      <c r="J154" s="48"/>
      <c r="K154" s="48"/>
      <c r="L154" s="48"/>
      <c r="M154" s="48"/>
      <c r="N154" s="48"/>
      <c r="O154" s="48"/>
      <c r="P154" s="48"/>
      <c r="Q154" s="44"/>
      <c r="R154" s="40"/>
      <c r="S154" s="40"/>
      <c r="T154" s="40"/>
      <c r="U154" s="40"/>
    </row>
    <row r="155" spans="1:21" s="16" customFormat="1" ht="93.6" customHeight="1" thickBot="1" x14ac:dyDescent="0.4">
      <c r="A155" s="50"/>
      <c r="B155" s="52"/>
      <c r="C155" s="53"/>
      <c r="D155" s="54"/>
      <c r="E155" s="47"/>
      <c r="F155" s="26" t="s">
        <v>346</v>
      </c>
      <c r="G155" s="26" t="s">
        <v>43</v>
      </c>
      <c r="H155" s="47"/>
      <c r="I155" s="47"/>
      <c r="J155" s="48"/>
      <c r="K155" s="48"/>
      <c r="L155" s="48"/>
      <c r="M155" s="48"/>
      <c r="N155" s="48"/>
      <c r="O155" s="48"/>
      <c r="P155" s="48"/>
      <c r="Q155" s="44"/>
      <c r="R155" s="40"/>
      <c r="S155" s="40"/>
      <c r="T155" s="40"/>
      <c r="U155" s="40"/>
    </row>
    <row r="156" spans="1:21" s="16" customFormat="1" ht="93.6" customHeight="1" thickBot="1" x14ac:dyDescent="0.4">
      <c r="A156" s="50"/>
      <c r="B156" s="52"/>
      <c r="C156" s="53"/>
      <c r="D156" s="54"/>
      <c r="E156" s="47"/>
      <c r="F156" s="26" t="s">
        <v>348</v>
      </c>
      <c r="G156" s="26" t="s">
        <v>43</v>
      </c>
      <c r="H156" s="47"/>
      <c r="I156" s="47"/>
      <c r="J156" s="48"/>
      <c r="K156" s="48"/>
      <c r="L156" s="48"/>
      <c r="M156" s="48"/>
      <c r="N156" s="48"/>
      <c r="O156" s="48" t="s">
        <v>357</v>
      </c>
      <c r="P156" s="48"/>
      <c r="Q156" s="44"/>
      <c r="R156" s="40"/>
      <c r="S156" s="40"/>
      <c r="T156" s="40"/>
      <c r="U156" s="40"/>
    </row>
    <row r="157" spans="1:21" s="16" customFormat="1" ht="93.6" customHeight="1" thickBot="1" x14ac:dyDescent="0.4">
      <c r="A157" s="51"/>
      <c r="B157" s="52"/>
      <c r="C157" s="53"/>
      <c r="D157" s="54"/>
      <c r="E157" s="47"/>
      <c r="F157" s="26" t="s">
        <v>349</v>
      </c>
      <c r="G157" s="26" t="s">
        <v>43</v>
      </c>
      <c r="H157" s="47"/>
      <c r="I157" s="47"/>
      <c r="J157" s="48"/>
      <c r="K157" s="48"/>
      <c r="L157" s="48"/>
      <c r="M157" s="48"/>
      <c r="N157" s="48"/>
      <c r="O157" s="48"/>
      <c r="P157" s="48"/>
      <c r="Q157" s="44"/>
      <c r="R157" s="41"/>
      <c r="S157" s="41"/>
      <c r="T157" s="41"/>
      <c r="U157" s="41"/>
    </row>
    <row r="158" spans="1:21" s="16" customFormat="1" ht="60" customHeight="1" thickBot="1" x14ac:dyDescent="0.4">
      <c r="A158" s="49" t="str">
        <f>Sezione_generale!$C$2</f>
        <v>Segreteria del Consiglio</v>
      </c>
      <c r="B158" s="52">
        <v>15</v>
      </c>
      <c r="C158" s="53" t="s">
        <v>34</v>
      </c>
      <c r="D158" s="54" t="s">
        <v>297</v>
      </c>
      <c r="E158" s="47" t="s">
        <v>196</v>
      </c>
      <c r="F158" s="26" t="s">
        <v>298</v>
      </c>
      <c r="G158" s="26" t="s">
        <v>43</v>
      </c>
      <c r="H158" s="47" t="s">
        <v>308</v>
      </c>
      <c r="I158" s="47" t="s">
        <v>233</v>
      </c>
      <c r="J158" s="48" t="s">
        <v>41</v>
      </c>
      <c r="K158" s="48" t="s">
        <v>36</v>
      </c>
      <c r="L158" s="48" t="s">
        <v>37</v>
      </c>
      <c r="M158" s="48" t="s">
        <v>38</v>
      </c>
      <c r="N158" s="48" t="s">
        <v>354</v>
      </c>
      <c r="O158" s="48" t="s">
        <v>42</v>
      </c>
      <c r="P158" s="48" t="s">
        <v>358</v>
      </c>
      <c r="Q158" s="44"/>
      <c r="R158" s="39" t="s">
        <v>394</v>
      </c>
      <c r="S158" s="39" t="s">
        <v>393</v>
      </c>
      <c r="T158" s="42">
        <v>1</v>
      </c>
      <c r="U158" s="39" t="s">
        <v>196</v>
      </c>
    </row>
    <row r="159" spans="1:21" s="16" customFormat="1" ht="58.9" customHeight="1" thickBot="1" x14ac:dyDescent="0.4">
      <c r="A159" s="50"/>
      <c r="B159" s="52"/>
      <c r="C159" s="53"/>
      <c r="D159" s="54"/>
      <c r="E159" s="47"/>
      <c r="F159" s="47" t="s">
        <v>299</v>
      </c>
      <c r="G159" s="26" t="s">
        <v>43</v>
      </c>
      <c r="H159" s="47"/>
      <c r="I159" s="47"/>
      <c r="J159" s="48"/>
      <c r="K159" s="48"/>
      <c r="L159" s="48"/>
      <c r="M159" s="48"/>
      <c r="N159" s="48"/>
      <c r="O159" s="48"/>
      <c r="P159" s="48"/>
      <c r="Q159" s="44"/>
      <c r="R159" s="40"/>
      <c r="S159" s="40"/>
      <c r="T159" s="40"/>
      <c r="U159" s="40"/>
    </row>
    <row r="160" spans="1:21" s="16" customFormat="1" ht="75.599999999999994" hidden="1" customHeight="1" thickBot="1" x14ac:dyDescent="0.4">
      <c r="A160" s="50"/>
      <c r="B160" s="52"/>
      <c r="C160" s="53"/>
      <c r="D160" s="54"/>
      <c r="E160" s="47"/>
      <c r="F160" s="47"/>
      <c r="G160" s="26"/>
      <c r="H160" s="47"/>
      <c r="I160" s="47"/>
      <c r="J160" s="48"/>
      <c r="K160" s="48"/>
      <c r="L160" s="48"/>
      <c r="M160" s="48"/>
      <c r="N160" s="27" t="s">
        <v>39</v>
      </c>
      <c r="O160" s="48"/>
      <c r="P160" s="48"/>
      <c r="Q160" s="44"/>
      <c r="R160" s="40"/>
      <c r="S160" s="40"/>
      <c r="T160" s="40"/>
      <c r="U160" s="40"/>
    </row>
    <row r="161" spans="1:21" s="16" customFormat="1" ht="73.900000000000006" hidden="1" customHeight="1" thickBot="1" x14ac:dyDescent="0.4">
      <c r="A161" s="50"/>
      <c r="B161" s="52"/>
      <c r="C161" s="53"/>
      <c r="D161" s="54"/>
      <c r="E161" s="47"/>
      <c r="F161" s="47"/>
      <c r="G161" s="26"/>
      <c r="H161" s="47"/>
      <c r="I161" s="47"/>
      <c r="J161" s="48"/>
      <c r="K161" s="48"/>
      <c r="L161" s="48"/>
      <c r="M161" s="48"/>
      <c r="N161" s="27" t="s">
        <v>39</v>
      </c>
      <c r="O161" s="48"/>
      <c r="P161" s="48"/>
      <c r="Q161" s="44"/>
      <c r="R161" s="40"/>
      <c r="S161" s="40"/>
      <c r="T161" s="40"/>
      <c r="U161" s="40"/>
    </row>
    <row r="162" spans="1:21" s="16" customFormat="1" ht="70.900000000000006" hidden="1" customHeight="1" thickBot="1" x14ac:dyDescent="0.4">
      <c r="A162" s="50"/>
      <c r="B162" s="52"/>
      <c r="C162" s="53"/>
      <c r="D162" s="54"/>
      <c r="E162" s="47"/>
      <c r="F162" s="47"/>
      <c r="G162" s="26"/>
      <c r="H162" s="47"/>
      <c r="I162" s="47"/>
      <c r="J162" s="48"/>
      <c r="K162" s="48"/>
      <c r="L162" s="48"/>
      <c r="M162" s="48"/>
      <c r="N162" s="27" t="s">
        <v>39</v>
      </c>
      <c r="O162" s="48"/>
      <c r="P162" s="48"/>
      <c r="Q162" s="44"/>
      <c r="R162" s="40"/>
      <c r="S162" s="40"/>
      <c r="T162" s="40"/>
      <c r="U162" s="40"/>
    </row>
    <row r="163" spans="1:21" s="16" customFormat="1" ht="105.6" hidden="1" customHeight="1" thickBot="1" x14ac:dyDescent="0.4">
      <c r="A163" s="50"/>
      <c r="B163" s="52"/>
      <c r="C163" s="53"/>
      <c r="D163" s="54"/>
      <c r="E163" s="47"/>
      <c r="F163" s="47"/>
      <c r="G163" s="26"/>
      <c r="H163" s="47"/>
      <c r="I163" s="47"/>
      <c r="J163" s="48"/>
      <c r="K163" s="48"/>
      <c r="L163" s="48"/>
      <c r="M163" s="48"/>
      <c r="N163" s="27" t="s">
        <v>39</v>
      </c>
      <c r="O163" s="48"/>
      <c r="P163" s="48"/>
      <c r="Q163" s="44"/>
      <c r="R163" s="40"/>
      <c r="S163" s="40"/>
      <c r="T163" s="40"/>
      <c r="U163" s="40"/>
    </row>
    <row r="164" spans="1:21" s="16" customFormat="1" ht="117" customHeight="1" thickBot="1" x14ac:dyDescent="0.4">
      <c r="A164" s="50"/>
      <c r="B164" s="52"/>
      <c r="C164" s="53"/>
      <c r="D164" s="54"/>
      <c r="E164" s="47"/>
      <c r="F164" s="26" t="s">
        <v>300</v>
      </c>
      <c r="G164" s="26" t="s">
        <v>202</v>
      </c>
      <c r="H164" s="47"/>
      <c r="I164" s="47"/>
      <c r="J164" s="48"/>
      <c r="K164" s="48"/>
      <c r="L164" s="48"/>
      <c r="M164" s="48"/>
      <c r="N164" s="28" t="s">
        <v>355</v>
      </c>
      <c r="O164" s="48"/>
      <c r="P164" s="48"/>
      <c r="Q164" s="44"/>
      <c r="R164" s="40"/>
      <c r="S164" s="40"/>
      <c r="T164" s="40"/>
      <c r="U164" s="40"/>
    </row>
    <row r="165" spans="1:21" s="16" customFormat="1" ht="114.6" customHeight="1" thickBot="1" x14ac:dyDescent="0.4">
      <c r="A165" s="50"/>
      <c r="B165" s="52"/>
      <c r="C165" s="53"/>
      <c r="D165" s="54"/>
      <c r="E165" s="47"/>
      <c r="F165" s="47" t="s">
        <v>302</v>
      </c>
      <c r="G165" s="47" t="s">
        <v>43</v>
      </c>
      <c r="H165" s="47"/>
      <c r="I165" s="47"/>
      <c r="J165" s="48"/>
      <c r="K165" s="48"/>
      <c r="L165" s="48"/>
      <c r="M165" s="48"/>
      <c r="N165" s="48" t="s">
        <v>356</v>
      </c>
      <c r="O165" s="48" t="s">
        <v>357</v>
      </c>
      <c r="P165" s="48"/>
      <c r="Q165" s="44"/>
      <c r="R165" s="40"/>
      <c r="S165" s="40"/>
      <c r="T165" s="40"/>
      <c r="U165" s="40"/>
    </row>
    <row r="166" spans="1:21" s="16" customFormat="1" ht="13.15" hidden="1" customHeight="1" thickBot="1" x14ac:dyDescent="0.4">
      <c r="A166" s="50"/>
      <c r="B166" s="52"/>
      <c r="C166" s="53"/>
      <c r="D166" s="54"/>
      <c r="E166" s="47"/>
      <c r="F166" s="47"/>
      <c r="G166" s="47"/>
      <c r="H166" s="47"/>
      <c r="I166" s="47"/>
      <c r="J166" s="48"/>
      <c r="K166" s="48"/>
      <c r="L166" s="48"/>
      <c r="M166" s="48"/>
      <c r="N166" s="48"/>
      <c r="O166" s="48"/>
      <c r="P166" s="48"/>
      <c r="Q166" s="44"/>
      <c r="R166" s="40"/>
      <c r="S166" s="40"/>
      <c r="T166" s="40"/>
      <c r="U166" s="40"/>
    </row>
    <row r="167" spans="1:21" s="16" customFormat="1" ht="93.6" hidden="1" customHeight="1" thickBot="1" x14ac:dyDescent="0.4">
      <c r="A167" s="50"/>
      <c r="B167" s="52"/>
      <c r="C167" s="53"/>
      <c r="D167" s="54"/>
      <c r="E167" s="47"/>
      <c r="F167" s="47"/>
      <c r="G167" s="47"/>
      <c r="H167" s="47"/>
      <c r="I167" s="47"/>
      <c r="J167" s="48"/>
      <c r="K167" s="48"/>
      <c r="L167" s="48"/>
      <c r="M167" s="48"/>
      <c r="N167" s="48"/>
      <c r="O167" s="48"/>
      <c r="P167" s="48"/>
      <c r="Q167" s="44"/>
      <c r="R167" s="40"/>
      <c r="S167" s="40"/>
      <c r="T167" s="40"/>
      <c r="U167" s="40"/>
    </row>
    <row r="168" spans="1:21" s="16" customFormat="1" ht="93.6" customHeight="1" thickBot="1" x14ac:dyDescent="0.4">
      <c r="A168" s="51"/>
      <c r="B168" s="52"/>
      <c r="C168" s="53"/>
      <c r="D168" s="54"/>
      <c r="E168" s="47"/>
      <c r="F168" s="26" t="s">
        <v>301</v>
      </c>
      <c r="G168" s="26" t="s">
        <v>43</v>
      </c>
      <c r="H168" s="47"/>
      <c r="I168" s="47"/>
      <c r="J168" s="48"/>
      <c r="K168" s="48"/>
      <c r="L168" s="48"/>
      <c r="M168" s="48"/>
      <c r="N168" s="48"/>
      <c r="O168" s="48"/>
      <c r="P168" s="48"/>
      <c r="Q168" s="44"/>
      <c r="R168" s="41"/>
      <c r="S168" s="41"/>
      <c r="T168" s="41"/>
      <c r="U168" s="41"/>
    </row>
    <row r="169" spans="1:21" s="16" customFormat="1" ht="60" customHeight="1" thickBot="1" x14ac:dyDescent="0.4">
      <c r="A169" s="49" t="str">
        <f>Sezione_generale!$C$2</f>
        <v>Segreteria del Consiglio</v>
      </c>
      <c r="B169" s="52">
        <v>16</v>
      </c>
      <c r="C169" s="53" t="s">
        <v>34</v>
      </c>
      <c r="D169" s="54" t="s">
        <v>303</v>
      </c>
      <c r="E169" s="47" t="s">
        <v>196</v>
      </c>
      <c r="F169" s="26" t="s">
        <v>304</v>
      </c>
      <c r="G169" s="26" t="s">
        <v>43</v>
      </c>
      <c r="H169" s="47" t="s">
        <v>390</v>
      </c>
      <c r="I169" s="47" t="s">
        <v>233</v>
      </c>
      <c r="J169" s="48" t="s">
        <v>41</v>
      </c>
      <c r="K169" s="48" t="s">
        <v>36</v>
      </c>
      <c r="L169" s="48" t="s">
        <v>41</v>
      </c>
      <c r="M169" s="48" t="s">
        <v>353</v>
      </c>
      <c r="N169" s="48" t="s">
        <v>354</v>
      </c>
      <c r="O169" s="48" t="s">
        <v>42</v>
      </c>
      <c r="P169" s="48" t="s">
        <v>358</v>
      </c>
      <c r="Q169" s="44"/>
      <c r="R169" s="39" t="s">
        <v>394</v>
      </c>
      <c r="S169" s="39" t="s">
        <v>393</v>
      </c>
      <c r="T169" s="42">
        <v>1</v>
      </c>
      <c r="U169" s="39" t="s">
        <v>196</v>
      </c>
    </row>
    <row r="170" spans="1:21" s="16" customFormat="1" ht="58.9" customHeight="1" thickBot="1" x14ac:dyDescent="0.4">
      <c r="A170" s="50"/>
      <c r="B170" s="52"/>
      <c r="C170" s="53"/>
      <c r="D170" s="54"/>
      <c r="E170" s="47"/>
      <c r="F170" s="47" t="s">
        <v>305</v>
      </c>
      <c r="G170" s="26" t="s">
        <v>43</v>
      </c>
      <c r="H170" s="47"/>
      <c r="I170" s="47"/>
      <c r="J170" s="48"/>
      <c r="K170" s="48"/>
      <c r="L170" s="48"/>
      <c r="M170" s="48"/>
      <c r="N170" s="48"/>
      <c r="O170" s="48"/>
      <c r="P170" s="48"/>
      <c r="Q170" s="44"/>
      <c r="R170" s="40"/>
      <c r="S170" s="40"/>
      <c r="T170" s="40"/>
      <c r="U170" s="40"/>
    </row>
    <row r="171" spans="1:21" s="16" customFormat="1" ht="75.599999999999994" hidden="1" customHeight="1" thickBot="1" x14ac:dyDescent="0.4">
      <c r="A171" s="50"/>
      <c r="B171" s="52"/>
      <c r="C171" s="53"/>
      <c r="D171" s="54"/>
      <c r="E171" s="47"/>
      <c r="F171" s="47"/>
      <c r="G171" s="26"/>
      <c r="H171" s="47"/>
      <c r="I171" s="47"/>
      <c r="J171" s="48"/>
      <c r="K171" s="48"/>
      <c r="L171" s="48"/>
      <c r="M171" s="48"/>
      <c r="N171" s="27" t="s">
        <v>39</v>
      </c>
      <c r="O171" s="48"/>
      <c r="P171" s="48"/>
      <c r="Q171" s="44"/>
      <c r="R171" s="40"/>
      <c r="S171" s="40"/>
      <c r="T171" s="40"/>
      <c r="U171" s="40"/>
    </row>
    <row r="172" spans="1:21" s="16" customFormat="1" ht="73.900000000000006" hidden="1" customHeight="1" thickBot="1" x14ac:dyDescent="0.4">
      <c r="A172" s="50"/>
      <c r="B172" s="52"/>
      <c r="C172" s="53"/>
      <c r="D172" s="54"/>
      <c r="E172" s="47"/>
      <c r="F172" s="47"/>
      <c r="G172" s="26"/>
      <c r="H172" s="47"/>
      <c r="I172" s="47"/>
      <c r="J172" s="48"/>
      <c r="K172" s="48"/>
      <c r="L172" s="48"/>
      <c r="M172" s="48"/>
      <c r="N172" s="27" t="s">
        <v>39</v>
      </c>
      <c r="O172" s="48"/>
      <c r="P172" s="48"/>
      <c r="Q172" s="44"/>
      <c r="R172" s="40"/>
      <c r="S172" s="40"/>
      <c r="T172" s="40"/>
      <c r="U172" s="40"/>
    </row>
    <row r="173" spans="1:21" s="16" customFormat="1" ht="70.900000000000006" hidden="1" customHeight="1" thickBot="1" x14ac:dyDescent="0.4">
      <c r="A173" s="50"/>
      <c r="B173" s="52"/>
      <c r="C173" s="53"/>
      <c r="D173" s="54"/>
      <c r="E173" s="47"/>
      <c r="F173" s="47"/>
      <c r="G173" s="26"/>
      <c r="H173" s="47"/>
      <c r="I173" s="47"/>
      <c r="J173" s="48"/>
      <c r="K173" s="48"/>
      <c r="L173" s="48"/>
      <c r="M173" s="48"/>
      <c r="N173" s="27" t="s">
        <v>39</v>
      </c>
      <c r="O173" s="48"/>
      <c r="P173" s="48"/>
      <c r="Q173" s="44"/>
      <c r="R173" s="40"/>
      <c r="S173" s="40"/>
      <c r="T173" s="40"/>
      <c r="U173" s="40"/>
    </row>
    <row r="174" spans="1:21" s="16" customFormat="1" ht="105.6" hidden="1" customHeight="1" thickBot="1" x14ac:dyDescent="0.4">
      <c r="A174" s="50"/>
      <c r="B174" s="52"/>
      <c r="C174" s="53"/>
      <c r="D174" s="54"/>
      <c r="E174" s="47"/>
      <c r="F174" s="47"/>
      <c r="G174" s="26"/>
      <c r="H174" s="47"/>
      <c r="I174" s="47"/>
      <c r="J174" s="48"/>
      <c r="K174" s="48"/>
      <c r="L174" s="48"/>
      <c r="M174" s="48"/>
      <c r="N174" s="27" t="s">
        <v>39</v>
      </c>
      <c r="O174" s="48"/>
      <c r="P174" s="48"/>
      <c r="Q174" s="44"/>
      <c r="R174" s="40"/>
      <c r="S174" s="40"/>
      <c r="T174" s="40"/>
      <c r="U174" s="40"/>
    </row>
    <row r="175" spans="1:21" s="16" customFormat="1" ht="117" customHeight="1" thickBot="1" x14ac:dyDescent="0.4">
      <c r="A175" s="50"/>
      <c r="B175" s="52"/>
      <c r="C175" s="53"/>
      <c r="D175" s="54"/>
      <c r="E175" s="47"/>
      <c r="F175" s="26" t="s">
        <v>306</v>
      </c>
      <c r="G175" s="26" t="s">
        <v>202</v>
      </c>
      <c r="H175" s="47"/>
      <c r="I175" s="47"/>
      <c r="J175" s="48"/>
      <c r="K175" s="48"/>
      <c r="L175" s="48"/>
      <c r="M175" s="48"/>
      <c r="N175" s="28" t="s">
        <v>355</v>
      </c>
      <c r="O175" s="48"/>
      <c r="P175" s="48"/>
      <c r="Q175" s="44"/>
      <c r="R175" s="40"/>
      <c r="S175" s="40"/>
      <c r="T175" s="40"/>
      <c r="U175" s="40"/>
    </row>
    <row r="176" spans="1:21" s="16" customFormat="1" ht="114.6" customHeight="1" thickBot="1" x14ac:dyDescent="0.4">
      <c r="A176" s="50"/>
      <c r="B176" s="52"/>
      <c r="C176" s="53"/>
      <c r="D176" s="54"/>
      <c r="E176" s="47"/>
      <c r="F176" s="47" t="s">
        <v>307</v>
      </c>
      <c r="G176" s="47" t="s">
        <v>43</v>
      </c>
      <c r="H176" s="47"/>
      <c r="I176" s="47"/>
      <c r="J176" s="48"/>
      <c r="K176" s="48"/>
      <c r="L176" s="48"/>
      <c r="M176" s="48"/>
      <c r="N176" s="28" t="s">
        <v>356</v>
      </c>
      <c r="O176" s="28" t="s">
        <v>357</v>
      </c>
      <c r="P176" s="48"/>
      <c r="Q176" s="44"/>
      <c r="R176" s="41"/>
      <c r="S176" s="41"/>
      <c r="T176" s="41"/>
      <c r="U176" s="41"/>
    </row>
    <row r="177" spans="1:21" s="16" customFormat="1" ht="13.15" hidden="1" customHeight="1" thickBot="1" x14ac:dyDescent="0.4">
      <c r="A177" s="50"/>
      <c r="B177" s="52"/>
      <c r="C177" s="53"/>
      <c r="D177" s="54"/>
      <c r="E177" s="47"/>
      <c r="F177" s="47"/>
      <c r="G177" s="47"/>
      <c r="H177" s="47"/>
      <c r="I177" s="47"/>
      <c r="J177" s="48"/>
      <c r="K177" s="48"/>
      <c r="L177" s="48"/>
      <c r="M177" s="48"/>
      <c r="N177" s="28"/>
      <c r="O177" s="28"/>
      <c r="P177" s="48"/>
      <c r="Q177" s="44"/>
      <c r="R177" s="29"/>
      <c r="S177" s="29"/>
      <c r="T177" s="29"/>
      <c r="U177" s="29"/>
    </row>
    <row r="178" spans="1:21" s="16" customFormat="1" ht="93.6" hidden="1" customHeight="1" thickBot="1" x14ac:dyDescent="0.4">
      <c r="A178" s="51"/>
      <c r="B178" s="52"/>
      <c r="C178" s="53"/>
      <c r="D178" s="54"/>
      <c r="E178" s="47"/>
      <c r="F178" s="47"/>
      <c r="G178" s="47"/>
      <c r="H178" s="47"/>
      <c r="I178" s="47"/>
      <c r="J178" s="48"/>
      <c r="K178" s="48"/>
      <c r="L178" s="48"/>
      <c r="M178" s="48"/>
      <c r="N178" s="28"/>
      <c r="O178" s="28"/>
      <c r="P178" s="48"/>
      <c r="Q178" s="44"/>
      <c r="R178" s="29"/>
      <c r="S178" s="29"/>
      <c r="T178" s="29"/>
      <c r="U178" s="29"/>
    </row>
    <row r="179" spans="1:21" s="16" customFormat="1" ht="60" customHeight="1" thickBot="1" x14ac:dyDescent="0.4">
      <c r="A179" s="49" t="str">
        <f>Sezione_generale!$C$2</f>
        <v>Segreteria del Consiglio</v>
      </c>
      <c r="B179" s="52">
        <v>17</v>
      </c>
      <c r="C179" s="53" t="s">
        <v>34</v>
      </c>
      <c r="D179" s="54" t="s">
        <v>309</v>
      </c>
      <c r="E179" s="47" t="s">
        <v>196</v>
      </c>
      <c r="F179" s="26" t="s">
        <v>310</v>
      </c>
      <c r="G179" s="26" t="s">
        <v>43</v>
      </c>
      <c r="H179" s="47" t="s">
        <v>315</v>
      </c>
      <c r="I179" s="47" t="s">
        <v>233</v>
      </c>
      <c r="J179" s="48" t="s">
        <v>41</v>
      </c>
      <c r="K179" s="48" t="s">
        <v>36</v>
      </c>
      <c r="L179" s="48" t="s">
        <v>37</v>
      </c>
      <c r="M179" s="48" t="s">
        <v>38</v>
      </c>
      <c r="N179" s="48" t="s">
        <v>354</v>
      </c>
      <c r="O179" s="48" t="s">
        <v>42</v>
      </c>
      <c r="P179" s="48" t="s">
        <v>358</v>
      </c>
      <c r="Q179" s="44"/>
      <c r="R179" s="39" t="s">
        <v>394</v>
      </c>
      <c r="S179" s="39" t="s">
        <v>393</v>
      </c>
      <c r="T179" s="42">
        <v>1</v>
      </c>
      <c r="U179" s="39" t="s">
        <v>196</v>
      </c>
    </row>
    <row r="180" spans="1:21" s="16" customFormat="1" ht="58.9" customHeight="1" thickBot="1" x14ac:dyDescent="0.4">
      <c r="A180" s="50"/>
      <c r="B180" s="52"/>
      <c r="C180" s="53"/>
      <c r="D180" s="54"/>
      <c r="E180" s="47"/>
      <c r="F180" s="47" t="s">
        <v>311</v>
      </c>
      <c r="G180" s="26" t="s">
        <v>43</v>
      </c>
      <c r="H180" s="47"/>
      <c r="I180" s="47"/>
      <c r="J180" s="48"/>
      <c r="K180" s="48"/>
      <c r="L180" s="48"/>
      <c r="M180" s="48"/>
      <c r="N180" s="48"/>
      <c r="O180" s="48"/>
      <c r="P180" s="48"/>
      <c r="Q180" s="44"/>
      <c r="R180" s="40"/>
      <c r="S180" s="40"/>
      <c r="T180" s="40"/>
      <c r="U180" s="40"/>
    </row>
    <row r="181" spans="1:21" s="16" customFormat="1" ht="75.599999999999994" hidden="1" customHeight="1" thickBot="1" x14ac:dyDescent="0.4">
      <c r="A181" s="50"/>
      <c r="B181" s="52"/>
      <c r="C181" s="53"/>
      <c r="D181" s="54"/>
      <c r="E181" s="47"/>
      <c r="F181" s="47"/>
      <c r="G181" s="26"/>
      <c r="H181" s="47"/>
      <c r="I181" s="47"/>
      <c r="J181" s="48"/>
      <c r="K181" s="48"/>
      <c r="L181" s="48"/>
      <c r="M181" s="48"/>
      <c r="N181" s="27" t="s">
        <v>39</v>
      </c>
      <c r="O181" s="48"/>
      <c r="P181" s="48"/>
      <c r="Q181" s="44"/>
      <c r="R181" s="40"/>
      <c r="S181" s="40"/>
      <c r="T181" s="40"/>
      <c r="U181" s="40"/>
    </row>
    <row r="182" spans="1:21" s="16" customFormat="1" ht="73.900000000000006" hidden="1" customHeight="1" thickBot="1" x14ac:dyDescent="0.4">
      <c r="A182" s="50"/>
      <c r="B182" s="52"/>
      <c r="C182" s="53"/>
      <c r="D182" s="54"/>
      <c r="E182" s="47"/>
      <c r="F182" s="47"/>
      <c r="G182" s="26"/>
      <c r="H182" s="47"/>
      <c r="I182" s="47"/>
      <c r="J182" s="48"/>
      <c r="K182" s="48"/>
      <c r="L182" s="48"/>
      <c r="M182" s="48"/>
      <c r="N182" s="27" t="s">
        <v>39</v>
      </c>
      <c r="O182" s="48"/>
      <c r="P182" s="48"/>
      <c r="Q182" s="44"/>
      <c r="R182" s="40"/>
      <c r="S182" s="40"/>
      <c r="T182" s="40"/>
      <c r="U182" s="40"/>
    </row>
    <row r="183" spans="1:21" s="16" customFormat="1" ht="70.900000000000006" hidden="1" customHeight="1" thickBot="1" x14ac:dyDescent="0.4">
      <c r="A183" s="50"/>
      <c r="B183" s="52"/>
      <c r="C183" s="53"/>
      <c r="D183" s="54"/>
      <c r="E183" s="47"/>
      <c r="F183" s="47"/>
      <c r="G183" s="26"/>
      <c r="H183" s="47"/>
      <c r="I183" s="47"/>
      <c r="J183" s="48"/>
      <c r="K183" s="48"/>
      <c r="L183" s="48"/>
      <c r="M183" s="48"/>
      <c r="N183" s="27" t="s">
        <v>39</v>
      </c>
      <c r="O183" s="48"/>
      <c r="P183" s="48"/>
      <c r="Q183" s="44"/>
      <c r="R183" s="40"/>
      <c r="S183" s="40"/>
      <c r="T183" s="40"/>
      <c r="U183" s="40"/>
    </row>
    <row r="184" spans="1:21" s="16" customFormat="1" ht="105.6" hidden="1" customHeight="1" thickBot="1" x14ac:dyDescent="0.4">
      <c r="A184" s="50"/>
      <c r="B184" s="52"/>
      <c r="C184" s="53"/>
      <c r="D184" s="54"/>
      <c r="E184" s="47"/>
      <c r="F184" s="47"/>
      <c r="G184" s="26"/>
      <c r="H184" s="47"/>
      <c r="I184" s="47"/>
      <c r="J184" s="48"/>
      <c r="K184" s="48"/>
      <c r="L184" s="48"/>
      <c r="M184" s="48"/>
      <c r="N184" s="27" t="s">
        <v>39</v>
      </c>
      <c r="O184" s="48"/>
      <c r="P184" s="48"/>
      <c r="Q184" s="44"/>
      <c r="R184" s="40"/>
      <c r="S184" s="40"/>
      <c r="T184" s="40"/>
      <c r="U184" s="40"/>
    </row>
    <row r="185" spans="1:21" s="16" customFormat="1" ht="117" customHeight="1" thickBot="1" x14ac:dyDescent="0.4">
      <c r="A185" s="50"/>
      <c r="B185" s="52"/>
      <c r="C185" s="53"/>
      <c r="D185" s="54"/>
      <c r="E185" s="47"/>
      <c r="F185" s="26" t="s">
        <v>312</v>
      </c>
      <c r="G185" s="26" t="s">
        <v>202</v>
      </c>
      <c r="H185" s="47"/>
      <c r="I185" s="47"/>
      <c r="J185" s="48"/>
      <c r="K185" s="48"/>
      <c r="L185" s="48"/>
      <c r="M185" s="48"/>
      <c r="N185" s="28" t="s">
        <v>355</v>
      </c>
      <c r="O185" s="48"/>
      <c r="P185" s="48"/>
      <c r="Q185" s="44"/>
      <c r="R185" s="40"/>
      <c r="S185" s="40"/>
      <c r="T185" s="40"/>
      <c r="U185" s="40"/>
    </row>
    <row r="186" spans="1:21" s="16" customFormat="1" ht="114.6" customHeight="1" thickBot="1" x14ac:dyDescent="0.4">
      <c r="A186" s="50"/>
      <c r="B186" s="52"/>
      <c r="C186" s="53"/>
      <c r="D186" s="54"/>
      <c r="E186" s="47"/>
      <c r="F186" s="47" t="s">
        <v>313</v>
      </c>
      <c r="G186" s="47" t="s">
        <v>43</v>
      </c>
      <c r="H186" s="47"/>
      <c r="I186" s="47"/>
      <c r="J186" s="48"/>
      <c r="K186" s="48"/>
      <c r="L186" s="48"/>
      <c r="M186" s="48"/>
      <c r="N186" s="48" t="s">
        <v>356</v>
      </c>
      <c r="O186" s="48" t="s">
        <v>357</v>
      </c>
      <c r="P186" s="48"/>
      <c r="Q186" s="44"/>
      <c r="R186" s="40"/>
      <c r="S186" s="40"/>
      <c r="T186" s="40"/>
      <c r="U186" s="40"/>
    </row>
    <row r="187" spans="1:21" s="16" customFormat="1" ht="13.15" hidden="1" customHeight="1" thickBot="1" x14ac:dyDescent="0.4">
      <c r="A187" s="50"/>
      <c r="B187" s="52"/>
      <c r="C187" s="53"/>
      <c r="D187" s="54"/>
      <c r="E187" s="47"/>
      <c r="F187" s="47"/>
      <c r="G187" s="47"/>
      <c r="H187" s="47"/>
      <c r="I187" s="47"/>
      <c r="J187" s="48"/>
      <c r="K187" s="48"/>
      <c r="L187" s="48"/>
      <c r="M187" s="48"/>
      <c r="N187" s="48"/>
      <c r="O187" s="48"/>
      <c r="P187" s="48"/>
      <c r="Q187" s="44"/>
      <c r="R187" s="40"/>
      <c r="S187" s="40"/>
      <c r="T187" s="40"/>
      <c r="U187" s="40"/>
    </row>
    <row r="188" spans="1:21" s="16" customFormat="1" ht="93.6" hidden="1" customHeight="1" thickBot="1" x14ac:dyDescent="0.4">
      <c r="A188" s="50"/>
      <c r="B188" s="52"/>
      <c r="C188" s="53"/>
      <c r="D188" s="54"/>
      <c r="E188" s="47"/>
      <c r="F188" s="47"/>
      <c r="G188" s="47"/>
      <c r="H188" s="47"/>
      <c r="I188" s="47"/>
      <c r="J188" s="48"/>
      <c r="K188" s="48"/>
      <c r="L188" s="48"/>
      <c r="M188" s="48"/>
      <c r="N188" s="48"/>
      <c r="O188" s="48"/>
      <c r="P188" s="48"/>
      <c r="Q188" s="44"/>
      <c r="R188" s="40"/>
      <c r="S188" s="40"/>
      <c r="T188" s="40"/>
      <c r="U188" s="40"/>
    </row>
    <row r="189" spans="1:21" s="16" customFormat="1" ht="93.6" customHeight="1" thickBot="1" x14ac:dyDescent="0.4">
      <c r="A189" s="51"/>
      <c r="B189" s="52"/>
      <c r="C189" s="53"/>
      <c r="D189" s="54"/>
      <c r="E189" s="47"/>
      <c r="F189" s="26" t="s">
        <v>314</v>
      </c>
      <c r="G189" s="26" t="s">
        <v>43</v>
      </c>
      <c r="H189" s="47"/>
      <c r="I189" s="47"/>
      <c r="J189" s="48"/>
      <c r="K189" s="48"/>
      <c r="L189" s="48"/>
      <c r="M189" s="48"/>
      <c r="N189" s="48"/>
      <c r="O189" s="48"/>
      <c r="P189" s="48"/>
      <c r="Q189" s="44"/>
      <c r="R189" s="41"/>
      <c r="S189" s="41"/>
      <c r="T189" s="41"/>
      <c r="U189" s="41"/>
    </row>
    <row r="190" spans="1:21" s="16" customFormat="1" ht="60" customHeight="1" thickBot="1" x14ac:dyDescent="0.4">
      <c r="A190" s="49" t="str">
        <f>Sezione_generale!$C$2</f>
        <v>Segreteria del Consiglio</v>
      </c>
      <c r="B190" s="52">
        <v>18</v>
      </c>
      <c r="C190" s="53" t="s">
        <v>34</v>
      </c>
      <c r="D190" s="54" t="s">
        <v>316</v>
      </c>
      <c r="E190" s="47" t="s">
        <v>196</v>
      </c>
      <c r="F190" s="26" t="s">
        <v>317</v>
      </c>
      <c r="G190" s="26" t="s">
        <v>43</v>
      </c>
      <c r="H190" s="47" t="s">
        <v>323</v>
      </c>
      <c r="I190" s="47" t="s">
        <v>233</v>
      </c>
      <c r="J190" s="48" t="s">
        <v>35</v>
      </c>
      <c r="K190" s="48" t="s">
        <v>36</v>
      </c>
      <c r="L190" s="48" t="s">
        <v>37</v>
      </c>
      <c r="M190" s="48" t="s">
        <v>38</v>
      </c>
      <c r="N190" s="48" t="s">
        <v>354</v>
      </c>
      <c r="O190" s="48" t="s">
        <v>42</v>
      </c>
      <c r="P190" s="48" t="s">
        <v>358</v>
      </c>
      <c r="Q190" s="44"/>
      <c r="R190" s="39" t="s">
        <v>394</v>
      </c>
      <c r="S190" s="39" t="s">
        <v>393</v>
      </c>
      <c r="T190" s="42">
        <v>1</v>
      </c>
      <c r="U190" s="39" t="s">
        <v>196</v>
      </c>
    </row>
    <row r="191" spans="1:21" s="16" customFormat="1" ht="58.9" customHeight="1" thickBot="1" x14ac:dyDescent="0.4">
      <c r="A191" s="50"/>
      <c r="B191" s="52"/>
      <c r="C191" s="53"/>
      <c r="D191" s="54"/>
      <c r="E191" s="47"/>
      <c r="F191" s="47" t="s">
        <v>318</v>
      </c>
      <c r="G191" s="26" t="s">
        <v>43</v>
      </c>
      <c r="H191" s="47"/>
      <c r="I191" s="47"/>
      <c r="J191" s="48"/>
      <c r="K191" s="48"/>
      <c r="L191" s="48"/>
      <c r="M191" s="48"/>
      <c r="N191" s="48"/>
      <c r="O191" s="48"/>
      <c r="P191" s="48"/>
      <c r="Q191" s="44"/>
      <c r="R191" s="40"/>
      <c r="S191" s="40"/>
      <c r="T191" s="40"/>
      <c r="U191" s="40"/>
    </row>
    <row r="192" spans="1:21" s="16" customFormat="1" ht="75.599999999999994" hidden="1" customHeight="1" thickBot="1" x14ac:dyDescent="0.4">
      <c r="A192" s="50"/>
      <c r="B192" s="52"/>
      <c r="C192" s="53"/>
      <c r="D192" s="54"/>
      <c r="E192" s="47"/>
      <c r="F192" s="47"/>
      <c r="G192" s="26"/>
      <c r="H192" s="47"/>
      <c r="I192" s="47"/>
      <c r="J192" s="48"/>
      <c r="K192" s="48"/>
      <c r="L192" s="48"/>
      <c r="M192" s="48"/>
      <c r="N192" s="27" t="s">
        <v>39</v>
      </c>
      <c r="O192" s="48"/>
      <c r="P192" s="48"/>
      <c r="Q192" s="44"/>
      <c r="R192" s="40"/>
      <c r="S192" s="40"/>
      <c r="T192" s="40"/>
      <c r="U192" s="40"/>
    </row>
    <row r="193" spans="1:21" s="16" customFormat="1" ht="73.900000000000006" hidden="1" customHeight="1" thickBot="1" x14ac:dyDescent="0.4">
      <c r="A193" s="50"/>
      <c r="B193" s="52"/>
      <c r="C193" s="53"/>
      <c r="D193" s="54"/>
      <c r="E193" s="47"/>
      <c r="F193" s="47"/>
      <c r="G193" s="26"/>
      <c r="H193" s="47"/>
      <c r="I193" s="47"/>
      <c r="J193" s="48"/>
      <c r="K193" s="48"/>
      <c r="L193" s="48"/>
      <c r="M193" s="48"/>
      <c r="N193" s="27" t="s">
        <v>39</v>
      </c>
      <c r="O193" s="48"/>
      <c r="P193" s="48"/>
      <c r="Q193" s="44"/>
      <c r="R193" s="40"/>
      <c r="S193" s="40"/>
      <c r="T193" s="40"/>
      <c r="U193" s="40"/>
    </row>
    <row r="194" spans="1:21" s="16" customFormat="1" ht="70.900000000000006" hidden="1" customHeight="1" thickBot="1" x14ac:dyDescent="0.4">
      <c r="A194" s="50"/>
      <c r="B194" s="52"/>
      <c r="C194" s="53"/>
      <c r="D194" s="54"/>
      <c r="E194" s="47"/>
      <c r="F194" s="47"/>
      <c r="G194" s="26"/>
      <c r="H194" s="47"/>
      <c r="I194" s="47"/>
      <c r="J194" s="48"/>
      <c r="K194" s="48"/>
      <c r="L194" s="48"/>
      <c r="M194" s="48"/>
      <c r="N194" s="27" t="s">
        <v>39</v>
      </c>
      <c r="O194" s="48"/>
      <c r="P194" s="48"/>
      <c r="Q194" s="44"/>
      <c r="R194" s="40"/>
      <c r="S194" s="40"/>
      <c r="T194" s="40"/>
      <c r="U194" s="40"/>
    </row>
    <row r="195" spans="1:21" s="16" customFormat="1" ht="105.6" hidden="1" customHeight="1" thickBot="1" x14ac:dyDescent="0.4">
      <c r="A195" s="50"/>
      <c r="B195" s="52"/>
      <c r="C195" s="53"/>
      <c r="D195" s="54"/>
      <c r="E195" s="47"/>
      <c r="F195" s="47"/>
      <c r="G195" s="26"/>
      <c r="H195" s="47"/>
      <c r="I195" s="47"/>
      <c r="J195" s="48"/>
      <c r="K195" s="48"/>
      <c r="L195" s="48"/>
      <c r="M195" s="48"/>
      <c r="N195" s="27" t="s">
        <v>39</v>
      </c>
      <c r="O195" s="48"/>
      <c r="P195" s="48"/>
      <c r="Q195" s="44"/>
      <c r="R195" s="40"/>
      <c r="S195" s="40"/>
      <c r="T195" s="40"/>
      <c r="U195" s="40"/>
    </row>
    <row r="196" spans="1:21" s="16" customFormat="1" ht="117" customHeight="1" thickBot="1" x14ac:dyDescent="0.4">
      <c r="A196" s="50"/>
      <c r="B196" s="52"/>
      <c r="C196" s="53"/>
      <c r="D196" s="54"/>
      <c r="E196" s="47"/>
      <c r="F196" s="26" t="s">
        <v>319</v>
      </c>
      <c r="G196" s="26" t="s">
        <v>43</v>
      </c>
      <c r="H196" s="47"/>
      <c r="I196" s="47"/>
      <c r="J196" s="48"/>
      <c r="K196" s="48"/>
      <c r="L196" s="48"/>
      <c r="M196" s="48"/>
      <c r="N196" s="28" t="s">
        <v>355</v>
      </c>
      <c r="O196" s="48"/>
      <c r="P196" s="48"/>
      <c r="Q196" s="44"/>
      <c r="R196" s="40"/>
      <c r="S196" s="40"/>
      <c r="T196" s="40"/>
      <c r="U196" s="40"/>
    </row>
    <row r="197" spans="1:21" s="16" customFormat="1" ht="114.6" customHeight="1" thickBot="1" x14ac:dyDescent="0.4">
      <c r="A197" s="50"/>
      <c r="B197" s="52"/>
      <c r="C197" s="53"/>
      <c r="D197" s="54"/>
      <c r="E197" s="47"/>
      <c r="F197" s="47" t="s">
        <v>320</v>
      </c>
      <c r="G197" s="47" t="s">
        <v>43</v>
      </c>
      <c r="H197" s="47"/>
      <c r="I197" s="47"/>
      <c r="J197" s="48"/>
      <c r="K197" s="48"/>
      <c r="L197" s="48"/>
      <c r="M197" s="48"/>
      <c r="N197" s="48" t="s">
        <v>356</v>
      </c>
      <c r="O197" s="48"/>
      <c r="P197" s="48"/>
      <c r="Q197" s="44"/>
      <c r="R197" s="40"/>
      <c r="S197" s="40"/>
      <c r="T197" s="40"/>
      <c r="U197" s="40"/>
    </row>
    <row r="198" spans="1:21" s="16" customFormat="1" ht="13.15" hidden="1" customHeight="1" thickBot="1" x14ac:dyDescent="0.4">
      <c r="A198" s="50"/>
      <c r="B198" s="52"/>
      <c r="C198" s="53"/>
      <c r="D198" s="54"/>
      <c r="E198" s="47"/>
      <c r="F198" s="47"/>
      <c r="G198" s="47"/>
      <c r="H198" s="47"/>
      <c r="I198" s="47"/>
      <c r="J198" s="48"/>
      <c r="K198" s="48"/>
      <c r="L198" s="48"/>
      <c r="M198" s="48"/>
      <c r="N198" s="48"/>
      <c r="O198" s="28"/>
      <c r="P198" s="48"/>
      <c r="Q198" s="44"/>
      <c r="R198" s="40"/>
      <c r="S198" s="40"/>
      <c r="T198" s="40"/>
      <c r="U198" s="40"/>
    </row>
    <row r="199" spans="1:21" s="16" customFormat="1" ht="93.6" hidden="1" customHeight="1" thickBot="1" x14ac:dyDescent="0.4">
      <c r="A199" s="50"/>
      <c r="B199" s="52"/>
      <c r="C199" s="53"/>
      <c r="D199" s="54"/>
      <c r="E199" s="47"/>
      <c r="F199" s="47"/>
      <c r="G199" s="47"/>
      <c r="H199" s="47"/>
      <c r="I199" s="47"/>
      <c r="J199" s="48"/>
      <c r="K199" s="48"/>
      <c r="L199" s="48"/>
      <c r="M199" s="48"/>
      <c r="N199" s="48"/>
      <c r="O199" s="28"/>
      <c r="P199" s="48"/>
      <c r="Q199" s="44"/>
      <c r="R199" s="40"/>
      <c r="S199" s="40"/>
      <c r="T199" s="40"/>
      <c r="U199" s="40"/>
    </row>
    <row r="200" spans="1:21" s="16" customFormat="1" ht="93.6" customHeight="1" thickBot="1" x14ac:dyDescent="0.4">
      <c r="A200" s="50"/>
      <c r="B200" s="52"/>
      <c r="C200" s="53"/>
      <c r="D200" s="54"/>
      <c r="E200" s="47"/>
      <c r="F200" s="26" t="s">
        <v>321</v>
      </c>
      <c r="G200" s="26" t="s">
        <v>43</v>
      </c>
      <c r="H200" s="47"/>
      <c r="I200" s="47"/>
      <c r="J200" s="48"/>
      <c r="K200" s="48"/>
      <c r="L200" s="48"/>
      <c r="M200" s="48"/>
      <c r="N200" s="48"/>
      <c r="O200" s="48" t="s">
        <v>357</v>
      </c>
      <c r="P200" s="48"/>
      <c r="Q200" s="44"/>
      <c r="R200" s="40"/>
      <c r="S200" s="40"/>
      <c r="T200" s="40"/>
      <c r="U200" s="40"/>
    </row>
    <row r="201" spans="1:21" s="16" customFormat="1" ht="93.6" customHeight="1" x14ac:dyDescent="0.35">
      <c r="A201" s="77"/>
      <c r="B201" s="78"/>
      <c r="C201" s="79"/>
      <c r="D201" s="80"/>
      <c r="E201" s="47"/>
      <c r="F201" s="26" t="s">
        <v>322</v>
      </c>
      <c r="G201" s="26" t="s">
        <v>43</v>
      </c>
      <c r="H201" s="47"/>
      <c r="I201" s="47"/>
      <c r="J201" s="48"/>
      <c r="K201" s="48"/>
      <c r="L201" s="48"/>
      <c r="M201" s="48"/>
      <c r="N201" s="48"/>
      <c r="O201" s="48"/>
      <c r="P201" s="48"/>
      <c r="Q201" s="44"/>
      <c r="R201" s="41"/>
      <c r="S201" s="41"/>
      <c r="T201" s="41"/>
      <c r="U201" s="41"/>
    </row>
    <row r="202" spans="1:21" s="16" customFormat="1" ht="60" customHeight="1" x14ac:dyDescent="0.35">
      <c r="A202" s="72" t="str">
        <f>Sezione_generale!$C$2</f>
        <v>Segreteria del Consiglio</v>
      </c>
      <c r="B202" s="47">
        <v>19</v>
      </c>
      <c r="C202" s="75" t="s">
        <v>34</v>
      </c>
      <c r="D202" s="76" t="s">
        <v>351</v>
      </c>
      <c r="E202" s="47" t="s">
        <v>196</v>
      </c>
      <c r="F202" s="26" t="s">
        <v>324</v>
      </c>
      <c r="G202" s="26" t="s">
        <v>43</v>
      </c>
      <c r="H202" s="47" t="s">
        <v>391</v>
      </c>
      <c r="I202" s="47" t="s">
        <v>233</v>
      </c>
      <c r="J202" s="48" t="s">
        <v>41</v>
      </c>
      <c r="K202" s="48" t="s">
        <v>36</v>
      </c>
      <c r="L202" s="48" t="s">
        <v>41</v>
      </c>
      <c r="M202" s="48" t="s">
        <v>353</v>
      </c>
      <c r="N202" s="48" t="s">
        <v>354</v>
      </c>
      <c r="O202" s="48" t="s">
        <v>42</v>
      </c>
      <c r="P202" s="48" t="s">
        <v>358</v>
      </c>
      <c r="Q202" s="44"/>
      <c r="R202" s="39" t="s">
        <v>394</v>
      </c>
      <c r="S202" s="39" t="s">
        <v>393</v>
      </c>
      <c r="T202" s="42">
        <v>1</v>
      </c>
      <c r="U202" s="39" t="s">
        <v>196</v>
      </c>
    </row>
    <row r="203" spans="1:21" s="16" customFormat="1" ht="58.9" customHeight="1" x14ac:dyDescent="0.35">
      <c r="A203" s="73"/>
      <c r="B203" s="47"/>
      <c r="C203" s="75"/>
      <c r="D203" s="76"/>
      <c r="E203" s="47"/>
      <c r="F203" s="47" t="s">
        <v>325</v>
      </c>
      <c r="G203" s="26" t="s">
        <v>43</v>
      </c>
      <c r="H203" s="47"/>
      <c r="I203" s="47"/>
      <c r="J203" s="48"/>
      <c r="K203" s="48"/>
      <c r="L203" s="48"/>
      <c r="M203" s="48"/>
      <c r="N203" s="48"/>
      <c r="O203" s="48"/>
      <c r="P203" s="48"/>
      <c r="Q203" s="44"/>
      <c r="R203" s="40"/>
      <c r="S203" s="40"/>
      <c r="T203" s="40"/>
      <c r="U203" s="40"/>
    </row>
    <row r="204" spans="1:21" s="16" customFormat="1" ht="75.599999999999994" hidden="1" customHeight="1" thickBot="1" x14ac:dyDescent="0.4">
      <c r="A204" s="73"/>
      <c r="B204" s="47"/>
      <c r="C204" s="75"/>
      <c r="D204" s="76"/>
      <c r="E204" s="47"/>
      <c r="F204" s="47"/>
      <c r="G204" s="26"/>
      <c r="H204" s="47"/>
      <c r="I204" s="47"/>
      <c r="J204" s="48"/>
      <c r="K204" s="48"/>
      <c r="L204" s="48"/>
      <c r="M204" s="48"/>
      <c r="N204" s="27" t="s">
        <v>39</v>
      </c>
      <c r="O204" s="48"/>
      <c r="P204" s="48"/>
      <c r="Q204" s="44"/>
      <c r="R204" s="40"/>
      <c r="S204" s="40"/>
      <c r="T204" s="40"/>
      <c r="U204" s="40"/>
    </row>
    <row r="205" spans="1:21" s="16" customFormat="1" ht="73.900000000000006" hidden="1" customHeight="1" thickBot="1" x14ac:dyDescent="0.4">
      <c r="A205" s="73"/>
      <c r="B205" s="47"/>
      <c r="C205" s="75"/>
      <c r="D205" s="76"/>
      <c r="E205" s="47"/>
      <c r="F205" s="47"/>
      <c r="G205" s="26"/>
      <c r="H205" s="47"/>
      <c r="I205" s="47"/>
      <c r="J205" s="48"/>
      <c r="K205" s="48"/>
      <c r="L205" s="48"/>
      <c r="M205" s="48"/>
      <c r="N205" s="27" t="s">
        <v>39</v>
      </c>
      <c r="O205" s="48"/>
      <c r="P205" s="48"/>
      <c r="Q205" s="44"/>
      <c r="R205" s="40"/>
      <c r="S205" s="40"/>
      <c r="T205" s="40"/>
      <c r="U205" s="40"/>
    </row>
    <row r="206" spans="1:21" s="16" customFormat="1" ht="70.900000000000006" hidden="1" customHeight="1" thickBot="1" x14ac:dyDescent="0.4">
      <c r="A206" s="73"/>
      <c r="B206" s="47"/>
      <c r="C206" s="75"/>
      <c r="D206" s="76"/>
      <c r="E206" s="47"/>
      <c r="F206" s="47"/>
      <c r="G206" s="26"/>
      <c r="H206" s="47"/>
      <c r="I206" s="47"/>
      <c r="J206" s="48"/>
      <c r="K206" s="48"/>
      <c r="L206" s="48"/>
      <c r="M206" s="48"/>
      <c r="N206" s="27" t="s">
        <v>39</v>
      </c>
      <c r="O206" s="48"/>
      <c r="P206" s="48"/>
      <c r="Q206" s="44"/>
      <c r="R206" s="40"/>
      <c r="S206" s="40"/>
      <c r="T206" s="40"/>
      <c r="U206" s="40"/>
    </row>
    <row r="207" spans="1:21" s="16" customFormat="1" ht="105.6" hidden="1" customHeight="1" thickBot="1" x14ac:dyDescent="0.4">
      <c r="A207" s="73"/>
      <c r="B207" s="47"/>
      <c r="C207" s="75"/>
      <c r="D207" s="76"/>
      <c r="E207" s="47"/>
      <c r="F207" s="47"/>
      <c r="G207" s="26"/>
      <c r="H207" s="47"/>
      <c r="I207" s="47"/>
      <c r="J207" s="48"/>
      <c r="K207" s="48"/>
      <c r="L207" s="48"/>
      <c r="M207" s="48"/>
      <c r="N207" s="27" t="s">
        <v>39</v>
      </c>
      <c r="O207" s="48"/>
      <c r="P207" s="48"/>
      <c r="Q207" s="44"/>
      <c r="R207" s="40"/>
      <c r="S207" s="40"/>
      <c r="T207" s="40"/>
      <c r="U207" s="40"/>
    </row>
    <row r="208" spans="1:21" s="16" customFormat="1" ht="117" customHeight="1" x14ac:dyDescent="0.35">
      <c r="A208" s="73"/>
      <c r="B208" s="47"/>
      <c r="C208" s="75"/>
      <c r="D208" s="76"/>
      <c r="E208" s="47"/>
      <c r="F208" s="26" t="s">
        <v>326</v>
      </c>
      <c r="G208" s="26" t="s">
        <v>43</v>
      </c>
      <c r="H208" s="47"/>
      <c r="I208" s="47"/>
      <c r="J208" s="48"/>
      <c r="K208" s="48"/>
      <c r="L208" s="48"/>
      <c r="M208" s="48"/>
      <c r="N208" s="28" t="s">
        <v>355</v>
      </c>
      <c r="O208" s="48"/>
      <c r="P208" s="48"/>
      <c r="Q208" s="44"/>
      <c r="R208" s="40"/>
      <c r="S208" s="40"/>
      <c r="T208" s="40"/>
      <c r="U208" s="40"/>
    </row>
    <row r="209" spans="1:21" s="16" customFormat="1" ht="114.6" customHeight="1" thickBot="1" x14ac:dyDescent="0.4">
      <c r="A209" s="73"/>
      <c r="B209" s="47"/>
      <c r="C209" s="75"/>
      <c r="D209" s="76"/>
      <c r="E209" s="47"/>
      <c r="F209" s="47" t="s">
        <v>327</v>
      </c>
      <c r="G209" s="47" t="s">
        <v>43</v>
      </c>
      <c r="H209" s="47"/>
      <c r="I209" s="47"/>
      <c r="J209" s="48"/>
      <c r="K209" s="48"/>
      <c r="L209" s="48"/>
      <c r="M209" s="48"/>
      <c r="N209" s="28" t="s">
        <v>356</v>
      </c>
      <c r="O209" s="48" t="s">
        <v>357</v>
      </c>
      <c r="P209" s="48"/>
      <c r="Q209" s="44"/>
      <c r="R209" s="41"/>
      <c r="S209" s="41"/>
      <c r="T209" s="41"/>
      <c r="U209" s="41"/>
    </row>
    <row r="210" spans="1:21" s="16" customFormat="1" ht="13.15" hidden="1" customHeight="1" thickBot="1" x14ac:dyDescent="0.4">
      <c r="A210" s="73"/>
      <c r="B210" s="47"/>
      <c r="C210" s="75"/>
      <c r="D210" s="76"/>
      <c r="E210" s="47"/>
      <c r="F210" s="47"/>
      <c r="G210" s="47"/>
      <c r="H210" s="47"/>
      <c r="I210" s="47"/>
      <c r="J210" s="48"/>
      <c r="K210" s="48"/>
      <c r="L210" s="48"/>
      <c r="M210" s="48"/>
      <c r="N210" s="28"/>
      <c r="O210" s="48"/>
      <c r="P210" s="48"/>
      <c r="Q210" s="44"/>
      <c r="R210" s="29"/>
      <c r="S210" s="29"/>
      <c r="T210" s="29"/>
      <c r="U210" s="29"/>
    </row>
    <row r="211" spans="1:21" s="16" customFormat="1" ht="93.6" hidden="1" customHeight="1" thickBot="1" x14ac:dyDescent="0.4">
      <c r="A211" s="74"/>
      <c r="B211" s="47"/>
      <c r="C211" s="75"/>
      <c r="D211" s="76"/>
      <c r="E211" s="47"/>
      <c r="F211" s="47"/>
      <c r="G211" s="47"/>
      <c r="H211" s="47"/>
      <c r="I211" s="47"/>
      <c r="J211" s="48"/>
      <c r="K211" s="48"/>
      <c r="L211" s="48"/>
      <c r="M211" s="48"/>
      <c r="N211" s="28"/>
      <c r="O211" s="28"/>
      <c r="P211" s="48"/>
      <c r="Q211" s="44"/>
      <c r="R211" s="29"/>
      <c r="S211" s="29"/>
      <c r="T211" s="29"/>
      <c r="U211" s="29"/>
    </row>
    <row r="212" spans="1:21" s="16" customFormat="1" ht="60" customHeight="1" thickBot="1" x14ac:dyDescent="0.4">
      <c r="A212" s="57" t="str">
        <f>Sezione_generale!$C$2</f>
        <v>Segreteria del Consiglio</v>
      </c>
      <c r="B212" s="52">
        <v>20</v>
      </c>
      <c r="C212" s="53" t="s">
        <v>34</v>
      </c>
      <c r="D212" s="71" t="s">
        <v>352</v>
      </c>
      <c r="E212" s="47" t="s">
        <v>196</v>
      </c>
      <c r="F212" s="26" t="s">
        <v>328</v>
      </c>
      <c r="G212" s="26" t="s">
        <v>43</v>
      </c>
      <c r="H212" s="47" t="s">
        <v>323</v>
      </c>
      <c r="I212" s="47" t="s">
        <v>233</v>
      </c>
      <c r="J212" s="70" t="s">
        <v>35</v>
      </c>
      <c r="K212" s="70" t="s">
        <v>36</v>
      </c>
      <c r="L212" s="70" t="s">
        <v>37</v>
      </c>
      <c r="M212" s="70" t="s">
        <v>38</v>
      </c>
      <c r="N212" s="48" t="s">
        <v>354</v>
      </c>
      <c r="O212" s="48" t="s">
        <v>42</v>
      </c>
      <c r="P212" s="48" t="s">
        <v>358</v>
      </c>
      <c r="Q212" s="44"/>
      <c r="R212" s="39" t="s">
        <v>394</v>
      </c>
      <c r="S212" s="39" t="s">
        <v>395</v>
      </c>
      <c r="T212" s="42">
        <v>1</v>
      </c>
      <c r="U212" s="39" t="s">
        <v>396</v>
      </c>
    </row>
    <row r="213" spans="1:21" s="16" customFormat="1" ht="58.9" customHeight="1" thickBot="1" x14ac:dyDescent="0.4">
      <c r="A213" s="50"/>
      <c r="B213" s="52"/>
      <c r="C213" s="53"/>
      <c r="D213" s="71"/>
      <c r="E213" s="47"/>
      <c r="F213" s="47" t="s">
        <v>329</v>
      </c>
      <c r="G213" s="26" t="s">
        <v>43</v>
      </c>
      <c r="H213" s="47"/>
      <c r="I213" s="47"/>
      <c r="J213" s="70"/>
      <c r="K213" s="70"/>
      <c r="L213" s="70"/>
      <c r="M213" s="70"/>
      <c r="N213" s="48"/>
      <c r="O213" s="48"/>
      <c r="P213" s="48"/>
      <c r="Q213" s="44"/>
      <c r="R213" s="40"/>
      <c r="S213" s="40"/>
      <c r="T213" s="40"/>
      <c r="U213" s="40"/>
    </row>
    <row r="214" spans="1:21" s="16" customFormat="1" ht="75.599999999999994" hidden="1" customHeight="1" thickBot="1" x14ac:dyDescent="0.4">
      <c r="A214" s="50"/>
      <c r="B214" s="52"/>
      <c r="C214" s="53"/>
      <c r="D214" s="71"/>
      <c r="E214" s="47"/>
      <c r="F214" s="47"/>
      <c r="G214" s="26"/>
      <c r="H214" s="47"/>
      <c r="I214" s="47"/>
      <c r="J214" s="70"/>
      <c r="K214" s="70"/>
      <c r="L214" s="70"/>
      <c r="M214" s="70"/>
      <c r="N214" s="27" t="s">
        <v>39</v>
      </c>
      <c r="O214" s="48"/>
      <c r="P214" s="48"/>
      <c r="Q214" s="44"/>
      <c r="R214" s="40"/>
      <c r="S214" s="40"/>
      <c r="T214" s="40"/>
      <c r="U214" s="40"/>
    </row>
    <row r="215" spans="1:21" s="16" customFormat="1" ht="73.900000000000006" hidden="1" customHeight="1" thickBot="1" x14ac:dyDescent="0.4">
      <c r="A215" s="50"/>
      <c r="B215" s="52"/>
      <c r="C215" s="53"/>
      <c r="D215" s="71"/>
      <c r="E215" s="47"/>
      <c r="F215" s="47"/>
      <c r="G215" s="26"/>
      <c r="H215" s="47"/>
      <c r="I215" s="47"/>
      <c r="J215" s="70"/>
      <c r="K215" s="70"/>
      <c r="L215" s="70"/>
      <c r="M215" s="70"/>
      <c r="N215" s="27" t="s">
        <v>39</v>
      </c>
      <c r="O215" s="48"/>
      <c r="P215" s="48"/>
      <c r="Q215" s="44"/>
      <c r="R215" s="40"/>
      <c r="S215" s="40"/>
      <c r="T215" s="40"/>
      <c r="U215" s="40"/>
    </row>
    <row r="216" spans="1:21" s="16" customFormat="1" ht="70.900000000000006" hidden="1" customHeight="1" thickBot="1" x14ac:dyDescent="0.4">
      <c r="A216" s="50"/>
      <c r="B216" s="52"/>
      <c r="C216" s="53"/>
      <c r="D216" s="71"/>
      <c r="E216" s="47"/>
      <c r="F216" s="47"/>
      <c r="G216" s="26"/>
      <c r="H216" s="47"/>
      <c r="I216" s="47"/>
      <c r="J216" s="70"/>
      <c r="K216" s="70"/>
      <c r="L216" s="70"/>
      <c r="M216" s="70"/>
      <c r="N216" s="27" t="s">
        <v>39</v>
      </c>
      <c r="O216" s="48"/>
      <c r="P216" s="48"/>
      <c r="Q216" s="44"/>
      <c r="R216" s="40"/>
      <c r="S216" s="40"/>
      <c r="T216" s="40"/>
      <c r="U216" s="40"/>
    </row>
    <row r="217" spans="1:21" s="16" customFormat="1" ht="105.6" hidden="1" customHeight="1" thickBot="1" x14ac:dyDescent="0.4">
      <c r="A217" s="50"/>
      <c r="B217" s="52"/>
      <c r="C217" s="53"/>
      <c r="D217" s="71"/>
      <c r="E217" s="47"/>
      <c r="F217" s="47"/>
      <c r="G217" s="26"/>
      <c r="H217" s="47"/>
      <c r="I217" s="47"/>
      <c r="J217" s="70"/>
      <c r="K217" s="70"/>
      <c r="L217" s="70"/>
      <c r="M217" s="70"/>
      <c r="N217" s="27" t="s">
        <v>39</v>
      </c>
      <c r="O217" s="48"/>
      <c r="P217" s="48"/>
      <c r="Q217" s="44"/>
      <c r="R217" s="40"/>
      <c r="S217" s="40"/>
      <c r="T217" s="40"/>
      <c r="U217" s="40"/>
    </row>
    <row r="218" spans="1:21" s="16" customFormat="1" ht="117" customHeight="1" thickBot="1" x14ac:dyDescent="0.4">
      <c r="A218" s="50"/>
      <c r="B218" s="52"/>
      <c r="C218" s="53"/>
      <c r="D218" s="71"/>
      <c r="E218" s="47"/>
      <c r="F218" s="26" t="s">
        <v>330</v>
      </c>
      <c r="G218" s="26" t="s">
        <v>202</v>
      </c>
      <c r="H218" s="47"/>
      <c r="I218" s="47"/>
      <c r="J218" s="70"/>
      <c r="K218" s="70"/>
      <c r="L218" s="70"/>
      <c r="M218" s="70"/>
      <c r="N218" s="28" t="s">
        <v>355</v>
      </c>
      <c r="O218" s="48"/>
      <c r="P218" s="48"/>
      <c r="Q218" s="44"/>
      <c r="R218" s="40"/>
      <c r="S218" s="40"/>
      <c r="T218" s="40"/>
      <c r="U218" s="40"/>
    </row>
    <row r="219" spans="1:21" s="16" customFormat="1" ht="114.6" customHeight="1" thickBot="1" x14ac:dyDescent="0.4">
      <c r="A219" s="50"/>
      <c r="B219" s="52"/>
      <c r="C219" s="53"/>
      <c r="D219" s="71"/>
      <c r="E219" s="47"/>
      <c r="F219" s="47" t="s">
        <v>331</v>
      </c>
      <c r="G219" s="47" t="s">
        <v>43</v>
      </c>
      <c r="H219" s="47"/>
      <c r="I219" s="47"/>
      <c r="J219" s="70"/>
      <c r="K219" s="70"/>
      <c r="L219" s="70"/>
      <c r="M219" s="70"/>
      <c r="N219" s="28" t="s">
        <v>356</v>
      </c>
      <c r="O219" s="48" t="s">
        <v>357</v>
      </c>
      <c r="P219" s="48"/>
      <c r="Q219" s="45"/>
      <c r="R219" s="41"/>
      <c r="S219" s="41"/>
      <c r="T219" s="41"/>
      <c r="U219" s="41"/>
    </row>
    <row r="220" spans="1:21" s="23" customFormat="1" ht="13.15" hidden="1" customHeight="1" thickBot="1" x14ac:dyDescent="0.4">
      <c r="A220" s="50"/>
      <c r="B220" s="52"/>
      <c r="C220" s="53"/>
      <c r="D220" s="71"/>
      <c r="E220" s="47"/>
      <c r="F220" s="47"/>
      <c r="G220" s="47"/>
      <c r="H220" s="47"/>
      <c r="I220" s="47"/>
      <c r="J220" s="70"/>
      <c r="K220" s="70"/>
      <c r="L220" s="70"/>
      <c r="M220" s="70"/>
      <c r="N220" s="27" t="s">
        <v>39</v>
      </c>
      <c r="O220" s="48"/>
      <c r="P220" s="48"/>
      <c r="Q220" s="29"/>
      <c r="R220" s="29"/>
      <c r="S220" s="29"/>
      <c r="T220" s="29"/>
      <c r="U220" s="29"/>
    </row>
    <row r="221" spans="1:21" s="23" customFormat="1" ht="93.6" hidden="1" customHeight="1" x14ac:dyDescent="0.35">
      <c r="A221" s="51"/>
      <c r="B221" s="52"/>
      <c r="C221" s="53"/>
      <c r="D221" s="71"/>
      <c r="E221" s="47"/>
      <c r="F221" s="47"/>
      <c r="G221" s="47"/>
      <c r="H221" s="47"/>
      <c r="I221" s="47"/>
      <c r="J221" s="70"/>
      <c r="K221" s="70"/>
      <c r="L221" s="70"/>
      <c r="M221" s="70"/>
      <c r="N221" s="27" t="s">
        <v>39</v>
      </c>
      <c r="O221" s="28"/>
      <c r="P221" s="48"/>
      <c r="Q221" s="29"/>
      <c r="R221" s="29"/>
      <c r="S221" s="29"/>
      <c r="T221" s="29"/>
      <c r="U221" s="29"/>
    </row>
  </sheetData>
  <mergeCells count="459">
    <mergeCell ref="Q4:Q219"/>
    <mergeCell ref="N190:N191"/>
    <mergeCell ref="N197:N201"/>
    <mergeCell ref="O212:O218"/>
    <mergeCell ref="O219:O220"/>
    <mergeCell ref="O169:O175"/>
    <mergeCell ref="O179:O185"/>
    <mergeCell ref="O186:O189"/>
    <mergeCell ref="O190:O197"/>
    <mergeCell ref="O200:O201"/>
    <mergeCell ref="O202:O208"/>
    <mergeCell ref="O209:O210"/>
    <mergeCell ref="N212:N213"/>
    <mergeCell ref="P190:P201"/>
    <mergeCell ref="P212:P221"/>
    <mergeCell ref="O29:O35"/>
    <mergeCell ref="O36:O39"/>
    <mergeCell ref="O40:O50"/>
    <mergeCell ref="O51:O52"/>
    <mergeCell ref="O116:O127"/>
    <mergeCell ref="O128:O129"/>
    <mergeCell ref="O130:O141"/>
    <mergeCell ref="O142:O143"/>
    <mergeCell ref="O144:O155"/>
    <mergeCell ref="F197:F199"/>
    <mergeCell ref="G197:G199"/>
    <mergeCell ref="A202:A211"/>
    <mergeCell ref="B202:B211"/>
    <mergeCell ref="C202:C211"/>
    <mergeCell ref="D202:D211"/>
    <mergeCell ref="E202:E211"/>
    <mergeCell ref="H202:H211"/>
    <mergeCell ref="P202:P211"/>
    <mergeCell ref="F203:F207"/>
    <mergeCell ref="F209:F211"/>
    <mergeCell ref="G209:G211"/>
    <mergeCell ref="N202:N203"/>
    <mergeCell ref="A190:A201"/>
    <mergeCell ref="B190:B201"/>
    <mergeCell ref="C190:C201"/>
    <mergeCell ref="D190:D201"/>
    <mergeCell ref="E190:E201"/>
    <mergeCell ref="H190:H201"/>
    <mergeCell ref="I190:I201"/>
    <mergeCell ref="J190:J201"/>
    <mergeCell ref="K190:K201"/>
    <mergeCell ref="F191:F195"/>
    <mergeCell ref="A212:A221"/>
    <mergeCell ref="B212:B221"/>
    <mergeCell ref="C212:C221"/>
    <mergeCell ref="D212:D221"/>
    <mergeCell ref="E212:E221"/>
    <mergeCell ref="H212:H221"/>
    <mergeCell ref="I212:I221"/>
    <mergeCell ref="J212:J221"/>
    <mergeCell ref="K212:K221"/>
    <mergeCell ref="F213:F217"/>
    <mergeCell ref="F219:F221"/>
    <mergeCell ref="G219:G221"/>
    <mergeCell ref="L212:L221"/>
    <mergeCell ref="M212:M221"/>
    <mergeCell ref="J18:J28"/>
    <mergeCell ref="K18:K28"/>
    <mergeCell ref="L18:L28"/>
    <mergeCell ref="K106:K115"/>
    <mergeCell ref="I202:I211"/>
    <mergeCell ref="J202:J211"/>
    <mergeCell ref="K202:K211"/>
    <mergeCell ref="L202:L211"/>
    <mergeCell ref="M202:M211"/>
    <mergeCell ref="L106:L115"/>
    <mergeCell ref="M158:M168"/>
    <mergeCell ref="L190:L201"/>
    <mergeCell ref="M190:M201"/>
    <mergeCell ref="O156:O157"/>
    <mergeCell ref="N97:N103"/>
    <mergeCell ref="H144:H157"/>
    <mergeCell ref="I144:I157"/>
    <mergeCell ref="J144:J157"/>
    <mergeCell ref="K144:K157"/>
    <mergeCell ref="H106:H115"/>
    <mergeCell ref="I106:I115"/>
    <mergeCell ref="N132:N143"/>
    <mergeCell ref="N146:N157"/>
    <mergeCell ref="O95:O102"/>
    <mergeCell ref="O106:O112"/>
    <mergeCell ref="P179:P189"/>
    <mergeCell ref="F180:F184"/>
    <mergeCell ref="F186:F188"/>
    <mergeCell ref="G186:G188"/>
    <mergeCell ref="A179:A189"/>
    <mergeCell ref="B179:B189"/>
    <mergeCell ref="C179:C189"/>
    <mergeCell ref="D179:D189"/>
    <mergeCell ref="E179:E189"/>
    <mergeCell ref="H179:H189"/>
    <mergeCell ref="I179:I189"/>
    <mergeCell ref="J179:J189"/>
    <mergeCell ref="K179:K189"/>
    <mergeCell ref="N186:N189"/>
    <mergeCell ref="N179:N180"/>
    <mergeCell ref="L179:L189"/>
    <mergeCell ref="M179:M189"/>
    <mergeCell ref="P144:P157"/>
    <mergeCell ref="F145:F149"/>
    <mergeCell ref="F151:F153"/>
    <mergeCell ref="G151:G153"/>
    <mergeCell ref="A169:A178"/>
    <mergeCell ref="B169:B178"/>
    <mergeCell ref="C169:C178"/>
    <mergeCell ref="D169:D178"/>
    <mergeCell ref="E169:E178"/>
    <mergeCell ref="H169:H178"/>
    <mergeCell ref="I169:I178"/>
    <mergeCell ref="J169:J178"/>
    <mergeCell ref="K169:K178"/>
    <mergeCell ref="L169:L178"/>
    <mergeCell ref="M169:M178"/>
    <mergeCell ref="P169:P178"/>
    <mergeCell ref="F170:F174"/>
    <mergeCell ref="F176:F178"/>
    <mergeCell ref="G176:G178"/>
    <mergeCell ref="A144:A157"/>
    <mergeCell ref="B144:B157"/>
    <mergeCell ref="C144:C157"/>
    <mergeCell ref="D144:D157"/>
    <mergeCell ref="E144:E157"/>
    <mergeCell ref="P4:P17"/>
    <mergeCell ref="F5:F9"/>
    <mergeCell ref="H53:H64"/>
    <mergeCell ref="I53:I64"/>
    <mergeCell ref="J53:J64"/>
    <mergeCell ref="K53:K64"/>
    <mergeCell ref="L53:L64"/>
    <mergeCell ref="O53:O60"/>
    <mergeCell ref="O61:O64"/>
    <mergeCell ref="F11:F13"/>
    <mergeCell ref="G11:G13"/>
    <mergeCell ref="K4:K17"/>
    <mergeCell ref="L4:L17"/>
    <mergeCell ref="L29:L39"/>
    <mergeCell ref="M29:M39"/>
    <mergeCell ref="P29:P39"/>
    <mergeCell ref="O4:O11"/>
    <mergeCell ref="O14:O17"/>
    <mergeCell ref="O18:O24"/>
    <mergeCell ref="O25:O28"/>
    <mergeCell ref="G14:G16"/>
    <mergeCell ref="H4:H17"/>
    <mergeCell ref="I4:I17"/>
    <mergeCell ref="J4:J17"/>
    <mergeCell ref="P130:P143"/>
    <mergeCell ref="F131:F135"/>
    <mergeCell ref="F137:F139"/>
    <mergeCell ref="G137:G139"/>
    <mergeCell ref="G79:G81"/>
    <mergeCell ref="H72:H83"/>
    <mergeCell ref="I72:I83"/>
    <mergeCell ref="J72:J83"/>
    <mergeCell ref="K72:K83"/>
    <mergeCell ref="L72:L83"/>
    <mergeCell ref="K89:K94"/>
    <mergeCell ref="O72:O79"/>
    <mergeCell ref="O82:O83"/>
    <mergeCell ref="O84:O86"/>
    <mergeCell ref="O87:O88"/>
    <mergeCell ref="O89:O90"/>
    <mergeCell ref="L89:L94"/>
    <mergeCell ref="F113:F115"/>
    <mergeCell ref="H130:H143"/>
    <mergeCell ref="I130:I143"/>
    <mergeCell ref="G90:G94"/>
    <mergeCell ref="G113:G115"/>
    <mergeCell ref="P116:P129"/>
    <mergeCell ref="F117:F121"/>
    <mergeCell ref="N4:N10"/>
    <mergeCell ref="N11:N14"/>
    <mergeCell ref="N15:N17"/>
    <mergeCell ref="K116:K129"/>
    <mergeCell ref="L116:L129"/>
    <mergeCell ref="N47:N52"/>
    <mergeCell ref="H18:H28"/>
    <mergeCell ref="I18:I28"/>
    <mergeCell ref="M4:M17"/>
    <mergeCell ref="N1:U1"/>
    <mergeCell ref="Q2:U2"/>
    <mergeCell ref="A1:G1"/>
    <mergeCell ref="H1:M1"/>
    <mergeCell ref="A2:A3"/>
    <mergeCell ref="B2:B3"/>
    <mergeCell ref="C2:C3"/>
    <mergeCell ref="D2:D3"/>
    <mergeCell ref="E2:E3"/>
    <mergeCell ref="F2:F3"/>
    <mergeCell ref="G2:G3"/>
    <mergeCell ref="H2:H3"/>
    <mergeCell ref="I2:I3"/>
    <mergeCell ref="J2:M2"/>
    <mergeCell ref="N2:N3"/>
    <mergeCell ref="E4:E17"/>
    <mergeCell ref="P2:P3"/>
    <mergeCell ref="O2:O3"/>
    <mergeCell ref="A40:A52"/>
    <mergeCell ref="B40:B52"/>
    <mergeCell ref="C40:C52"/>
    <mergeCell ref="D40:D52"/>
    <mergeCell ref="E40:E52"/>
    <mergeCell ref="F30:F34"/>
    <mergeCell ref="F36:F38"/>
    <mergeCell ref="G36:G38"/>
    <mergeCell ref="A18:A28"/>
    <mergeCell ref="B18:B28"/>
    <mergeCell ref="C18:C28"/>
    <mergeCell ref="D18:D28"/>
    <mergeCell ref="E18:E28"/>
    <mergeCell ref="F19:F23"/>
    <mergeCell ref="F25:F27"/>
    <mergeCell ref="G25:G27"/>
    <mergeCell ref="A4:A17"/>
    <mergeCell ref="B4:B17"/>
    <mergeCell ref="C4:C17"/>
    <mergeCell ref="D4:D17"/>
    <mergeCell ref="M18:M28"/>
    <mergeCell ref="P18:P28"/>
    <mergeCell ref="A29:A39"/>
    <mergeCell ref="B29:B39"/>
    <mergeCell ref="C29:C39"/>
    <mergeCell ref="D29:D39"/>
    <mergeCell ref="E29:E39"/>
    <mergeCell ref="H29:H39"/>
    <mergeCell ref="I29:I39"/>
    <mergeCell ref="J29:J39"/>
    <mergeCell ref="K29:K39"/>
    <mergeCell ref="N25:N28"/>
    <mergeCell ref="N18:N19"/>
    <mergeCell ref="N36:N39"/>
    <mergeCell ref="N29:N30"/>
    <mergeCell ref="A53:A64"/>
    <mergeCell ref="B53:B64"/>
    <mergeCell ref="C53:C64"/>
    <mergeCell ref="D53:D64"/>
    <mergeCell ref="E53:E64"/>
    <mergeCell ref="M40:M52"/>
    <mergeCell ref="P40:P52"/>
    <mergeCell ref="F41:F45"/>
    <mergeCell ref="F47:F49"/>
    <mergeCell ref="G47:G49"/>
    <mergeCell ref="G50:G52"/>
    <mergeCell ref="H40:H52"/>
    <mergeCell ref="I40:I52"/>
    <mergeCell ref="J40:J52"/>
    <mergeCell ref="K40:K52"/>
    <mergeCell ref="L40:L52"/>
    <mergeCell ref="M53:M64"/>
    <mergeCell ref="P53:P64"/>
    <mergeCell ref="F55:F59"/>
    <mergeCell ref="F61:F63"/>
    <mergeCell ref="G61:G63"/>
    <mergeCell ref="G55:G59"/>
    <mergeCell ref="N40:N41"/>
    <mergeCell ref="A72:A83"/>
    <mergeCell ref="B72:B83"/>
    <mergeCell ref="C72:C83"/>
    <mergeCell ref="D72:D83"/>
    <mergeCell ref="E72:E83"/>
    <mergeCell ref="M65:M71"/>
    <mergeCell ref="P65:P71"/>
    <mergeCell ref="F66:F70"/>
    <mergeCell ref="H65:H71"/>
    <mergeCell ref="I65:I71"/>
    <mergeCell ref="J65:J71"/>
    <mergeCell ref="K65:K71"/>
    <mergeCell ref="L65:L71"/>
    <mergeCell ref="A65:A71"/>
    <mergeCell ref="B65:B71"/>
    <mergeCell ref="C65:C71"/>
    <mergeCell ref="D65:D71"/>
    <mergeCell ref="E65:E71"/>
    <mergeCell ref="M72:M83"/>
    <mergeCell ref="P72:P83"/>
    <mergeCell ref="F73:F77"/>
    <mergeCell ref="F79:F81"/>
    <mergeCell ref="O65:O66"/>
    <mergeCell ref="A89:A94"/>
    <mergeCell ref="B89:B94"/>
    <mergeCell ref="C89:C94"/>
    <mergeCell ref="D89:D94"/>
    <mergeCell ref="E89:E94"/>
    <mergeCell ref="M84:M88"/>
    <mergeCell ref="P84:P88"/>
    <mergeCell ref="H84:H88"/>
    <mergeCell ref="I84:I88"/>
    <mergeCell ref="J84:J88"/>
    <mergeCell ref="K84:K88"/>
    <mergeCell ref="L84:L88"/>
    <mergeCell ref="A84:A88"/>
    <mergeCell ref="B84:B88"/>
    <mergeCell ref="C84:C88"/>
    <mergeCell ref="D84:D88"/>
    <mergeCell ref="E84:E88"/>
    <mergeCell ref="M89:M94"/>
    <mergeCell ref="P89:P94"/>
    <mergeCell ref="F90:F94"/>
    <mergeCell ref="H89:H94"/>
    <mergeCell ref="I89:I94"/>
    <mergeCell ref="J89:J94"/>
    <mergeCell ref="A106:A115"/>
    <mergeCell ref="B106:B115"/>
    <mergeCell ref="C106:C115"/>
    <mergeCell ref="D106:D115"/>
    <mergeCell ref="E106:E115"/>
    <mergeCell ref="M95:M105"/>
    <mergeCell ref="P95:P105"/>
    <mergeCell ref="F97:F101"/>
    <mergeCell ref="F103:F105"/>
    <mergeCell ref="G103:G105"/>
    <mergeCell ref="H95:H105"/>
    <mergeCell ref="I95:I105"/>
    <mergeCell ref="J95:J105"/>
    <mergeCell ref="K95:K105"/>
    <mergeCell ref="L95:L105"/>
    <mergeCell ref="A95:A105"/>
    <mergeCell ref="B95:B105"/>
    <mergeCell ref="C95:C105"/>
    <mergeCell ref="D95:D105"/>
    <mergeCell ref="E95:E105"/>
    <mergeCell ref="M106:M115"/>
    <mergeCell ref="P106:P115"/>
    <mergeCell ref="F107:F111"/>
    <mergeCell ref="J106:J115"/>
    <mergeCell ref="A116:A129"/>
    <mergeCell ref="B116:B129"/>
    <mergeCell ref="C116:C129"/>
    <mergeCell ref="D116:D129"/>
    <mergeCell ref="E116:E129"/>
    <mergeCell ref="A130:A143"/>
    <mergeCell ref="B130:B143"/>
    <mergeCell ref="C130:C143"/>
    <mergeCell ref="N169:N170"/>
    <mergeCell ref="A158:A168"/>
    <mergeCell ref="B158:B168"/>
    <mergeCell ref="C158:C168"/>
    <mergeCell ref="D158:D168"/>
    <mergeCell ref="E158:E168"/>
    <mergeCell ref="M116:M129"/>
    <mergeCell ref="N118:N129"/>
    <mergeCell ref="D130:D143"/>
    <mergeCell ref="E130:E143"/>
    <mergeCell ref="J130:J143"/>
    <mergeCell ref="K130:K143"/>
    <mergeCell ref="L144:L157"/>
    <mergeCell ref="M144:M157"/>
    <mergeCell ref="L130:L143"/>
    <mergeCell ref="M130:M143"/>
    <mergeCell ref="P158:P168"/>
    <mergeCell ref="F159:F163"/>
    <mergeCell ref="F165:F167"/>
    <mergeCell ref="G165:G167"/>
    <mergeCell ref="H158:H168"/>
    <mergeCell ref="I158:I168"/>
    <mergeCell ref="J158:J168"/>
    <mergeCell ref="K158:K168"/>
    <mergeCell ref="L158:L168"/>
    <mergeCell ref="O158:O164"/>
    <mergeCell ref="O165:O168"/>
    <mergeCell ref="N165:N168"/>
    <mergeCell ref="N158:N159"/>
    <mergeCell ref="F123:F125"/>
    <mergeCell ref="G123:G125"/>
    <mergeCell ref="H116:H129"/>
    <mergeCell ref="I116:I129"/>
    <mergeCell ref="J116:J129"/>
    <mergeCell ref="N53:N54"/>
    <mergeCell ref="N60:N64"/>
    <mergeCell ref="N78:N83"/>
    <mergeCell ref="N55:N59"/>
    <mergeCell ref="N86:N88"/>
    <mergeCell ref="N91:N93"/>
    <mergeCell ref="N108:N114"/>
    <mergeCell ref="R4:R17"/>
    <mergeCell ref="S4:S17"/>
    <mergeCell ref="T4:T17"/>
    <mergeCell ref="U4:U17"/>
    <mergeCell ref="R18:R28"/>
    <mergeCell ref="S18:S28"/>
    <mergeCell ref="T18:T28"/>
    <mergeCell ref="U18:U28"/>
    <mergeCell ref="R29:R39"/>
    <mergeCell ref="S29:S39"/>
    <mergeCell ref="T29:T39"/>
    <mergeCell ref="U29:U39"/>
    <mergeCell ref="R40:R52"/>
    <mergeCell ref="S40:S52"/>
    <mergeCell ref="T40:T52"/>
    <mergeCell ref="U40:U52"/>
    <mergeCell ref="R53:R64"/>
    <mergeCell ref="S53:S64"/>
    <mergeCell ref="T53:T64"/>
    <mergeCell ref="U53:U64"/>
    <mergeCell ref="R65:R71"/>
    <mergeCell ref="S65:S71"/>
    <mergeCell ref="T65:T71"/>
    <mergeCell ref="U65:U71"/>
    <mergeCell ref="R72:R83"/>
    <mergeCell ref="S72:S83"/>
    <mergeCell ref="T72:T83"/>
    <mergeCell ref="U72:U83"/>
    <mergeCell ref="R84:R88"/>
    <mergeCell ref="S84:S88"/>
    <mergeCell ref="T84:T88"/>
    <mergeCell ref="U84:U88"/>
    <mergeCell ref="R89:R94"/>
    <mergeCell ref="S89:S94"/>
    <mergeCell ref="T89:T94"/>
    <mergeCell ref="U89:U94"/>
    <mergeCell ref="R130:R143"/>
    <mergeCell ref="S130:S143"/>
    <mergeCell ref="T130:T143"/>
    <mergeCell ref="U130:U143"/>
    <mergeCell ref="R144:R157"/>
    <mergeCell ref="S144:S157"/>
    <mergeCell ref="T144:T157"/>
    <mergeCell ref="U144:U157"/>
    <mergeCell ref="R95:R103"/>
    <mergeCell ref="S95:S103"/>
    <mergeCell ref="T95:T103"/>
    <mergeCell ref="U95:U103"/>
    <mergeCell ref="R106:R113"/>
    <mergeCell ref="S106:S113"/>
    <mergeCell ref="T106:T113"/>
    <mergeCell ref="U106:U113"/>
    <mergeCell ref="R116:R129"/>
    <mergeCell ref="S116:S129"/>
    <mergeCell ref="T116:T129"/>
    <mergeCell ref="U116:U129"/>
    <mergeCell ref="R158:R168"/>
    <mergeCell ref="S158:S168"/>
    <mergeCell ref="T158:T168"/>
    <mergeCell ref="U158:U168"/>
    <mergeCell ref="R169:R176"/>
    <mergeCell ref="S169:S176"/>
    <mergeCell ref="T169:T176"/>
    <mergeCell ref="U169:U176"/>
    <mergeCell ref="R179:R189"/>
    <mergeCell ref="S179:S189"/>
    <mergeCell ref="T179:T189"/>
    <mergeCell ref="U179:U189"/>
    <mergeCell ref="R190:R201"/>
    <mergeCell ref="S190:S201"/>
    <mergeCell ref="T190:T201"/>
    <mergeCell ref="U190:U201"/>
    <mergeCell ref="R202:R209"/>
    <mergeCell ref="S202:S209"/>
    <mergeCell ref="T202:T209"/>
    <mergeCell ref="U202:U209"/>
    <mergeCell ref="R212:R219"/>
    <mergeCell ref="S212:S219"/>
    <mergeCell ref="T212:T219"/>
    <mergeCell ref="U212:U219"/>
  </mergeCells>
  <dataValidations count="4">
    <dataValidation type="list" allowBlank="1" showInputMessage="1" showErrorMessage="1" sqref="G4:G11 G14 G18:G25 G28:G36 G39:G47 G64:G79 G116:G123 G168:G176 G50 G60:G61 G53:G55 G84 G106:G113 G129:G137 G143:G151 G157:G165 G189:G197 G179:G186 G201:G209 G212:G219 G89:G90 G95:G103" xr:uid="{00000000-0002-0000-0200-000000000000}">
      <formula1>soggetti</formula1>
    </dataValidation>
    <dataValidation type="list" allowBlank="1" showInputMessage="1" showErrorMessage="1" sqref="L4 L18 L29 L40 L53:L54 L65 L72 L158 L89 L95:L96 L106 L116 L84 L130 L144 L169 L179 L190 L202 L212" xr:uid="{00000000-0002-0000-0200-000001000000}">
      <formula1>"Medio,Alto,Altissimo"</formula1>
    </dataValidation>
    <dataValidation type="list" allowBlank="1" showInputMessage="1" showErrorMessage="1" sqref="K4 K18 K29 K40 K53:K54 K65 K72 K158 K89 K95:K96 K106 K116 K84 K130 K144 K169 K179 K190 K202 K212" xr:uid="{00000000-0002-0000-0200-000002000000}">
      <formula1>"Molto bassa,Bassa,Media,Alta,Altissima"</formula1>
    </dataValidation>
    <dataValidation type="list" allowBlank="1" showInputMessage="1" showErrorMessage="1" sqref="J4 J18 J29 J40 J53:J54 J65 J72 J158 J89 J95:J96 J106 J116 J84 J130 J144 J169 J179 J190 J202 J212" xr:uid="{00000000-0002-0000-0200-000003000000}">
      <formula1>"Alto,Altissimo"</formula1>
    </dataValidation>
  </dataValidations>
  <pageMargins left="0.23622047244094502" right="0.23622047244094502" top="0.74803149606299213" bottom="0.74803149606299213" header="0.31496062992126012" footer="0.31496062992126012"/>
  <pageSetup paperSize="9" scale="40" fitToWidth="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K39"/>
  <sheetViews>
    <sheetView workbookViewId="0"/>
  </sheetViews>
  <sheetFormatPr defaultRowHeight="15" x14ac:dyDescent="0.25"/>
  <cols>
    <col min="1" max="1" width="14.5703125" customWidth="1"/>
    <col min="2" max="2" width="10" customWidth="1"/>
    <col min="3" max="3" width="97.5703125" style="12" customWidth="1"/>
    <col min="4" max="4" width="14.42578125" customWidth="1"/>
    <col min="5" max="5" width="9.140625" customWidth="1"/>
  </cols>
  <sheetData>
    <row r="1" spans="1:37" x14ac:dyDescent="0.25">
      <c r="A1" s="11" t="s">
        <v>44</v>
      </c>
      <c r="B1" s="11" t="s">
        <v>45</v>
      </c>
      <c r="C1" s="11" t="s">
        <v>46</v>
      </c>
      <c r="D1" s="11" t="s">
        <v>47</v>
      </c>
    </row>
    <row r="2" spans="1:37" ht="165" x14ac:dyDescent="0.25">
      <c r="A2" s="11" t="s">
        <v>48</v>
      </c>
      <c r="B2" s="11" t="s">
        <v>49</v>
      </c>
      <c r="C2" s="11" t="s">
        <v>50</v>
      </c>
      <c r="D2" s="10" t="s">
        <v>51</v>
      </c>
    </row>
    <row r="3" spans="1:37" ht="45" x14ac:dyDescent="0.25">
      <c r="A3" s="11" t="s">
        <v>52</v>
      </c>
      <c r="B3" s="11" t="s">
        <v>53</v>
      </c>
      <c r="C3" s="11" t="s">
        <v>54</v>
      </c>
      <c r="D3" s="10" t="s">
        <v>55</v>
      </c>
    </row>
    <row r="4" spans="1:37" ht="60" x14ac:dyDescent="0.25">
      <c r="A4" s="11" t="s">
        <v>56</v>
      </c>
      <c r="B4" s="11" t="s">
        <v>57</v>
      </c>
      <c r="C4" s="11" t="s">
        <v>58</v>
      </c>
      <c r="D4" s="10" t="s">
        <v>59</v>
      </c>
    </row>
    <row r="5" spans="1:37" ht="60" x14ac:dyDescent="0.25">
      <c r="A5" s="11" t="s">
        <v>60</v>
      </c>
      <c r="B5" s="11" t="s">
        <v>61</v>
      </c>
      <c r="C5" s="11" t="s">
        <v>62</v>
      </c>
      <c r="D5" s="10" t="s">
        <v>63</v>
      </c>
    </row>
    <row r="6" spans="1:37" ht="60" x14ac:dyDescent="0.25">
      <c r="A6" s="11" t="s">
        <v>64</v>
      </c>
      <c r="B6" s="11" t="s">
        <v>65</v>
      </c>
      <c r="C6" s="11" t="s">
        <v>66</v>
      </c>
      <c r="D6" s="10" t="s">
        <v>67</v>
      </c>
    </row>
    <row r="7" spans="1:37" ht="75" x14ac:dyDescent="0.25">
      <c r="A7" s="11" t="s">
        <v>68</v>
      </c>
      <c r="B7" s="11" t="s">
        <v>69</v>
      </c>
      <c r="C7" s="11" t="s">
        <v>70</v>
      </c>
      <c r="D7" s="10" t="s">
        <v>71</v>
      </c>
      <c r="AK7" t="s">
        <v>72</v>
      </c>
    </row>
    <row r="8" spans="1:37" ht="90" x14ac:dyDescent="0.25">
      <c r="A8" s="11" t="s">
        <v>73</v>
      </c>
      <c r="B8" s="11" t="s">
        <v>74</v>
      </c>
      <c r="C8" s="11" t="s">
        <v>75</v>
      </c>
      <c r="D8" s="10" t="s">
        <v>76</v>
      </c>
      <c r="AK8" t="s">
        <v>72</v>
      </c>
    </row>
    <row r="9" spans="1:37" ht="60" x14ac:dyDescent="0.25">
      <c r="A9" s="11" t="s">
        <v>77</v>
      </c>
      <c r="B9" s="11" t="s">
        <v>78</v>
      </c>
      <c r="C9" s="11" t="s">
        <v>79</v>
      </c>
      <c r="D9" s="10" t="s">
        <v>80</v>
      </c>
      <c r="AK9" t="s">
        <v>72</v>
      </c>
    </row>
    <row r="10" spans="1:37" ht="75" x14ac:dyDescent="0.25">
      <c r="A10" s="11" t="s">
        <v>81</v>
      </c>
      <c r="B10" s="11" t="s">
        <v>82</v>
      </c>
      <c r="C10" s="11" t="s">
        <v>83</v>
      </c>
      <c r="D10" s="10" t="s">
        <v>84</v>
      </c>
      <c r="AK10" t="s">
        <v>72</v>
      </c>
    </row>
    <row r="11" spans="1:37" ht="75" x14ac:dyDescent="0.25">
      <c r="A11" s="11" t="s">
        <v>85</v>
      </c>
      <c r="B11" s="11" t="s">
        <v>86</v>
      </c>
      <c r="C11" s="11" t="s">
        <v>87</v>
      </c>
      <c r="D11" s="10" t="s">
        <v>88</v>
      </c>
      <c r="AK11" t="s">
        <v>89</v>
      </c>
    </row>
    <row r="12" spans="1:37" ht="90" x14ac:dyDescent="0.25">
      <c r="A12" s="11" t="s">
        <v>90</v>
      </c>
      <c r="B12" s="11" t="s">
        <v>91</v>
      </c>
      <c r="C12" s="11" t="s">
        <v>92</v>
      </c>
      <c r="D12" s="10" t="s">
        <v>93</v>
      </c>
      <c r="AK12" t="s">
        <v>89</v>
      </c>
    </row>
    <row r="13" spans="1:37" ht="105" x14ac:dyDescent="0.25">
      <c r="A13" s="11" t="s">
        <v>94</v>
      </c>
      <c r="B13" s="11" t="s">
        <v>95</v>
      </c>
      <c r="C13" s="11" t="s">
        <v>96</v>
      </c>
      <c r="D13" s="10" t="s">
        <v>97</v>
      </c>
      <c r="AK13" t="s">
        <v>89</v>
      </c>
    </row>
    <row r="14" spans="1:37" ht="150" x14ac:dyDescent="0.25">
      <c r="A14" s="11" t="s">
        <v>98</v>
      </c>
      <c r="B14" s="11" t="s">
        <v>99</v>
      </c>
      <c r="C14" s="11" t="s">
        <v>100</v>
      </c>
      <c r="D14" s="10" t="s">
        <v>101</v>
      </c>
      <c r="AK14" t="s">
        <v>89</v>
      </c>
    </row>
    <row r="15" spans="1:37" ht="75" x14ac:dyDescent="0.25">
      <c r="A15" s="11" t="s">
        <v>102</v>
      </c>
      <c r="B15" s="11" t="s">
        <v>103</v>
      </c>
      <c r="C15" s="11" t="s">
        <v>104</v>
      </c>
      <c r="D15" s="10" t="s">
        <v>105</v>
      </c>
      <c r="AK15" t="s">
        <v>89</v>
      </c>
    </row>
    <row r="16" spans="1:37" ht="60" x14ac:dyDescent="0.25">
      <c r="A16" s="11" t="s">
        <v>106</v>
      </c>
      <c r="B16" s="11" t="s">
        <v>107</v>
      </c>
      <c r="C16" s="11" t="s">
        <v>108</v>
      </c>
      <c r="D16" s="10" t="s">
        <v>109</v>
      </c>
      <c r="AK16" t="s">
        <v>89</v>
      </c>
    </row>
    <row r="17" spans="1:37" ht="75" x14ac:dyDescent="0.25">
      <c r="A17" s="11" t="s">
        <v>110</v>
      </c>
      <c r="B17" s="11" t="s">
        <v>111</v>
      </c>
      <c r="C17" s="11" t="s">
        <v>112</v>
      </c>
      <c r="D17" s="10" t="s">
        <v>113</v>
      </c>
      <c r="AK17" t="s">
        <v>114</v>
      </c>
    </row>
    <row r="18" spans="1:37" ht="105" x14ac:dyDescent="0.25">
      <c r="A18" s="11" t="s">
        <v>115</v>
      </c>
      <c r="B18" s="11" t="s">
        <v>116</v>
      </c>
      <c r="C18" s="11" t="s">
        <v>117</v>
      </c>
      <c r="D18" s="10" t="s">
        <v>118</v>
      </c>
      <c r="AK18" t="s">
        <v>114</v>
      </c>
    </row>
    <row r="19" spans="1:37" ht="90" x14ac:dyDescent="0.25">
      <c r="A19" s="11" t="s">
        <v>119</v>
      </c>
      <c r="B19" s="11" t="s">
        <v>120</v>
      </c>
      <c r="C19" s="11" t="s">
        <v>121</v>
      </c>
      <c r="D19" s="10" t="s">
        <v>122</v>
      </c>
      <c r="AK19" t="s">
        <v>114</v>
      </c>
    </row>
    <row r="20" spans="1:37" ht="135" x14ac:dyDescent="0.25">
      <c r="A20" s="11" t="s">
        <v>123</v>
      </c>
      <c r="B20" s="11" t="s">
        <v>124</v>
      </c>
      <c r="C20" s="11" t="s">
        <v>125</v>
      </c>
      <c r="D20" s="10" t="s">
        <v>126</v>
      </c>
      <c r="AK20" t="s">
        <v>114</v>
      </c>
    </row>
    <row r="21" spans="1:37" ht="75" x14ac:dyDescent="0.25">
      <c r="A21" s="11" t="s">
        <v>127</v>
      </c>
      <c r="B21" s="11" t="s">
        <v>128</v>
      </c>
      <c r="C21" s="11" t="s">
        <v>129</v>
      </c>
      <c r="D21" s="10" t="s">
        <v>130</v>
      </c>
      <c r="AK21" t="s">
        <v>114</v>
      </c>
    </row>
    <row r="22" spans="1:37" ht="105" x14ac:dyDescent="0.25">
      <c r="A22" s="11" t="s">
        <v>131</v>
      </c>
      <c r="B22" s="11" t="s">
        <v>132</v>
      </c>
      <c r="C22" s="11" t="s">
        <v>133</v>
      </c>
      <c r="D22" s="10" t="s">
        <v>134</v>
      </c>
      <c r="AK22" t="s">
        <v>114</v>
      </c>
    </row>
    <row r="23" spans="1:37" ht="120" x14ac:dyDescent="0.25">
      <c r="A23" s="11" t="s">
        <v>135</v>
      </c>
      <c r="B23" s="11" t="s">
        <v>136</v>
      </c>
      <c r="C23" s="11" t="s">
        <v>137</v>
      </c>
      <c r="D23" s="10" t="s">
        <v>138</v>
      </c>
      <c r="AK23" t="s">
        <v>114</v>
      </c>
    </row>
    <row r="24" spans="1:37" ht="60" x14ac:dyDescent="0.25">
      <c r="A24" s="11" t="s">
        <v>139</v>
      </c>
      <c r="B24" s="11" t="s">
        <v>140</v>
      </c>
      <c r="C24" s="11" t="s">
        <v>141</v>
      </c>
      <c r="D24" s="10" t="s">
        <v>142</v>
      </c>
      <c r="AK24" t="s">
        <v>114</v>
      </c>
    </row>
    <row r="25" spans="1:37" ht="90" x14ac:dyDescent="0.25">
      <c r="A25" s="11" t="s">
        <v>143</v>
      </c>
      <c r="B25" s="11" t="s">
        <v>144</v>
      </c>
      <c r="C25" s="11" t="s">
        <v>145</v>
      </c>
      <c r="D25" s="10" t="s">
        <v>146</v>
      </c>
      <c r="AK25" t="s">
        <v>147</v>
      </c>
    </row>
    <row r="26" spans="1:37" ht="60" x14ac:dyDescent="0.25">
      <c r="A26" s="11" t="s">
        <v>148</v>
      </c>
      <c r="B26" s="11" t="s">
        <v>149</v>
      </c>
      <c r="C26" s="11" t="s">
        <v>150</v>
      </c>
      <c r="D26" s="10" t="s">
        <v>151</v>
      </c>
      <c r="AK26" t="s">
        <v>147</v>
      </c>
    </row>
    <row r="27" spans="1:37" ht="75" x14ac:dyDescent="0.25">
      <c r="A27" s="11" t="s">
        <v>152</v>
      </c>
      <c r="B27" s="11" t="s">
        <v>153</v>
      </c>
      <c r="C27" s="11" t="s">
        <v>154</v>
      </c>
      <c r="D27" s="10" t="s">
        <v>155</v>
      </c>
      <c r="AK27" t="s">
        <v>147</v>
      </c>
    </row>
    <row r="28" spans="1:37" ht="60" x14ac:dyDescent="0.25">
      <c r="A28" s="11" t="s">
        <v>156</v>
      </c>
      <c r="B28" s="11" t="s">
        <v>157</v>
      </c>
      <c r="C28" s="11" t="s">
        <v>158</v>
      </c>
      <c r="D28" s="10" t="s">
        <v>159</v>
      </c>
      <c r="AK28" t="s">
        <v>147</v>
      </c>
    </row>
    <row r="29" spans="1:37" ht="60" x14ac:dyDescent="0.25">
      <c r="A29" s="11" t="s">
        <v>160</v>
      </c>
      <c r="B29" s="11" t="s">
        <v>161</v>
      </c>
      <c r="C29" s="11" t="s">
        <v>158</v>
      </c>
      <c r="D29" s="10" t="s">
        <v>162</v>
      </c>
      <c r="AK29" t="s">
        <v>147</v>
      </c>
    </row>
    <row r="30" spans="1:37" ht="90" x14ac:dyDescent="0.25">
      <c r="A30" s="11" t="s">
        <v>163</v>
      </c>
      <c r="B30" s="11" t="s">
        <v>164</v>
      </c>
      <c r="C30" s="11" t="s">
        <v>165</v>
      </c>
      <c r="D30" s="10" t="s">
        <v>166</v>
      </c>
      <c r="AK30" t="s">
        <v>147</v>
      </c>
    </row>
    <row r="31" spans="1:37" ht="135" x14ac:dyDescent="0.25">
      <c r="A31" s="11" t="s">
        <v>167</v>
      </c>
      <c r="B31" s="11" t="s">
        <v>168</v>
      </c>
      <c r="C31" s="11" t="s">
        <v>169</v>
      </c>
      <c r="D31" s="10" t="s">
        <v>166</v>
      </c>
      <c r="AK31" t="s">
        <v>147</v>
      </c>
    </row>
    <row r="32" spans="1:37" ht="60" x14ac:dyDescent="0.25">
      <c r="A32" t="s">
        <v>170</v>
      </c>
      <c r="B32" t="s">
        <v>4</v>
      </c>
      <c r="C32" s="12" t="s">
        <v>171</v>
      </c>
      <c r="D32" t="s">
        <v>166</v>
      </c>
    </row>
    <row r="33" spans="1:4" ht="75" x14ac:dyDescent="0.25">
      <c r="A33" t="s">
        <v>172</v>
      </c>
      <c r="B33" t="s">
        <v>173</v>
      </c>
      <c r="C33" s="12" t="s">
        <v>174</v>
      </c>
      <c r="D33" t="s">
        <v>175</v>
      </c>
    </row>
    <row r="34" spans="1:4" ht="60" x14ac:dyDescent="0.25">
      <c r="A34" t="s">
        <v>176</v>
      </c>
      <c r="B34" t="s">
        <v>177</v>
      </c>
      <c r="C34" s="12" t="s">
        <v>178</v>
      </c>
      <c r="D34" t="s">
        <v>166</v>
      </c>
    </row>
    <row r="35" spans="1:4" ht="75" x14ac:dyDescent="0.25">
      <c r="A35" t="s">
        <v>179</v>
      </c>
      <c r="B35" t="s">
        <v>180</v>
      </c>
      <c r="C35" s="12" t="s">
        <v>181</v>
      </c>
      <c r="D35" t="s">
        <v>166</v>
      </c>
    </row>
    <row r="36" spans="1:4" ht="30" x14ac:dyDescent="0.25">
      <c r="A36" t="s">
        <v>182</v>
      </c>
      <c r="B36" t="s">
        <v>183</v>
      </c>
      <c r="C36" s="12" t="s">
        <v>184</v>
      </c>
      <c r="D36" t="s">
        <v>166</v>
      </c>
    </row>
    <row r="37" spans="1:4" ht="45" x14ac:dyDescent="0.25">
      <c r="A37" t="s">
        <v>185</v>
      </c>
      <c r="B37" t="s">
        <v>186</v>
      </c>
      <c r="C37" s="12" t="s">
        <v>187</v>
      </c>
      <c r="D37" t="s">
        <v>166</v>
      </c>
    </row>
    <row r="38" spans="1:4" ht="45" x14ac:dyDescent="0.25">
      <c r="A38" t="s">
        <v>188</v>
      </c>
      <c r="B38" t="s">
        <v>189</v>
      </c>
      <c r="C38" s="12" t="s">
        <v>190</v>
      </c>
      <c r="D38" t="s">
        <v>166</v>
      </c>
    </row>
    <row r="39" spans="1:4" ht="165" x14ac:dyDescent="0.25">
      <c r="A39" t="s">
        <v>191</v>
      </c>
      <c r="B39" t="s">
        <v>192</v>
      </c>
      <c r="C39" s="12" t="s">
        <v>193</v>
      </c>
      <c r="D39" t="s">
        <v>166</v>
      </c>
    </row>
  </sheetData>
  <pageMargins left="0" right="0" top="0.39370078740157516" bottom="0" header="0.31496062992126012" footer="0"/>
  <pageSetup paperSize="0" fitToWidth="0" fitToHeight="0" orientation="landscape" horizontalDpi="0" verticalDpi="0" copie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K130"/>
  <sheetViews>
    <sheetView workbookViewId="0"/>
  </sheetViews>
  <sheetFormatPr defaultRowHeight="15" x14ac:dyDescent="0.25"/>
  <cols>
    <col min="1" max="1" width="9.140625" customWidth="1"/>
    <col min="2" max="2" width="14.140625" customWidth="1"/>
    <col min="3" max="3" width="12.42578125" customWidth="1"/>
    <col min="4" max="4" width="21" customWidth="1"/>
    <col min="5" max="5" width="16" customWidth="1"/>
    <col min="6" max="6" width="16.140625" customWidth="1"/>
    <col min="7" max="7" width="14.85546875" customWidth="1"/>
    <col min="8" max="8" width="9.140625" customWidth="1"/>
  </cols>
  <sheetData>
    <row r="2" spans="1:9" x14ac:dyDescent="0.25">
      <c r="A2" s="3" t="s">
        <v>194</v>
      </c>
    </row>
    <row r="3" spans="1:9" ht="18.75" x14ac:dyDescent="0.3">
      <c r="B3" s="13" t="s">
        <v>195</v>
      </c>
      <c r="G3" s="14"/>
      <c r="I3" t="s">
        <v>196</v>
      </c>
    </row>
    <row r="4" spans="1:9" ht="18.75" x14ac:dyDescent="0.3">
      <c r="B4" s="13" t="s">
        <v>197</v>
      </c>
      <c r="I4" t="s">
        <v>198</v>
      </c>
    </row>
    <row r="5" spans="1:9" ht="18.75" x14ac:dyDescent="0.3">
      <c r="B5" s="13" t="s">
        <v>199</v>
      </c>
      <c r="I5" t="s">
        <v>200</v>
      </c>
    </row>
    <row r="6" spans="1:9" ht="18.75" x14ac:dyDescent="0.3">
      <c r="B6" s="13" t="s">
        <v>201</v>
      </c>
      <c r="I6" t="s">
        <v>197</v>
      </c>
    </row>
    <row r="7" spans="1:9" ht="18.75" x14ac:dyDescent="0.3">
      <c r="B7" s="13" t="s">
        <v>202</v>
      </c>
      <c r="I7" t="s">
        <v>199</v>
      </c>
    </row>
    <row r="8" spans="1:9" ht="18.75" x14ac:dyDescent="0.3">
      <c r="B8" s="13" t="s">
        <v>203</v>
      </c>
      <c r="I8" t="s">
        <v>201</v>
      </c>
    </row>
    <row r="9" spans="1:9" ht="18.75" x14ac:dyDescent="0.3">
      <c r="B9" s="13"/>
      <c r="I9" t="s">
        <v>40</v>
      </c>
    </row>
    <row r="10" spans="1:9" x14ac:dyDescent="0.25">
      <c r="A10" s="3" t="s">
        <v>204</v>
      </c>
      <c r="C10" s="81" t="s">
        <v>205</v>
      </c>
      <c r="D10" s="81"/>
      <c r="G10" s="14"/>
      <c r="I10" t="s">
        <v>202</v>
      </c>
    </row>
    <row r="11" spans="1:9" x14ac:dyDescent="0.25">
      <c r="B11" t="s">
        <v>206</v>
      </c>
      <c r="D11" t="s">
        <v>207</v>
      </c>
      <c r="I11" t="s">
        <v>43</v>
      </c>
    </row>
    <row r="12" spans="1:9" x14ac:dyDescent="0.25">
      <c r="B12" t="s">
        <v>208</v>
      </c>
      <c r="D12" t="s">
        <v>209</v>
      </c>
      <c r="I12" t="s">
        <v>203</v>
      </c>
    </row>
    <row r="13" spans="1:9" x14ac:dyDescent="0.25">
      <c r="D13" t="s">
        <v>210</v>
      </c>
      <c r="I13" t="s">
        <v>211</v>
      </c>
    </row>
    <row r="14" spans="1:9" x14ac:dyDescent="0.25">
      <c r="D14" t="s">
        <v>212</v>
      </c>
    </row>
    <row r="15" spans="1:9" x14ac:dyDescent="0.25">
      <c r="D15" t="s">
        <v>213</v>
      </c>
    </row>
    <row r="16" spans="1:9" x14ac:dyDescent="0.25">
      <c r="D16" t="s">
        <v>214</v>
      </c>
    </row>
    <row r="17" spans="2:11" x14ac:dyDescent="0.25">
      <c r="D17" t="s">
        <v>215</v>
      </c>
      <c r="K17" s="15"/>
    </row>
    <row r="19" spans="2:11" x14ac:dyDescent="0.25">
      <c r="K19" s="14"/>
    </row>
    <row r="21" spans="2:11" x14ac:dyDescent="0.25">
      <c r="B21" t="s">
        <v>36</v>
      </c>
      <c r="D21" t="s">
        <v>41</v>
      </c>
    </row>
    <row r="22" spans="2:11" x14ac:dyDescent="0.25">
      <c r="B22" t="s">
        <v>216</v>
      </c>
      <c r="D22" t="s">
        <v>35</v>
      </c>
    </row>
    <row r="23" spans="2:11" x14ac:dyDescent="0.25">
      <c r="B23" t="s">
        <v>217</v>
      </c>
    </row>
    <row r="24" spans="2:11" x14ac:dyDescent="0.25">
      <c r="B24" t="s">
        <v>218</v>
      </c>
    </row>
    <row r="25" spans="2:11" x14ac:dyDescent="0.25">
      <c r="B25" t="s">
        <v>219</v>
      </c>
    </row>
    <row r="27" spans="2:11" x14ac:dyDescent="0.25">
      <c r="D27" t="s">
        <v>220</v>
      </c>
      <c r="E27" t="s">
        <v>220</v>
      </c>
      <c r="F27" t="s">
        <v>220</v>
      </c>
      <c r="G27" t="s">
        <v>221</v>
      </c>
    </row>
    <row r="28" spans="2:11" x14ac:dyDescent="0.25">
      <c r="B28" t="s">
        <v>41</v>
      </c>
      <c r="C28" t="e">
        <f>Mappatura_processi!#REF!</f>
        <v>#REF!</v>
      </c>
      <c r="D28" t="e">
        <f t="shared" ref="D28:D59" si="0">IF(OR(C28 = "Media", C28="Alta",C28="Altissima"),"Altissimo","")</f>
        <v>#REF!</v>
      </c>
      <c r="E28" t="e">
        <f t="shared" ref="E28:E59" si="1">IF(C28="Bassa","Alto","")</f>
        <v>#REF!</v>
      </c>
      <c r="F28" t="e">
        <f t="shared" ref="F28:F59" si="2">IF(C28="Molto bassa","Medio","")</f>
        <v>#REF!</v>
      </c>
      <c r="G28" t="e">
        <f t="shared" ref="G28:G59" si="3">CONCATENATE(D28,E28,F28)</f>
        <v>#REF!</v>
      </c>
    </row>
    <row r="29" spans="2:11" x14ac:dyDescent="0.25">
      <c r="B29" t="s">
        <v>222</v>
      </c>
      <c r="C29" t="e">
        <f>Mappatura_processi!#REF!</f>
        <v>#REF!</v>
      </c>
      <c r="D29" t="e">
        <f t="shared" si="0"/>
        <v>#REF!</v>
      </c>
      <c r="E29" t="e">
        <f t="shared" si="1"/>
        <v>#REF!</v>
      </c>
      <c r="F29" t="e">
        <f t="shared" si="2"/>
        <v>#REF!</v>
      </c>
      <c r="G29" t="e">
        <f t="shared" si="3"/>
        <v>#REF!</v>
      </c>
    </row>
    <row r="30" spans="2:11" x14ac:dyDescent="0.25">
      <c r="B30" t="s">
        <v>37</v>
      </c>
      <c r="C30" t="e">
        <f>Mappatura_processi!#REF!</f>
        <v>#REF!</v>
      </c>
      <c r="D30" t="e">
        <f t="shared" si="0"/>
        <v>#REF!</v>
      </c>
      <c r="E30" t="e">
        <f t="shared" si="1"/>
        <v>#REF!</v>
      </c>
      <c r="F30" t="e">
        <f t="shared" si="2"/>
        <v>#REF!</v>
      </c>
      <c r="G30" t="e">
        <f t="shared" si="3"/>
        <v>#REF!</v>
      </c>
    </row>
    <row r="31" spans="2:11" x14ac:dyDescent="0.25">
      <c r="C31" t="e">
        <f>Mappatura_processi!#REF!</f>
        <v>#REF!</v>
      </c>
      <c r="D31" t="e">
        <f t="shared" si="0"/>
        <v>#REF!</v>
      </c>
      <c r="E31" t="e">
        <f t="shared" si="1"/>
        <v>#REF!</v>
      </c>
      <c r="F31" t="e">
        <f t="shared" si="2"/>
        <v>#REF!</v>
      </c>
      <c r="G31" t="e">
        <f t="shared" si="3"/>
        <v>#REF!</v>
      </c>
    </row>
    <row r="32" spans="2:11" x14ac:dyDescent="0.25">
      <c r="C32" t="e">
        <f>Mappatura_processi!#REF!</f>
        <v>#REF!</v>
      </c>
      <c r="D32" t="e">
        <f t="shared" si="0"/>
        <v>#REF!</v>
      </c>
      <c r="E32" t="e">
        <f t="shared" si="1"/>
        <v>#REF!</v>
      </c>
      <c r="F32" t="e">
        <f t="shared" si="2"/>
        <v>#REF!</v>
      </c>
      <c r="G32" t="e">
        <f t="shared" si="3"/>
        <v>#REF!</v>
      </c>
    </row>
    <row r="33" spans="3:7" x14ac:dyDescent="0.25">
      <c r="C33" t="e">
        <f>Mappatura_processi!#REF!</f>
        <v>#REF!</v>
      </c>
      <c r="D33" t="e">
        <f t="shared" si="0"/>
        <v>#REF!</v>
      </c>
      <c r="E33" t="e">
        <f t="shared" si="1"/>
        <v>#REF!</v>
      </c>
      <c r="F33" t="e">
        <f t="shared" si="2"/>
        <v>#REF!</v>
      </c>
      <c r="G33" t="e">
        <f t="shared" si="3"/>
        <v>#REF!</v>
      </c>
    </row>
    <row r="34" spans="3:7" x14ac:dyDescent="0.25">
      <c r="C34" t="e">
        <f>Mappatura_processi!#REF!</f>
        <v>#REF!</v>
      </c>
      <c r="D34" t="e">
        <f t="shared" si="0"/>
        <v>#REF!</v>
      </c>
      <c r="E34" t="e">
        <f t="shared" si="1"/>
        <v>#REF!</v>
      </c>
      <c r="F34" t="e">
        <f t="shared" si="2"/>
        <v>#REF!</v>
      </c>
      <c r="G34" t="e">
        <f t="shared" si="3"/>
        <v>#REF!</v>
      </c>
    </row>
    <row r="35" spans="3:7" x14ac:dyDescent="0.25">
      <c r="C35" t="e">
        <f>Mappatura_processi!#REF!</f>
        <v>#REF!</v>
      </c>
      <c r="D35" t="e">
        <f t="shared" si="0"/>
        <v>#REF!</v>
      </c>
      <c r="E35" t="e">
        <f t="shared" si="1"/>
        <v>#REF!</v>
      </c>
      <c r="F35" t="e">
        <f t="shared" si="2"/>
        <v>#REF!</v>
      </c>
      <c r="G35" t="e">
        <f t="shared" si="3"/>
        <v>#REF!</v>
      </c>
    </row>
    <row r="36" spans="3:7" x14ac:dyDescent="0.25">
      <c r="C36" t="e">
        <f>Mappatura_processi!#REF!</f>
        <v>#REF!</v>
      </c>
      <c r="D36" t="e">
        <f t="shared" si="0"/>
        <v>#REF!</v>
      </c>
      <c r="E36" t="e">
        <f t="shared" si="1"/>
        <v>#REF!</v>
      </c>
      <c r="F36" t="e">
        <f t="shared" si="2"/>
        <v>#REF!</v>
      </c>
      <c r="G36" t="e">
        <f t="shared" si="3"/>
        <v>#REF!</v>
      </c>
    </row>
    <row r="37" spans="3:7" x14ac:dyDescent="0.25">
      <c r="C37" t="e">
        <f>Mappatura_processi!#REF!</f>
        <v>#REF!</v>
      </c>
      <c r="D37" t="e">
        <f t="shared" si="0"/>
        <v>#REF!</v>
      </c>
      <c r="E37" t="e">
        <f t="shared" si="1"/>
        <v>#REF!</v>
      </c>
      <c r="F37" t="e">
        <f t="shared" si="2"/>
        <v>#REF!</v>
      </c>
      <c r="G37" t="e">
        <f t="shared" si="3"/>
        <v>#REF!</v>
      </c>
    </row>
    <row r="38" spans="3:7" x14ac:dyDescent="0.25">
      <c r="C38" t="e">
        <f>Mappatura_processi!#REF!</f>
        <v>#REF!</v>
      </c>
      <c r="D38" t="e">
        <f t="shared" si="0"/>
        <v>#REF!</v>
      </c>
      <c r="E38" t="e">
        <f t="shared" si="1"/>
        <v>#REF!</v>
      </c>
      <c r="F38" t="e">
        <f t="shared" si="2"/>
        <v>#REF!</v>
      </c>
      <c r="G38" t="e">
        <f t="shared" si="3"/>
        <v>#REF!</v>
      </c>
    </row>
    <row r="39" spans="3:7" x14ac:dyDescent="0.25">
      <c r="C39" t="e">
        <f>Mappatura_processi!#REF!</f>
        <v>#REF!</v>
      </c>
      <c r="D39" t="e">
        <f t="shared" si="0"/>
        <v>#REF!</v>
      </c>
      <c r="E39" t="e">
        <f t="shared" si="1"/>
        <v>#REF!</v>
      </c>
      <c r="F39" t="e">
        <f t="shared" si="2"/>
        <v>#REF!</v>
      </c>
      <c r="G39" t="e">
        <f t="shared" si="3"/>
        <v>#REF!</v>
      </c>
    </row>
    <row r="40" spans="3:7" x14ac:dyDescent="0.25">
      <c r="C40" t="e">
        <f>Mappatura_processi!#REF!</f>
        <v>#REF!</v>
      </c>
      <c r="D40" t="e">
        <f t="shared" si="0"/>
        <v>#REF!</v>
      </c>
      <c r="E40" t="e">
        <f t="shared" si="1"/>
        <v>#REF!</v>
      </c>
      <c r="F40" t="e">
        <f t="shared" si="2"/>
        <v>#REF!</v>
      </c>
      <c r="G40" t="e">
        <f t="shared" si="3"/>
        <v>#REF!</v>
      </c>
    </row>
    <row r="41" spans="3:7" x14ac:dyDescent="0.25">
      <c r="C41" t="e">
        <f>Mappatura_processi!#REF!</f>
        <v>#REF!</v>
      </c>
      <c r="D41" t="e">
        <f t="shared" si="0"/>
        <v>#REF!</v>
      </c>
      <c r="E41" t="e">
        <f t="shared" si="1"/>
        <v>#REF!</v>
      </c>
      <c r="F41" t="e">
        <f t="shared" si="2"/>
        <v>#REF!</v>
      </c>
      <c r="G41" t="e">
        <f t="shared" si="3"/>
        <v>#REF!</v>
      </c>
    </row>
    <row r="42" spans="3:7" x14ac:dyDescent="0.25">
      <c r="C42" t="e">
        <f>Mappatura_processi!#REF!</f>
        <v>#REF!</v>
      </c>
      <c r="D42" t="e">
        <f t="shared" si="0"/>
        <v>#REF!</v>
      </c>
      <c r="E42" t="e">
        <f t="shared" si="1"/>
        <v>#REF!</v>
      </c>
      <c r="F42" t="e">
        <f t="shared" si="2"/>
        <v>#REF!</v>
      </c>
      <c r="G42" t="e">
        <f t="shared" si="3"/>
        <v>#REF!</v>
      </c>
    </row>
    <row r="43" spans="3:7" x14ac:dyDescent="0.25">
      <c r="C43" t="e">
        <f>Mappatura_processi!#REF!</f>
        <v>#REF!</v>
      </c>
      <c r="D43" t="e">
        <f t="shared" si="0"/>
        <v>#REF!</v>
      </c>
      <c r="E43" t="e">
        <f t="shared" si="1"/>
        <v>#REF!</v>
      </c>
      <c r="F43" t="e">
        <f t="shared" si="2"/>
        <v>#REF!</v>
      </c>
      <c r="G43" t="e">
        <f t="shared" si="3"/>
        <v>#REF!</v>
      </c>
    </row>
    <row r="44" spans="3:7" x14ac:dyDescent="0.25">
      <c r="C44" t="e">
        <f>Mappatura_processi!#REF!</f>
        <v>#REF!</v>
      </c>
      <c r="D44" t="e">
        <f t="shared" si="0"/>
        <v>#REF!</v>
      </c>
      <c r="E44" t="e">
        <f t="shared" si="1"/>
        <v>#REF!</v>
      </c>
      <c r="F44" t="e">
        <f t="shared" si="2"/>
        <v>#REF!</v>
      </c>
      <c r="G44" t="e">
        <f t="shared" si="3"/>
        <v>#REF!</v>
      </c>
    </row>
    <row r="45" spans="3:7" x14ac:dyDescent="0.25">
      <c r="C45" t="e">
        <f>Mappatura_processi!#REF!</f>
        <v>#REF!</v>
      </c>
      <c r="D45" t="e">
        <f t="shared" si="0"/>
        <v>#REF!</v>
      </c>
      <c r="E45" t="e">
        <f t="shared" si="1"/>
        <v>#REF!</v>
      </c>
      <c r="F45" t="e">
        <f t="shared" si="2"/>
        <v>#REF!</v>
      </c>
      <c r="G45" t="e">
        <f t="shared" si="3"/>
        <v>#REF!</v>
      </c>
    </row>
    <row r="46" spans="3:7" x14ac:dyDescent="0.25">
      <c r="C46" t="e">
        <f>Mappatura_processi!#REF!</f>
        <v>#REF!</v>
      </c>
      <c r="D46" t="e">
        <f t="shared" si="0"/>
        <v>#REF!</v>
      </c>
      <c r="E46" t="e">
        <f t="shared" si="1"/>
        <v>#REF!</v>
      </c>
      <c r="F46" t="e">
        <f t="shared" si="2"/>
        <v>#REF!</v>
      </c>
      <c r="G46" t="e">
        <f t="shared" si="3"/>
        <v>#REF!</v>
      </c>
    </row>
    <row r="47" spans="3:7" x14ac:dyDescent="0.25">
      <c r="C47" t="e">
        <f>Mappatura_processi!#REF!</f>
        <v>#REF!</v>
      </c>
      <c r="D47" t="e">
        <f t="shared" si="0"/>
        <v>#REF!</v>
      </c>
      <c r="E47" t="e">
        <f t="shared" si="1"/>
        <v>#REF!</v>
      </c>
      <c r="F47" t="e">
        <f t="shared" si="2"/>
        <v>#REF!</v>
      </c>
      <c r="G47" t="e">
        <f t="shared" si="3"/>
        <v>#REF!</v>
      </c>
    </row>
    <row r="48" spans="3:7" x14ac:dyDescent="0.25">
      <c r="C48" t="e">
        <f>Mappatura_processi!#REF!</f>
        <v>#REF!</v>
      </c>
      <c r="D48" t="e">
        <f t="shared" si="0"/>
        <v>#REF!</v>
      </c>
      <c r="E48" t="e">
        <f t="shared" si="1"/>
        <v>#REF!</v>
      </c>
      <c r="F48" t="e">
        <f t="shared" si="2"/>
        <v>#REF!</v>
      </c>
      <c r="G48" t="e">
        <f t="shared" si="3"/>
        <v>#REF!</v>
      </c>
    </row>
    <row r="49" spans="3:7" x14ac:dyDescent="0.25">
      <c r="C49" t="e">
        <f>Mappatura_processi!#REF!</f>
        <v>#REF!</v>
      </c>
      <c r="D49" t="e">
        <f t="shared" si="0"/>
        <v>#REF!</v>
      </c>
      <c r="E49" t="e">
        <f t="shared" si="1"/>
        <v>#REF!</v>
      </c>
      <c r="F49" t="e">
        <f t="shared" si="2"/>
        <v>#REF!</v>
      </c>
      <c r="G49" t="e">
        <f t="shared" si="3"/>
        <v>#REF!</v>
      </c>
    </row>
    <row r="50" spans="3:7" x14ac:dyDescent="0.25">
      <c r="C50" t="e">
        <f>Mappatura_processi!#REF!</f>
        <v>#REF!</v>
      </c>
      <c r="D50" t="e">
        <f t="shared" si="0"/>
        <v>#REF!</v>
      </c>
      <c r="E50" t="e">
        <f t="shared" si="1"/>
        <v>#REF!</v>
      </c>
      <c r="F50" t="e">
        <f t="shared" si="2"/>
        <v>#REF!</v>
      </c>
      <c r="G50" t="e">
        <f t="shared" si="3"/>
        <v>#REF!</v>
      </c>
    </row>
    <row r="51" spans="3:7" x14ac:dyDescent="0.25">
      <c r="C51" t="e">
        <f>Mappatura_processi!#REF!</f>
        <v>#REF!</v>
      </c>
      <c r="D51" t="e">
        <f t="shared" si="0"/>
        <v>#REF!</v>
      </c>
      <c r="E51" t="e">
        <f t="shared" si="1"/>
        <v>#REF!</v>
      </c>
      <c r="F51" t="e">
        <f t="shared" si="2"/>
        <v>#REF!</v>
      </c>
      <c r="G51" t="e">
        <f t="shared" si="3"/>
        <v>#REF!</v>
      </c>
    </row>
    <row r="52" spans="3:7" x14ac:dyDescent="0.25">
      <c r="C52" t="e">
        <f>Mappatura_processi!#REF!</f>
        <v>#REF!</v>
      </c>
      <c r="D52" t="e">
        <f t="shared" si="0"/>
        <v>#REF!</v>
      </c>
      <c r="E52" t="e">
        <f t="shared" si="1"/>
        <v>#REF!</v>
      </c>
      <c r="F52" t="e">
        <f t="shared" si="2"/>
        <v>#REF!</v>
      </c>
      <c r="G52" t="e">
        <f t="shared" si="3"/>
        <v>#REF!</v>
      </c>
    </row>
    <row r="53" spans="3:7" x14ac:dyDescent="0.25">
      <c r="C53" t="e">
        <f>Mappatura_processi!#REF!</f>
        <v>#REF!</v>
      </c>
      <c r="D53" t="e">
        <f t="shared" si="0"/>
        <v>#REF!</v>
      </c>
      <c r="E53" t="e">
        <f t="shared" si="1"/>
        <v>#REF!</v>
      </c>
      <c r="F53" t="e">
        <f t="shared" si="2"/>
        <v>#REF!</v>
      </c>
      <c r="G53" t="e">
        <f t="shared" si="3"/>
        <v>#REF!</v>
      </c>
    </row>
    <row r="54" spans="3:7" x14ac:dyDescent="0.25">
      <c r="C54" t="e">
        <f>Mappatura_processi!#REF!</f>
        <v>#REF!</v>
      </c>
      <c r="D54" t="e">
        <f t="shared" si="0"/>
        <v>#REF!</v>
      </c>
      <c r="E54" t="e">
        <f t="shared" si="1"/>
        <v>#REF!</v>
      </c>
      <c r="F54" t="e">
        <f t="shared" si="2"/>
        <v>#REF!</v>
      </c>
      <c r="G54" t="e">
        <f t="shared" si="3"/>
        <v>#REF!</v>
      </c>
    </row>
    <row r="55" spans="3:7" x14ac:dyDescent="0.25">
      <c r="C55" t="e">
        <f>Mappatura_processi!#REF!</f>
        <v>#REF!</v>
      </c>
      <c r="D55" t="e">
        <f t="shared" si="0"/>
        <v>#REF!</v>
      </c>
      <c r="E55" t="e">
        <f t="shared" si="1"/>
        <v>#REF!</v>
      </c>
      <c r="F55" t="e">
        <f t="shared" si="2"/>
        <v>#REF!</v>
      </c>
      <c r="G55" t="e">
        <f t="shared" si="3"/>
        <v>#REF!</v>
      </c>
    </row>
    <row r="56" spans="3:7" x14ac:dyDescent="0.25">
      <c r="C56" t="e">
        <f>Mappatura_processi!#REF!</f>
        <v>#REF!</v>
      </c>
      <c r="D56" t="e">
        <f t="shared" si="0"/>
        <v>#REF!</v>
      </c>
      <c r="E56" t="e">
        <f t="shared" si="1"/>
        <v>#REF!</v>
      </c>
      <c r="F56" t="e">
        <f t="shared" si="2"/>
        <v>#REF!</v>
      </c>
      <c r="G56" t="e">
        <f t="shared" si="3"/>
        <v>#REF!</v>
      </c>
    </row>
    <row r="57" spans="3:7" x14ac:dyDescent="0.25">
      <c r="C57" t="e">
        <f>Mappatura_processi!#REF!</f>
        <v>#REF!</v>
      </c>
      <c r="D57" t="e">
        <f t="shared" si="0"/>
        <v>#REF!</v>
      </c>
      <c r="E57" t="e">
        <f t="shared" si="1"/>
        <v>#REF!</v>
      </c>
      <c r="F57" t="e">
        <f t="shared" si="2"/>
        <v>#REF!</v>
      </c>
      <c r="G57" t="e">
        <f t="shared" si="3"/>
        <v>#REF!</v>
      </c>
    </row>
    <row r="58" spans="3:7" x14ac:dyDescent="0.25">
      <c r="C58" t="e">
        <f>Mappatura_processi!#REF!</f>
        <v>#REF!</v>
      </c>
      <c r="D58" t="e">
        <f t="shared" si="0"/>
        <v>#REF!</v>
      </c>
      <c r="E58" t="e">
        <f t="shared" si="1"/>
        <v>#REF!</v>
      </c>
      <c r="F58" t="e">
        <f t="shared" si="2"/>
        <v>#REF!</v>
      </c>
      <c r="G58" t="e">
        <f t="shared" si="3"/>
        <v>#REF!</v>
      </c>
    </row>
    <row r="59" spans="3:7" x14ac:dyDescent="0.25">
      <c r="C59" t="e">
        <f>Mappatura_processi!#REF!</f>
        <v>#REF!</v>
      </c>
      <c r="D59" t="e">
        <f t="shared" si="0"/>
        <v>#REF!</v>
      </c>
      <c r="E59" t="e">
        <f t="shared" si="1"/>
        <v>#REF!</v>
      </c>
      <c r="F59" t="e">
        <f t="shared" si="2"/>
        <v>#REF!</v>
      </c>
      <c r="G59" t="e">
        <f t="shared" si="3"/>
        <v>#REF!</v>
      </c>
    </row>
    <row r="60" spans="3:7" x14ac:dyDescent="0.25">
      <c r="C60" t="e">
        <f>Mappatura_processi!#REF!</f>
        <v>#REF!</v>
      </c>
      <c r="D60" t="e">
        <f t="shared" ref="D60:D91" si="4">IF(OR(C60 = "Media", C60="Alta",C60="Altissima"),"Altissimo","")</f>
        <v>#REF!</v>
      </c>
      <c r="E60" t="e">
        <f t="shared" ref="E60:E91" si="5">IF(C60="Bassa","Alto","")</f>
        <v>#REF!</v>
      </c>
      <c r="F60" t="e">
        <f t="shared" ref="F60:F91" si="6">IF(C60="Molto bassa","Medio","")</f>
        <v>#REF!</v>
      </c>
      <c r="G60" t="e">
        <f t="shared" ref="G60:G91" si="7">CONCATENATE(D60,E60,F60)</f>
        <v>#REF!</v>
      </c>
    </row>
    <row r="61" spans="3:7" x14ac:dyDescent="0.25">
      <c r="C61" t="e">
        <f>Mappatura_processi!#REF!</f>
        <v>#REF!</v>
      </c>
      <c r="D61" t="e">
        <f t="shared" si="4"/>
        <v>#REF!</v>
      </c>
      <c r="E61" t="e">
        <f t="shared" si="5"/>
        <v>#REF!</v>
      </c>
      <c r="F61" t="e">
        <f t="shared" si="6"/>
        <v>#REF!</v>
      </c>
      <c r="G61" t="e">
        <f t="shared" si="7"/>
        <v>#REF!</v>
      </c>
    </row>
    <row r="62" spans="3:7" x14ac:dyDescent="0.25">
      <c r="C62" t="e">
        <f>Mappatura_processi!#REF!</f>
        <v>#REF!</v>
      </c>
      <c r="D62" t="e">
        <f t="shared" si="4"/>
        <v>#REF!</v>
      </c>
      <c r="E62" t="e">
        <f t="shared" si="5"/>
        <v>#REF!</v>
      </c>
      <c r="F62" t="e">
        <f t="shared" si="6"/>
        <v>#REF!</v>
      </c>
      <c r="G62" t="e">
        <f t="shared" si="7"/>
        <v>#REF!</v>
      </c>
    </row>
    <row r="63" spans="3:7" x14ac:dyDescent="0.25">
      <c r="C63" t="e">
        <f>Mappatura_processi!#REF!</f>
        <v>#REF!</v>
      </c>
      <c r="D63" t="e">
        <f t="shared" si="4"/>
        <v>#REF!</v>
      </c>
      <c r="E63" t="e">
        <f t="shared" si="5"/>
        <v>#REF!</v>
      </c>
      <c r="F63" t="e">
        <f t="shared" si="6"/>
        <v>#REF!</v>
      </c>
      <c r="G63" t="e">
        <f t="shared" si="7"/>
        <v>#REF!</v>
      </c>
    </row>
    <row r="64" spans="3:7" x14ac:dyDescent="0.25">
      <c r="C64" t="e">
        <f>Mappatura_processi!#REF!</f>
        <v>#REF!</v>
      </c>
      <c r="D64" t="e">
        <f t="shared" si="4"/>
        <v>#REF!</v>
      </c>
      <c r="E64" t="e">
        <f t="shared" si="5"/>
        <v>#REF!</v>
      </c>
      <c r="F64" t="e">
        <f t="shared" si="6"/>
        <v>#REF!</v>
      </c>
      <c r="G64" t="e">
        <f t="shared" si="7"/>
        <v>#REF!</v>
      </c>
    </row>
    <row r="65" spans="3:7" x14ac:dyDescent="0.25">
      <c r="C65" t="e">
        <f>Mappatura_processi!#REF!</f>
        <v>#REF!</v>
      </c>
      <c r="D65" t="e">
        <f t="shared" si="4"/>
        <v>#REF!</v>
      </c>
      <c r="E65" t="e">
        <f t="shared" si="5"/>
        <v>#REF!</v>
      </c>
      <c r="F65" t="e">
        <f t="shared" si="6"/>
        <v>#REF!</v>
      </c>
      <c r="G65" t="e">
        <f t="shared" si="7"/>
        <v>#REF!</v>
      </c>
    </row>
    <row r="66" spans="3:7" x14ac:dyDescent="0.25">
      <c r="C66" t="e">
        <f>Mappatura_processi!#REF!</f>
        <v>#REF!</v>
      </c>
      <c r="D66" t="e">
        <f t="shared" si="4"/>
        <v>#REF!</v>
      </c>
      <c r="E66" t="e">
        <f t="shared" si="5"/>
        <v>#REF!</v>
      </c>
      <c r="F66" t="e">
        <f t="shared" si="6"/>
        <v>#REF!</v>
      </c>
      <c r="G66" t="e">
        <f t="shared" si="7"/>
        <v>#REF!</v>
      </c>
    </row>
    <row r="67" spans="3:7" x14ac:dyDescent="0.25">
      <c r="C67" t="e">
        <f>Mappatura_processi!#REF!</f>
        <v>#REF!</v>
      </c>
      <c r="D67" t="e">
        <f t="shared" si="4"/>
        <v>#REF!</v>
      </c>
      <c r="E67" t="e">
        <f t="shared" si="5"/>
        <v>#REF!</v>
      </c>
      <c r="F67" t="e">
        <f t="shared" si="6"/>
        <v>#REF!</v>
      </c>
      <c r="G67" t="e">
        <f t="shared" si="7"/>
        <v>#REF!</v>
      </c>
    </row>
    <row r="68" spans="3:7" x14ac:dyDescent="0.25">
      <c r="C68" t="e">
        <f>Mappatura_processi!#REF!</f>
        <v>#REF!</v>
      </c>
      <c r="D68" t="e">
        <f t="shared" si="4"/>
        <v>#REF!</v>
      </c>
      <c r="E68" t="e">
        <f t="shared" si="5"/>
        <v>#REF!</v>
      </c>
      <c r="F68" t="e">
        <f t="shared" si="6"/>
        <v>#REF!</v>
      </c>
      <c r="G68" t="e">
        <f t="shared" si="7"/>
        <v>#REF!</v>
      </c>
    </row>
    <row r="69" spans="3:7" x14ac:dyDescent="0.25">
      <c r="C69" t="e">
        <f>Mappatura_processi!#REF!</f>
        <v>#REF!</v>
      </c>
      <c r="D69" t="e">
        <f t="shared" si="4"/>
        <v>#REF!</v>
      </c>
      <c r="E69" t="e">
        <f t="shared" si="5"/>
        <v>#REF!</v>
      </c>
      <c r="F69" t="e">
        <f t="shared" si="6"/>
        <v>#REF!</v>
      </c>
      <c r="G69" t="e">
        <f t="shared" si="7"/>
        <v>#REF!</v>
      </c>
    </row>
    <row r="70" spans="3:7" x14ac:dyDescent="0.25">
      <c r="C70" t="e">
        <f>Mappatura_processi!#REF!</f>
        <v>#REF!</v>
      </c>
      <c r="D70" t="e">
        <f t="shared" si="4"/>
        <v>#REF!</v>
      </c>
      <c r="E70" t="e">
        <f t="shared" si="5"/>
        <v>#REF!</v>
      </c>
      <c r="F70" t="e">
        <f t="shared" si="6"/>
        <v>#REF!</v>
      </c>
      <c r="G70" t="e">
        <f t="shared" si="7"/>
        <v>#REF!</v>
      </c>
    </row>
    <row r="71" spans="3:7" x14ac:dyDescent="0.25">
      <c r="C71" t="e">
        <f>Mappatura_processi!#REF!</f>
        <v>#REF!</v>
      </c>
      <c r="D71" t="e">
        <f t="shared" si="4"/>
        <v>#REF!</v>
      </c>
      <c r="E71" t="e">
        <f t="shared" si="5"/>
        <v>#REF!</v>
      </c>
      <c r="F71" t="e">
        <f t="shared" si="6"/>
        <v>#REF!</v>
      </c>
      <c r="G71" t="e">
        <f t="shared" si="7"/>
        <v>#REF!</v>
      </c>
    </row>
    <row r="72" spans="3:7" x14ac:dyDescent="0.25">
      <c r="C72" t="e">
        <f>Mappatura_processi!#REF!</f>
        <v>#REF!</v>
      </c>
      <c r="D72" t="e">
        <f t="shared" si="4"/>
        <v>#REF!</v>
      </c>
      <c r="E72" t="e">
        <f t="shared" si="5"/>
        <v>#REF!</v>
      </c>
      <c r="F72" t="e">
        <f t="shared" si="6"/>
        <v>#REF!</v>
      </c>
      <c r="G72" t="e">
        <f t="shared" si="7"/>
        <v>#REF!</v>
      </c>
    </row>
    <row r="73" spans="3:7" x14ac:dyDescent="0.25">
      <c r="C73" t="e">
        <f>Mappatura_processi!#REF!</f>
        <v>#REF!</v>
      </c>
      <c r="D73" t="e">
        <f t="shared" si="4"/>
        <v>#REF!</v>
      </c>
      <c r="E73" t="e">
        <f t="shared" si="5"/>
        <v>#REF!</v>
      </c>
      <c r="F73" t="e">
        <f t="shared" si="6"/>
        <v>#REF!</v>
      </c>
      <c r="G73" t="e">
        <f t="shared" si="7"/>
        <v>#REF!</v>
      </c>
    </row>
    <row r="74" spans="3:7" x14ac:dyDescent="0.25">
      <c r="C74" t="e">
        <f>Mappatura_processi!#REF!</f>
        <v>#REF!</v>
      </c>
      <c r="D74" t="e">
        <f t="shared" si="4"/>
        <v>#REF!</v>
      </c>
      <c r="E74" t="e">
        <f t="shared" si="5"/>
        <v>#REF!</v>
      </c>
      <c r="F74" t="e">
        <f t="shared" si="6"/>
        <v>#REF!</v>
      </c>
      <c r="G74" t="e">
        <f t="shared" si="7"/>
        <v>#REF!</v>
      </c>
    </row>
    <row r="75" spans="3:7" x14ac:dyDescent="0.25">
      <c r="C75" t="e">
        <f>Mappatura_processi!#REF!</f>
        <v>#REF!</v>
      </c>
      <c r="D75" t="e">
        <f t="shared" si="4"/>
        <v>#REF!</v>
      </c>
      <c r="E75" t="e">
        <f t="shared" si="5"/>
        <v>#REF!</v>
      </c>
      <c r="F75" t="e">
        <f t="shared" si="6"/>
        <v>#REF!</v>
      </c>
      <c r="G75" t="e">
        <f t="shared" si="7"/>
        <v>#REF!</v>
      </c>
    </row>
    <row r="76" spans="3:7" x14ac:dyDescent="0.25">
      <c r="C76" t="e">
        <f>Mappatura_processi!#REF!</f>
        <v>#REF!</v>
      </c>
      <c r="D76" t="e">
        <f t="shared" si="4"/>
        <v>#REF!</v>
      </c>
      <c r="E76" t="e">
        <f t="shared" si="5"/>
        <v>#REF!</v>
      </c>
      <c r="F76" t="e">
        <f t="shared" si="6"/>
        <v>#REF!</v>
      </c>
      <c r="G76" t="e">
        <f t="shared" si="7"/>
        <v>#REF!</v>
      </c>
    </row>
    <row r="77" spans="3:7" x14ac:dyDescent="0.25">
      <c r="C77" t="e">
        <f>Mappatura_processi!#REF!</f>
        <v>#REF!</v>
      </c>
      <c r="D77" t="e">
        <f t="shared" si="4"/>
        <v>#REF!</v>
      </c>
      <c r="E77" t="e">
        <f t="shared" si="5"/>
        <v>#REF!</v>
      </c>
      <c r="F77" t="e">
        <f t="shared" si="6"/>
        <v>#REF!</v>
      </c>
      <c r="G77" t="e">
        <f t="shared" si="7"/>
        <v>#REF!</v>
      </c>
    </row>
    <row r="78" spans="3:7" x14ac:dyDescent="0.25">
      <c r="C78" t="e">
        <f>Mappatura_processi!#REF!</f>
        <v>#REF!</v>
      </c>
      <c r="D78" t="e">
        <f t="shared" si="4"/>
        <v>#REF!</v>
      </c>
      <c r="E78" t="e">
        <f t="shared" si="5"/>
        <v>#REF!</v>
      </c>
      <c r="F78" t="e">
        <f t="shared" si="6"/>
        <v>#REF!</v>
      </c>
      <c r="G78" t="e">
        <f t="shared" si="7"/>
        <v>#REF!</v>
      </c>
    </row>
    <row r="79" spans="3:7" x14ac:dyDescent="0.25">
      <c r="C79" t="e">
        <f>Mappatura_processi!#REF!</f>
        <v>#REF!</v>
      </c>
      <c r="D79" t="e">
        <f t="shared" si="4"/>
        <v>#REF!</v>
      </c>
      <c r="E79" t="e">
        <f t="shared" si="5"/>
        <v>#REF!</v>
      </c>
      <c r="F79" t="e">
        <f t="shared" si="6"/>
        <v>#REF!</v>
      </c>
      <c r="G79" t="e">
        <f t="shared" si="7"/>
        <v>#REF!</v>
      </c>
    </row>
    <row r="80" spans="3:7" x14ac:dyDescent="0.25">
      <c r="C80" t="e">
        <f>Mappatura_processi!#REF!</f>
        <v>#REF!</v>
      </c>
      <c r="D80" t="e">
        <f t="shared" si="4"/>
        <v>#REF!</v>
      </c>
      <c r="E80" t="e">
        <f t="shared" si="5"/>
        <v>#REF!</v>
      </c>
      <c r="F80" t="e">
        <f t="shared" si="6"/>
        <v>#REF!</v>
      </c>
      <c r="G80" t="e">
        <f t="shared" si="7"/>
        <v>#REF!</v>
      </c>
    </row>
    <row r="81" spans="3:7" x14ac:dyDescent="0.25">
      <c r="C81" t="e">
        <f>Mappatura_processi!#REF!</f>
        <v>#REF!</v>
      </c>
      <c r="D81" t="e">
        <f t="shared" si="4"/>
        <v>#REF!</v>
      </c>
      <c r="E81" t="e">
        <f t="shared" si="5"/>
        <v>#REF!</v>
      </c>
      <c r="F81" t="e">
        <f t="shared" si="6"/>
        <v>#REF!</v>
      </c>
      <c r="G81" t="e">
        <f t="shared" si="7"/>
        <v>#REF!</v>
      </c>
    </row>
    <row r="82" spans="3:7" x14ac:dyDescent="0.25">
      <c r="C82" t="e">
        <f>Mappatura_processi!#REF!</f>
        <v>#REF!</v>
      </c>
      <c r="D82" t="e">
        <f t="shared" si="4"/>
        <v>#REF!</v>
      </c>
      <c r="E82" t="e">
        <f t="shared" si="5"/>
        <v>#REF!</v>
      </c>
      <c r="F82" t="e">
        <f t="shared" si="6"/>
        <v>#REF!</v>
      </c>
      <c r="G82" t="e">
        <f t="shared" si="7"/>
        <v>#REF!</v>
      </c>
    </row>
    <row r="83" spans="3:7" x14ac:dyDescent="0.25">
      <c r="C83" t="e">
        <f>Mappatura_processi!#REF!</f>
        <v>#REF!</v>
      </c>
      <c r="D83" t="e">
        <f t="shared" si="4"/>
        <v>#REF!</v>
      </c>
      <c r="E83" t="e">
        <f t="shared" si="5"/>
        <v>#REF!</v>
      </c>
      <c r="F83" t="e">
        <f t="shared" si="6"/>
        <v>#REF!</v>
      </c>
      <c r="G83" t="e">
        <f t="shared" si="7"/>
        <v>#REF!</v>
      </c>
    </row>
    <row r="84" spans="3:7" x14ac:dyDescent="0.25">
      <c r="C84" t="e">
        <f>Mappatura_processi!#REF!</f>
        <v>#REF!</v>
      </c>
      <c r="D84" t="e">
        <f t="shared" si="4"/>
        <v>#REF!</v>
      </c>
      <c r="E84" t="e">
        <f t="shared" si="5"/>
        <v>#REF!</v>
      </c>
      <c r="F84" t="e">
        <f t="shared" si="6"/>
        <v>#REF!</v>
      </c>
      <c r="G84" t="e">
        <f t="shared" si="7"/>
        <v>#REF!</v>
      </c>
    </row>
    <row r="85" spans="3:7" x14ac:dyDescent="0.25">
      <c r="C85" t="e">
        <f>Mappatura_processi!#REF!</f>
        <v>#REF!</v>
      </c>
      <c r="D85" t="e">
        <f t="shared" si="4"/>
        <v>#REF!</v>
      </c>
      <c r="E85" t="e">
        <f t="shared" si="5"/>
        <v>#REF!</v>
      </c>
      <c r="F85" t="e">
        <f t="shared" si="6"/>
        <v>#REF!</v>
      </c>
      <c r="G85" t="e">
        <f t="shared" si="7"/>
        <v>#REF!</v>
      </c>
    </row>
    <row r="86" spans="3:7" x14ac:dyDescent="0.25">
      <c r="C86" t="e">
        <f>Mappatura_processi!#REF!</f>
        <v>#REF!</v>
      </c>
      <c r="D86" t="e">
        <f t="shared" si="4"/>
        <v>#REF!</v>
      </c>
      <c r="E86" t="e">
        <f t="shared" si="5"/>
        <v>#REF!</v>
      </c>
      <c r="F86" t="e">
        <f t="shared" si="6"/>
        <v>#REF!</v>
      </c>
      <c r="G86" t="e">
        <f t="shared" si="7"/>
        <v>#REF!</v>
      </c>
    </row>
    <row r="87" spans="3:7" x14ac:dyDescent="0.25">
      <c r="C87" t="e">
        <f>Mappatura_processi!#REF!</f>
        <v>#REF!</v>
      </c>
      <c r="D87" t="e">
        <f t="shared" si="4"/>
        <v>#REF!</v>
      </c>
      <c r="E87" t="e">
        <f t="shared" si="5"/>
        <v>#REF!</v>
      </c>
      <c r="F87" t="e">
        <f t="shared" si="6"/>
        <v>#REF!</v>
      </c>
      <c r="G87" t="e">
        <f t="shared" si="7"/>
        <v>#REF!</v>
      </c>
    </row>
    <row r="88" spans="3:7" x14ac:dyDescent="0.25">
      <c r="C88" t="e">
        <f>Mappatura_processi!#REF!</f>
        <v>#REF!</v>
      </c>
      <c r="D88" t="e">
        <f t="shared" si="4"/>
        <v>#REF!</v>
      </c>
      <c r="E88" t="e">
        <f t="shared" si="5"/>
        <v>#REF!</v>
      </c>
      <c r="F88" t="e">
        <f t="shared" si="6"/>
        <v>#REF!</v>
      </c>
      <c r="G88" t="e">
        <f t="shared" si="7"/>
        <v>#REF!</v>
      </c>
    </row>
    <row r="89" spans="3:7" x14ac:dyDescent="0.25">
      <c r="C89" t="e">
        <f>Mappatura_processi!#REF!</f>
        <v>#REF!</v>
      </c>
      <c r="D89" t="e">
        <f t="shared" si="4"/>
        <v>#REF!</v>
      </c>
      <c r="E89" t="e">
        <f t="shared" si="5"/>
        <v>#REF!</v>
      </c>
      <c r="F89" t="e">
        <f t="shared" si="6"/>
        <v>#REF!</v>
      </c>
      <c r="G89" t="e">
        <f t="shared" si="7"/>
        <v>#REF!</v>
      </c>
    </row>
    <row r="90" spans="3:7" x14ac:dyDescent="0.25">
      <c r="C90" t="e">
        <f>Mappatura_processi!#REF!</f>
        <v>#REF!</v>
      </c>
      <c r="D90" t="e">
        <f t="shared" si="4"/>
        <v>#REF!</v>
      </c>
      <c r="E90" t="e">
        <f t="shared" si="5"/>
        <v>#REF!</v>
      </c>
      <c r="F90" t="e">
        <f t="shared" si="6"/>
        <v>#REF!</v>
      </c>
      <c r="G90" t="e">
        <f t="shared" si="7"/>
        <v>#REF!</v>
      </c>
    </row>
    <row r="91" spans="3:7" x14ac:dyDescent="0.25">
      <c r="C91" t="e">
        <f>Mappatura_processi!#REF!</f>
        <v>#REF!</v>
      </c>
      <c r="D91" t="e">
        <f t="shared" si="4"/>
        <v>#REF!</v>
      </c>
      <c r="E91" t="e">
        <f t="shared" si="5"/>
        <v>#REF!</v>
      </c>
      <c r="F91" t="e">
        <f t="shared" si="6"/>
        <v>#REF!</v>
      </c>
      <c r="G91" t="e">
        <f t="shared" si="7"/>
        <v>#REF!</v>
      </c>
    </row>
    <row r="92" spans="3:7" x14ac:dyDescent="0.25">
      <c r="C92" t="e">
        <f>Mappatura_processi!#REF!</f>
        <v>#REF!</v>
      </c>
      <c r="D92" t="e">
        <f t="shared" ref="D92:D123" si="8">IF(OR(C92 = "Media", C92="Alta",C92="Altissima"),"Altissimo","")</f>
        <v>#REF!</v>
      </c>
      <c r="E92" t="e">
        <f t="shared" ref="E92:E123" si="9">IF(C92="Bassa","Alto","")</f>
        <v>#REF!</v>
      </c>
      <c r="F92" t="e">
        <f t="shared" ref="F92:F123" si="10">IF(C92="Molto bassa","Medio","")</f>
        <v>#REF!</v>
      </c>
      <c r="G92" t="e">
        <f t="shared" ref="G92:G123" si="11">CONCATENATE(D92,E92,F92)</f>
        <v>#REF!</v>
      </c>
    </row>
    <row r="93" spans="3:7" x14ac:dyDescent="0.25">
      <c r="C93" t="e">
        <f>Mappatura_processi!#REF!</f>
        <v>#REF!</v>
      </c>
      <c r="D93" t="e">
        <f t="shared" si="8"/>
        <v>#REF!</v>
      </c>
      <c r="E93" t="e">
        <f t="shared" si="9"/>
        <v>#REF!</v>
      </c>
      <c r="F93" t="e">
        <f t="shared" si="10"/>
        <v>#REF!</v>
      </c>
      <c r="G93" t="e">
        <f t="shared" si="11"/>
        <v>#REF!</v>
      </c>
    </row>
    <row r="94" spans="3:7" x14ac:dyDescent="0.25">
      <c r="C94" t="e">
        <f>Mappatura_processi!#REF!</f>
        <v>#REF!</v>
      </c>
      <c r="D94" t="e">
        <f t="shared" si="8"/>
        <v>#REF!</v>
      </c>
      <c r="E94" t="e">
        <f t="shared" si="9"/>
        <v>#REF!</v>
      </c>
      <c r="F94" t="e">
        <f t="shared" si="10"/>
        <v>#REF!</v>
      </c>
      <c r="G94" t="e">
        <f t="shared" si="11"/>
        <v>#REF!</v>
      </c>
    </row>
    <row r="95" spans="3:7" x14ac:dyDescent="0.25">
      <c r="C95" t="e">
        <f>Mappatura_processi!#REF!</f>
        <v>#REF!</v>
      </c>
      <c r="D95" t="e">
        <f t="shared" si="8"/>
        <v>#REF!</v>
      </c>
      <c r="E95" t="e">
        <f t="shared" si="9"/>
        <v>#REF!</v>
      </c>
      <c r="F95" t="e">
        <f t="shared" si="10"/>
        <v>#REF!</v>
      </c>
      <c r="G95" t="e">
        <f t="shared" si="11"/>
        <v>#REF!</v>
      </c>
    </row>
    <row r="96" spans="3:7" x14ac:dyDescent="0.25">
      <c r="C96" t="e">
        <f>Mappatura_processi!#REF!</f>
        <v>#REF!</v>
      </c>
      <c r="D96" t="e">
        <f t="shared" si="8"/>
        <v>#REF!</v>
      </c>
      <c r="E96" t="e">
        <f t="shared" si="9"/>
        <v>#REF!</v>
      </c>
      <c r="F96" t="e">
        <f t="shared" si="10"/>
        <v>#REF!</v>
      </c>
      <c r="G96" t="e">
        <f t="shared" si="11"/>
        <v>#REF!</v>
      </c>
    </row>
    <row r="97" spans="3:7" x14ac:dyDescent="0.25">
      <c r="C97" t="e">
        <f>Mappatura_processi!#REF!</f>
        <v>#REF!</v>
      </c>
      <c r="D97" t="e">
        <f t="shared" si="8"/>
        <v>#REF!</v>
      </c>
      <c r="E97" t="e">
        <f t="shared" si="9"/>
        <v>#REF!</v>
      </c>
      <c r="F97" t="e">
        <f t="shared" si="10"/>
        <v>#REF!</v>
      </c>
      <c r="G97" t="e">
        <f t="shared" si="11"/>
        <v>#REF!</v>
      </c>
    </row>
    <row r="98" spans="3:7" x14ac:dyDescent="0.25">
      <c r="C98" t="e">
        <f>Mappatura_processi!#REF!</f>
        <v>#REF!</v>
      </c>
      <c r="D98" t="e">
        <f t="shared" si="8"/>
        <v>#REF!</v>
      </c>
      <c r="E98" t="e">
        <f t="shared" si="9"/>
        <v>#REF!</v>
      </c>
      <c r="F98" t="e">
        <f t="shared" si="10"/>
        <v>#REF!</v>
      </c>
      <c r="G98" t="e">
        <f t="shared" si="11"/>
        <v>#REF!</v>
      </c>
    </row>
    <row r="99" spans="3:7" x14ac:dyDescent="0.25">
      <c r="C99" t="e">
        <f>Mappatura_processi!#REF!</f>
        <v>#REF!</v>
      </c>
      <c r="D99" t="e">
        <f t="shared" si="8"/>
        <v>#REF!</v>
      </c>
      <c r="E99" t="e">
        <f t="shared" si="9"/>
        <v>#REF!</v>
      </c>
      <c r="F99" t="e">
        <f t="shared" si="10"/>
        <v>#REF!</v>
      </c>
      <c r="G99" t="e">
        <f t="shared" si="11"/>
        <v>#REF!</v>
      </c>
    </row>
    <row r="100" spans="3:7" x14ac:dyDescent="0.25">
      <c r="C100" t="e">
        <f>Mappatura_processi!#REF!</f>
        <v>#REF!</v>
      </c>
      <c r="D100" t="e">
        <f t="shared" si="8"/>
        <v>#REF!</v>
      </c>
      <c r="E100" t="e">
        <f t="shared" si="9"/>
        <v>#REF!</v>
      </c>
      <c r="F100" t="e">
        <f t="shared" si="10"/>
        <v>#REF!</v>
      </c>
      <c r="G100" t="e">
        <f t="shared" si="11"/>
        <v>#REF!</v>
      </c>
    </row>
    <row r="101" spans="3:7" x14ac:dyDescent="0.25">
      <c r="C101" t="e">
        <f>Mappatura_processi!#REF!</f>
        <v>#REF!</v>
      </c>
      <c r="D101" t="e">
        <f t="shared" si="8"/>
        <v>#REF!</v>
      </c>
      <c r="E101" t="e">
        <f t="shared" si="9"/>
        <v>#REF!</v>
      </c>
      <c r="F101" t="e">
        <f t="shared" si="10"/>
        <v>#REF!</v>
      </c>
      <c r="G101" t="e">
        <f t="shared" si="11"/>
        <v>#REF!</v>
      </c>
    </row>
    <row r="102" spans="3:7" x14ac:dyDescent="0.25">
      <c r="C102" t="e">
        <f>Mappatura_processi!#REF!</f>
        <v>#REF!</v>
      </c>
      <c r="D102" t="e">
        <f t="shared" si="8"/>
        <v>#REF!</v>
      </c>
      <c r="E102" t="e">
        <f t="shared" si="9"/>
        <v>#REF!</v>
      </c>
      <c r="F102" t="e">
        <f t="shared" si="10"/>
        <v>#REF!</v>
      </c>
      <c r="G102" t="e">
        <f t="shared" si="11"/>
        <v>#REF!</v>
      </c>
    </row>
    <row r="103" spans="3:7" x14ac:dyDescent="0.25">
      <c r="C103" t="e">
        <f>Mappatura_processi!#REF!</f>
        <v>#REF!</v>
      </c>
      <c r="D103" t="e">
        <f t="shared" si="8"/>
        <v>#REF!</v>
      </c>
      <c r="E103" t="e">
        <f t="shared" si="9"/>
        <v>#REF!</v>
      </c>
      <c r="F103" t="e">
        <f t="shared" si="10"/>
        <v>#REF!</v>
      </c>
      <c r="G103" t="e">
        <f t="shared" si="11"/>
        <v>#REF!</v>
      </c>
    </row>
    <row r="104" spans="3:7" x14ac:dyDescent="0.25">
      <c r="C104" t="e">
        <f>Mappatura_processi!#REF!</f>
        <v>#REF!</v>
      </c>
      <c r="D104" t="e">
        <f t="shared" si="8"/>
        <v>#REF!</v>
      </c>
      <c r="E104" t="e">
        <f t="shared" si="9"/>
        <v>#REF!</v>
      </c>
      <c r="F104" t="e">
        <f t="shared" si="10"/>
        <v>#REF!</v>
      </c>
      <c r="G104" t="e">
        <f t="shared" si="11"/>
        <v>#REF!</v>
      </c>
    </row>
    <row r="105" spans="3:7" x14ac:dyDescent="0.25">
      <c r="C105" t="e">
        <f>Mappatura_processi!#REF!</f>
        <v>#REF!</v>
      </c>
      <c r="D105" t="e">
        <f t="shared" si="8"/>
        <v>#REF!</v>
      </c>
      <c r="E105" t="e">
        <f t="shared" si="9"/>
        <v>#REF!</v>
      </c>
      <c r="F105" t="e">
        <f t="shared" si="10"/>
        <v>#REF!</v>
      </c>
      <c r="G105" t="e">
        <f t="shared" si="11"/>
        <v>#REF!</v>
      </c>
    </row>
    <row r="106" spans="3:7" x14ac:dyDescent="0.25">
      <c r="C106" t="e">
        <f>Mappatura_processi!#REF!</f>
        <v>#REF!</v>
      </c>
      <c r="D106" t="e">
        <f t="shared" si="8"/>
        <v>#REF!</v>
      </c>
      <c r="E106" t="e">
        <f t="shared" si="9"/>
        <v>#REF!</v>
      </c>
      <c r="F106" t="e">
        <f t="shared" si="10"/>
        <v>#REF!</v>
      </c>
      <c r="G106" t="e">
        <f t="shared" si="11"/>
        <v>#REF!</v>
      </c>
    </row>
    <row r="107" spans="3:7" x14ac:dyDescent="0.25">
      <c r="C107" t="e">
        <f>Mappatura_processi!#REF!</f>
        <v>#REF!</v>
      </c>
      <c r="D107" t="e">
        <f t="shared" si="8"/>
        <v>#REF!</v>
      </c>
      <c r="E107" t="e">
        <f t="shared" si="9"/>
        <v>#REF!</v>
      </c>
      <c r="F107" t="e">
        <f t="shared" si="10"/>
        <v>#REF!</v>
      </c>
      <c r="G107" t="e">
        <f t="shared" si="11"/>
        <v>#REF!</v>
      </c>
    </row>
    <row r="108" spans="3:7" x14ac:dyDescent="0.25">
      <c r="C108" t="e">
        <f>Mappatura_processi!#REF!</f>
        <v>#REF!</v>
      </c>
      <c r="D108" t="e">
        <f t="shared" si="8"/>
        <v>#REF!</v>
      </c>
      <c r="E108" t="e">
        <f t="shared" si="9"/>
        <v>#REF!</v>
      </c>
      <c r="F108" t="e">
        <f t="shared" si="10"/>
        <v>#REF!</v>
      </c>
      <c r="G108" t="e">
        <f t="shared" si="11"/>
        <v>#REF!</v>
      </c>
    </row>
    <row r="109" spans="3:7" x14ac:dyDescent="0.25">
      <c r="C109" t="e">
        <f>Mappatura_processi!#REF!</f>
        <v>#REF!</v>
      </c>
      <c r="D109" t="e">
        <f t="shared" si="8"/>
        <v>#REF!</v>
      </c>
      <c r="E109" t="e">
        <f t="shared" si="9"/>
        <v>#REF!</v>
      </c>
      <c r="F109" t="e">
        <f t="shared" si="10"/>
        <v>#REF!</v>
      </c>
      <c r="G109" t="e">
        <f t="shared" si="11"/>
        <v>#REF!</v>
      </c>
    </row>
    <row r="110" spans="3:7" x14ac:dyDescent="0.25">
      <c r="C110" t="e">
        <f>Mappatura_processi!#REF!</f>
        <v>#REF!</v>
      </c>
      <c r="D110" t="e">
        <f t="shared" si="8"/>
        <v>#REF!</v>
      </c>
      <c r="E110" t="e">
        <f t="shared" si="9"/>
        <v>#REF!</v>
      </c>
      <c r="F110" t="e">
        <f t="shared" si="10"/>
        <v>#REF!</v>
      </c>
      <c r="G110" t="e">
        <f t="shared" si="11"/>
        <v>#REF!</v>
      </c>
    </row>
    <row r="111" spans="3:7" x14ac:dyDescent="0.25">
      <c r="C111" t="e">
        <f>Mappatura_processi!#REF!</f>
        <v>#REF!</v>
      </c>
      <c r="D111" t="e">
        <f t="shared" si="8"/>
        <v>#REF!</v>
      </c>
      <c r="E111" t="e">
        <f t="shared" si="9"/>
        <v>#REF!</v>
      </c>
      <c r="F111" t="e">
        <f t="shared" si="10"/>
        <v>#REF!</v>
      </c>
      <c r="G111" t="e">
        <f t="shared" si="11"/>
        <v>#REF!</v>
      </c>
    </row>
    <row r="112" spans="3:7" x14ac:dyDescent="0.25">
      <c r="C112" t="e">
        <f>Mappatura_processi!#REF!</f>
        <v>#REF!</v>
      </c>
      <c r="D112" t="e">
        <f t="shared" si="8"/>
        <v>#REF!</v>
      </c>
      <c r="E112" t="e">
        <f t="shared" si="9"/>
        <v>#REF!</v>
      </c>
      <c r="F112" t="e">
        <f t="shared" si="10"/>
        <v>#REF!</v>
      </c>
      <c r="G112" t="e">
        <f t="shared" si="11"/>
        <v>#REF!</v>
      </c>
    </row>
    <row r="113" spans="3:7" x14ac:dyDescent="0.25">
      <c r="C113" t="e">
        <f>Mappatura_processi!#REF!</f>
        <v>#REF!</v>
      </c>
      <c r="D113" t="e">
        <f t="shared" si="8"/>
        <v>#REF!</v>
      </c>
      <c r="E113" t="e">
        <f t="shared" si="9"/>
        <v>#REF!</v>
      </c>
      <c r="F113" t="e">
        <f t="shared" si="10"/>
        <v>#REF!</v>
      </c>
      <c r="G113" t="e">
        <f t="shared" si="11"/>
        <v>#REF!</v>
      </c>
    </row>
    <row r="114" spans="3:7" x14ac:dyDescent="0.25">
      <c r="C114" t="e">
        <f>Mappatura_processi!#REF!</f>
        <v>#REF!</v>
      </c>
      <c r="D114" t="e">
        <f t="shared" si="8"/>
        <v>#REF!</v>
      </c>
      <c r="E114" t="e">
        <f t="shared" si="9"/>
        <v>#REF!</v>
      </c>
      <c r="F114" t="e">
        <f t="shared" si="10"/>
        <v>#REF!</v>
      </c>
      <c r="G114" t="e">
        <f t="shared" si="11"/>
        <v>#REF!</v>
      </c>
    </row>
    <row r="115" spans="3:7" x14ac:dyDescent="0.25">
      <c r="C115" t="e">
        <f>Mappatura_processi!#REF!</f>
        <v>#REF!</v>
      </c>
      <c r="D115" t="e">
        <f t="shared" si="8"/>
        <v>#REF!</v>
      </c>
      <c r="E115" t="e">
        <f t="shared" si="9"/>
        <v>#REF!</v>
      </c>
      <c r="F115" t="e">
        <f t="shared" si="10"/>
        <v>#REF!</v>
      </c>
      <c r="G115" t="e">
        <f t="shared" si="11"/>
        <v>#REF!</v>
      </c>
    </row>
    <row r="116" spans="3:7" x14ac:dyDescent="0.25">
      <c r="C116" t="e">
        <f>Mappatura_processi!#REF!</f>
        <v>#REF!</v>
      </c>
      <c r="D116" t="e">
        <f t="shared" si="8"/>
        <v>#REF!</v>
      </c>
      <c r="E116" t="e">
        <f t="shared" si="9"/>
        <v>#REF!</v>
      </c>
      <c r="F116" t="e">
        <f t="shared" si="10"/>
        <v>#REF!</v>
      </c>
      <c r="G116" t="e">
        <f t="shared" si="11"/>
        <v>#REF!</v>
      </c>
    </row>
    <row r="117" spans="3:7" x14ac:dyDescent="0.25">
      <c r="C117" t="e">
        <f>Mappatura_processi!#REF!</f>
        <v>#REF!</v>
      </c>
      <c r="D117" t="e">
        <f t="shared" si="8"/>
        <v>#REF!</v>
      </c>
      <c r="E117" t="e">
        <f t="shared" si="9"/>
        <v>#REF!</v>
      </c>
      <c r="F117" t="e">
        <f t="shared" si="10"/>
        <v>#REF!</v>
      </c>
      <c r="G117" t="e">
        <f t="shared" si="11"/>
        <v>#REF!</v>
      </c>
    </row>
    <row r="118" spans="3:7" x14ac:dyDescent="0.25">
      <c r="C118" t="e">
        <f>Mappatura_processi!#REF!</f>
        <v>#REF!</v>
      </c>
      <c r="D118" t="e">
        <f t="shared" si="8"/>
        <v>#REF!</v>
      </c>
      <c r="E118" t="e">
        <f t="shared" si="9"/>
        <v>#REF!</v>
      </c>
      <c r="F118" t="e">
        <f t="shared" si="10"/>
        <v>#REF!</v>
      </c>
      <c r="G118" t="e">
        <f t="shared" si="11"/>
        <v>#REF!</v>
      </c>
    </row>
    <row r="119" spans="3:7" x14ac:dyDescent="0.25">
      <c r="C119" t="e">
        <f>Mappatura_processi!#REF!</f>
        <v>#REF!</v>
      </c>
      <c r="D119" t="e">
        <f t="shared" si="8"/>
        <v>#REF!</v>
      </c>
      <c r="E119" t="e">
        <f t="shared" si="9"/>
        <v>#REF!</v>
      </c>
      <c r="F119" t="e">
        <f t="shared" si="10"/>
        <v>#REF!</v>
      </c>
      <c r="G119" t="e">
        <f t="shared" si="11"/>
        <v>#REF!</v>
      </c>
    </row>
    <row r="120" spans="3:7" x14ac:dyDescent="0.25">
      <c r="C120" t="e">
        <f>Mappatura_processi!#REF!</f>
        <v>#REF!</v>
      </c>
      <c r="D120" t="e">
        <f t="shared" si="8"/>
        <v>#REF!</v>
      </c>
      <c r="E120" t="e">
        <f t="shared" si="9"/>
        <v>#REF!</v>
      </c>
      <c r="F120" t="e">
        <f t="shared" si="10"/>
        <v>#REF!</v>
      </c>
      <c r="G120" t="e">
        <f t="shared" si="11"/>
        <v>#REF!</v>
      </c>
    </row>
    <row r="121" spans="3:7" x14ac:dyDescent="0.25">
      <c r="C121" t="e">
        <f>Mappatura_processi!#REF!</f>
        <v>#REF!</v>
      </c>
      <c r="D121" t="e">
        <f t="shared" si="8"/>
        <v>#REF!</v>
      </c>
      <c r="E121" t="e">
        <f t="shared" si="9"/>
        <v>#REF!</v>
      </c>
      <c r="F121" t="e">
        <f t="shared" si="10"/>
        <v>#REF!</v>
      </c>
      <c r="G121" t="e">
        <f t="shared" si="11"/>
        <v>#REF!</v>
      </c>
    </row>
    <row r="122" spans="3:7" x14ac:dyDescent="0.25">
      <c r="C122" t="e">
        <f>Mappatura_processi!#REF!</f>
        <v>#REF!</v>
      </c>
      <c r="D122" t="e">
        <f t="shared" si="8"/>
        <v>#REF!</v>
      </c>
      <c r="E122" t="e">
        <f t="shared" si="9"/>
        <v>#REF!</v>
      </c>
      <c r="F122" t="e">
        <f t="shared" si="10"/>
        <v>#REF!</v>
      </c>
      <c r="G122" t="e">
        <f t="shared" si="11"/>
        <v>#REF!</v>
      </c>
    </row>
    <row r="123" spans="3:7" x14ac:dyDescent="0.25">
      <c r="C123" t="e">
        <f>Mappatura_processi!#REF!</f>
        <v>#REF!</v>
      </c>
      <c r="D123" t="e">
        <f t="shared" si="8"/>
        <v>#REF!</v>
      </c>
      <c r="E123" t="e">
        <f t="shared" si="9"/>
        <v>#REF!</v>
      </c>
      <c r="F123" t="e">
        <f t="shared" si="10"/>
        <v>#REF!</v>
      </c>
      <c r="G123" t="e">
        <f t="shared" si="11"/>
        <v>#REF!</v>
      </c>
    </row>
    <row r="124" spans="3:7" x14ac:dyDescent="0.25">
      <c r="C124" t="e">
        <f>Mappatura_processi!#REF!</f>
        <v>#REF!</v>
      </c>
      <c r="D124" t="e">
        <f t="shared" ref="D124:D130" si="12">IF(OR(C124 = "Media", C124="Alta",C124="Altissima"),"Altissimo","")</f>
        <v>#REF!</v>
      </c>
      <c r="E124" t="e">
        <f t="shared" ref="E124:E130" si="13">IF(C124="Bassa","Alto","")</f>
        <v>#REF!</v>
      </c>
      <c r="F124" t="e">
        <f t="shared" ref="F124:F130" si="14">IF(C124="Molto bassa","Medio","")</f>
        <v>#REF!</v>
      </c>
      <c r="G124" t="e">
        <f t="shared" ref="G124:G130" si="15">CONCATENATE(D124,E124,F124)</f>
        <v>#REF!</v>
      </c>
    </row>
    <row r="125" spans="3:7" x14ac:dyDescent="0.25">
      <c r="C125" t="e">
        <f>Mappatura_processi!#REF!</f>
        <v>#REF!</v>
      </c>
      <c r="D125" t="e">
        <f t="shared" si="12"/>
        <v>#REF!</v>
      </c>
      <c r="E125" t="e">
        <f t="shared" si="13"/>
        <v>#REF!</v>
      </c>
      <c r="F125" t="e">
        <f t="shared" si="14"/>
        <v>#REF!</v>
      </c>
      <c r="G125" t="e">
        <f t="shared" si="15"/>
        <v>#REF!</v>
      </c>
    </row>
    <row r="126" spans="3:7" x14ac:dyDescent="0.25">
      <c r="C126" t="e">
        <f>Mappatura_processi!#REF!</f>
        <v>#REF!</v>
      </c>
      <c r="D126" t="e">
        <f t="shared" si="12"/>
        <v>#REF!</v>
      </c>
      <c r="E126" t="e">
        <f t="shared" si="13"/>
        <v>#REF!</v>
      </c>
      <c r="F126" t="e">
        <f t="shared" si="14"/>
        <v>#REF!</v>
      </c>
      <c r="G126" t="e">
        <f t="shared" si="15"/>
        <v>#REF!</v>
      </c>
    </row>
    <row r="127" spans="3:7" x14ac:dyDescent="0.25">
      <c r="C127" t="e">
        <f>Mappatura_processi!#REF!</f>
        <v>#REF!</v>
      </c>
      <c r="D127" t="e">
        <f t="shared" si="12"/>
        <v>#REF!</v>
      </c>
      <c r="E127" t="e">
        <f t="shared" si="13"/>
        <v>#REF!</v>
      </c>
      <c r="F127" t="e">
        <f t="shared" si="14"/>
        <v>#REF!</v>
      </c>
      <c r="G127" t="e">
        <f t="shared" si="15"/>
        <v>#REF!</v>
      </c>
    </row>
    <row r="128" spans="3:7" x14ac:dyDescent="0.25">
      <c r="C128" t="e">
        <f>Mappatura_processi!#REF!</f>
        <v>#REF!</v>
      </c>
      <c r="D128" t="e">
        <f t="shared" si="12"/>
        <v>#REF!</v>
      </c>
      <c r="E128" t="e">
        <f t="shared" si="13"/>
        <v>#REF!</v>
      </c>
      <c r="F128" t="e">
        <f t="shared" si="14"/>
        <v>#REF!</v>
      </c>
      <c r="G128" t="e">
        <f t="shared" si="15"/>
        <v>#REF!</v>
      </c>
    </row>
    <row r="129" spans="3:7" x14ac:dyDescent="0.25">
      <c r="C129" t="e">
        <f>Mappatura_processi!#REF!</f>
        <v>#REF!</v>
      </c>
      <c r="D129" t="e">
        <f t="shared" si="12"/>
        <v>#REF!</v>
      </c>
      <c r="E129" t="e">
        <f t="shared" si="13"/>
        <v>#REF!</v>
      </c>
      <c r="F129" t="e">
        <f t="shared" si="14"/>
        <v>#REF!</v>
      </c>
      <c r="G129" t="e">
        <f t="shared" si="15"/>
        <v>#REF!</v>
      </c>
    </row>
    <row r="130" spans="3:7" x14ac:dyDescent="0.25">
      <c r="C130" t="e">
        <f>Mappatura_processi!#REF!</f>
        <v>#REF!</v>
      </c>
      <c r="D130" t="e">
        <f t="shared" si="12"/>
        <v>#REF!</v>
      </c>
      <c r="E130" t="e">
        <f t="shared" si="13"/>
        <v>#REF!</v>
      </c>
      <c r="F130" t="e">
        <f t="shared" si="14"/>
        <v>#REF!</v>
      </c>
      <c r="G130" t="e">
        <f t="shared" si="15"/>
        <v>#REF!</v>
      </c>
    </row>
  </sheetData>
  <mergeCells count="1">
    <mergeCell ref="C10:D10"/>
  </mergeCells>
  <pageMargins left="0.70000000000000007" right="0.70000000000000007" top="0.75" bottom="0.75" header="0.30000000000000004" footer="0.30000000000000004"/>
  <pageSetup paperSize="0" fitToWidth="0" fitToHeight="0" orientation="portrait" horizontalDpi="0" verticalDpi="0" copie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7</vt:i4>
      </vt:variant>
    </vt:vector>
  </HeadingPairs>
  <TitlesOfParts>
    <vt:vector size="12" baseType="lpstr">
      <vt:lpstr>Sezione_generale</vt:lpstr>
      <vt:lpstr>Sezione_generale_old</vt:lpstr>
      <vt:lpstr>Mappatura_processi</vt:lpstr>
      <vt:lpstr>competenze</vt:lpstr>
      <vt:lpstr>Parametri</vt:lpstr>
      <vt:lpstr>Altissimo</vt:lpstr>
      <vt:lpstr>Alto</vt:lpstr>
      <vt:lpstr>competenze!Area_stampa</vt:lpstr>
      <vt:lpstr>Mappatura_processi!Area_stampa</vt:lpstr>
      <vt:lpstr>Medio</vt:lpstr>
      <vt:lpstr>soggetti</vt:lpstr>
      <vt:lpstr>Mappatura_processi!Titoli_stampa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i.siciliani</dc:creator>
  <cp:lastModifiedBy>Gambellini Claudia</cp:lastModifiedBy>
  <cp:lastPrinted>2019-02-04T10:34:35Z</cp:lastPrinted>
  <dcterms:created xsi:type="dcterms:W3CDTF">2014-07-11T10:05:14Z</dcterms:created>
  <dcterms:modified xsi:type="dcterms:W3CDTF">2025-01-16T11:15:38Z</dcterms:modified>
</cp:coreProperties>
</file>