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W:\RPCT (FASCIC. . N. 1734 . CIRILLO)\PTPC 2025\all. n. 2\"/>
    </mc:Choice>
  </mc:AlternateContent>
  <xr:revisionPtr revIDLastSave="0" documentId="13_ncr:1_{E66608EC-7DA3-4A04-BB51-EA61269154FA}" xr6:coauthVersionLast="47" xr6:coauthVersionMax="47" xr10:uidLastSave="{00000000-0000-0000-0000-000000000000}"/>
  <bookViews>
    <workbookView xWindow="-120" yWindow="-120" windowWidth="29040" windowHeight="15840" activeTab="2" xr2:uid="{00000000-000D-0000-FFFF-FFFF00000000}"/>
  </bookViews>
  <sheets>
    <sheet name="Sezione_generale_" sheetId="1" r:id="rId1"/>
    <sheet name="Sezione_generale_old" sheetId="2" state="hidden" r:id="rId2"/>
    <sheet name="Mappatura_processi_Ufficio" sheetId="3" r:id="rId3"/>
    <sheet name="competenze" sheetId="4" state="hidden" r:id="rId4"/>
    <sheet name="Parametri" sheetId="5" state="hidden" r:id="rId5"/>
  </sheets>
  <externalReferences>
    <externalReference r:id="rId6"/>
    <externalReference r:id="rId7"/>
    <externalReference r:id="rId8"/>
  </externalReferences>
  <definedNames>
    <definedName name="_xlnm.Print_Area" localSheetId="3">competenze!$B$1:$D$31</definedName>
    <definedName name="_xlnm.Print_Area" localSheetId="2">Mappatura_processi_Ufficio!$A$1:$G$10</definedName>
    <definedName name="attivita">Parametri!$B$14:$B$15</definedName>
    <definedName name="Direzione">!#REF!</definedName>
    <definedName name="Profilo_dirigente" localSheetId="3">[1]Parametri!$B$2:$B$6</definedName>
    <definedName name="Profilo_dirigente" localSheetId="0">[1]Parametri!$B$2:$B$6</definedName>
    <definedName name="Profilo_dirigente">!#REF!</definedName>
    <definedName name="soggetti">Parametri!$B$3:$B$11</definedName>
    <definedName name="statoattuazione">Parametri!$I$3:$I$5</definedName>
    <definedName name="Struttura">!#REF!</definedName>
    <definedName name="Tipo_relazione">!#REF!</definedName>
    <definedName name="_xlnm.Print_Titles" localSheetId="2">Mappatura_processi_Ufficio!$1:$2</definedName>
    <definedName name="ufficio">!#REF!</definedName>
    <definedName name="ufficio_di_destinazione">[2]parametri!$A$2:$A$34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6" i="5" l="1"/>
  <c r="E136" i="5"/>
  <c r="D136" i="5"/>
  <c r="F135" i="5"/>
  <c r="E135" i="5"/>
  <c r="D135" i="5"/>
  <c r="F134" i="5"/>
  <c r="E134" i="5"/>
  <c r="D134" i="5"/>
  <c r="G134" i="5" s="1"/>
  <c r="F133" i="5"/>
  <c r="E133" i="5"/>
  <c r="D133" i="5"/>
  <c r="F132" i="5"/>
  <c r="E132" i="5"/>
  <c r="D132" i="5"/>
  <c r="F131" i="5"/>
  <c r="E131" i="5"/>
  <c r="D131" i="5"/>
  <c r="F130" i="5"/>
  <c r="E130" i="5"/>
  <c r="D130" i="5"/>
  <c r="G130" i="5" s="1"/>
  <c r="F129" i="5"/>
  <c r="E129" i="5"/>
  <c r="D129" i="5"/>
  <c r="F128" i="5"/>
  <c r="E128" i="5"/>
  <c r="D128" i="5"/>
  <c r="F127" i="5"/>
  <c r="E127" i="5"/>
  <c r="D127" i="5"/>
  <c r="F126" i="5"/>
  <c r="E126" i="5"/>
  <c r="D126" i="5"/>
  <c r="G126" i="5" s="1"/>
  <c r="F125" i="5"/>
  <c r="E125" i="5"/>
  <c r="D125" i="5"/>
  <c r="F124" i="5"/>
  <c r="E124" i="5"/>
  <c r="D124" i="5"/>
  <c r="F123" i="5"/>
  <c r="E123" i="5"/>
  <c r="D123" i="5"/>
  <c r="F122" i="5"/>
  <c r="E122" i="5"/>
  <c r="D122" i="5"/>
  <c r="G122" i="5" s="1"/>
  <c r="F121" i="5"/>
  <c r="E121" i="5"/>
  <c r="D121" i="5"/>
  <c r="F120" i="5"/>
  <c r="E120" i="5"/>
  <c r="D120" i="5"/>
  <c r="F119" i="5"/>
  <c r="E119" i="5"/>
  <c r="D119" i="5"/>
  <c r="F118" i="5"/>
  <c r="E118" i="5"/>
  <c r="D118" i="5"/>
  <c r="G118" i="5" s="1"/>
  <c r="F117" i="5"/>
  <c r="E117" i="5"/>
  <c r="D117" i="5"/>
  <c r="F116" i="5"/>
  <c r="E116" i="5"/>
  <c r="D116" i="5"/>
  <c r="F115" i="5"/>
  <c r="E115" i="5"/>
  <c r="D115" i="5"/>
  <c r="F114" i="5"/>
  <c r="E114" i="5"/>
  <c r="D114" i="5"/>
  <c r="G114" i="5" s="1"/>
  <c r="F113" i="5"/>
  <c r="E113" i="5"/>
  <c r="D113" i="5"/>
  <c r="F112" i="5"/>
  <c r="E112" i="5"/>
  <c r="D112" i="5"/>
  <c r="F111" i="5"/>
  <c r="E111" i="5"/>
  <c r="D111" i="5"/>
  <c r="F110" i="5"/>
  <c r="E110" i="5"/>
  <c r="D110" i="5"/>
  <c r="G110" i="5" s="1"/>
  <c r="F109" i="5"/>
  <c r="E109" i="5"/>
  <c r="D109" i="5"/>
  <c r="F108" i="5"/>
  <c r="E108" i="5"/>
  <c r="D108" i="5"/>
  <c r="F107" i="5"/>
  <c r="E107" i="5"/>
  <c r="D107" i="5"/>
  <c r="F106" i="5"/>
  <c r="E106" i="5"/>
  <c r="D106" i="5"/>
  <c r="G106" i="5" s="1"/>
  <c r="F105" i="5"/>
  <c r="E105" i="5"/>
  <c r="D105" i="5"/>
  <c r="F104" i="5"/>
  <c r="E104" i="5"/>
  <c r="D104" i="5"/>
  <c r="F103" i="5"/>
  <c r="E103" i="5"/>
  <c r="D103" i="5"/>
  <c r="F102" i="5"/>
  <c r="E102" i="5"/>
  <c r="D102" i="5"/>
  <c r="G102" i="5" s="1"/>
  <c r="F101" i="5"/>
  <c r="E101" i="5"/>
  <c r="D101" i="5"/>
  <c r="F100" i="5"/>
  <c r="E100" i="5"/>
  <c r="D100" i="5"/>
  <c r="F99" i="5"/>
  <c r="E99" i="5"/>
  <c r="D99" i="5"/>
  <c r="F98" i="5"/>
  <c r="E98" i="5"/>
  <c r="D98" i="5"/>
  <c r="G98" i="5" s="1"/>
  <c r="F97" i="5"/>
  <c r="E97" i="5"/>
  <c r="D97" i="5"/>
  <c r="F96" i="5"/>
  <c r="E96" i="5"/>
  <c r="D96" i="5"/>
  <c r="F95" i="5"/>
  <c r="E95" i="5"/>
  <c r="D95" i="5"/>
  <c r="F94" i="5"/>
  <c r="E94" i="5"/>
  <c r="D94" i="5"/>
  <c r="G94" i="5" s="1"/>
  <c r="F93" i="5"/>
  <c r="E93" i="5"/>
  <c r="D93" i="5"/>
  <c r="F92" i="5"/>
  <c r="E92" i="5"/>
  <c r="D92" i="5"/>
  <c r="F91" i="5"/>
  <c r="E91" i="5"/>
  <c r="D91" i="5"/>
  <c r="F90" i="5"/>
  <c r="E90" i="5"/>
  <c r="D90" i="5"/>
  <c r="G90" i="5" s="1"/>
  <c r="F89" i="5"/>
  <c r="E89" i="5"/>
  <c r="D89" i="5"/>
  <c r="F88" i="5"/>
  <c r="E88" i="5"/>
  <c r="D88" i="5"/>
  <c r="F87" i="5"/>
  <c r="E87" i="5"/>
  <c r="D87" i="5"/>
  <c r="F86" i="5"/>
  <c r="E86" i="5"/>
  <c r="D86" i="5"/>
  <c r="G86" i="5" s="1"/>
  <c r="F85" i="5"/>
  <c r="E85" i="5"/>
  <c r="D85" i="5"/>
  <c r="F84" i="5"/>
  <c r="E84" i="5"/>
  <c r="D84" i="5"/>
  <c r="F83" i="5"/>
  <c r="E83" i="5"/>
  <c r="D83" i="5"/>
  <c r="F82" i="5"/>
  <c r="E82" i="5"/>
  <c r="D82" i="5"/>
  <c r="G82" i="5" s="1"/>
  <c r="F81" i="5"/>
  <c r="E81" i="5"/>
  <c r="D81" i="5"/>
  <c r="F80" i="5"/>
  <c r="E80" i="5"/>
  <c r="D80" i="5"/>
  <c r="F79" i="5"/>
  <c r="E79" i="5"/>
  <c r="D79" i="5"/>
  <c r="F78" i="5"/>
  <c r="E78" i="5"/>
  <c r="D78" i="5"/>
  <c r="G78" i="5" s="1"/>
  <c r="F77" i="5"/>
  <c r="E77" i="5"/>
  <c r="D77" i="5"/>
  <c r="F76" i="5"/>
  <c r="E76" i="5"/>
  <c r="D76" i="5"/>
  <c r="F75" i="5"/>
  <c r="E75" i="5"/>
  <c r="D75" i="5"/>
  <c r="F74" i="5"/>
  <c r="E74" i="5"/>
  <c r="D74" i="5"/>
  <c r="G74" i="5" s="1"/>
  <c r="F73" i="5"/>
  <c r="E73" i="5"/>
  <c r="D73" i="5"/>
  <c r="F72" i="5"/>
  <c r="E72" i="5"/>
  <c r="D72" i="5"/>
  <c r="F71" i="5"/>
  <c r="E71" i="5"/>
  <c r="D71" i="5"/>
  <c r="F70" i="5"/>
  <c r="E70" i="5"/>
  <c r="D70" i="5"/>
  <c r="G70" i="5" s="1"/>
  <c r="F69" i="5"/>
  <c r="E69" i="5"/>
  <c r="D69" i="5"/>
  <c r="F68" i="5"/>
  <c r="E68" i="5"/>
  <c r="D68" i="5"/>
  <c r="F67" i="5"/>
  <c r="E67" i="5"/>
  <c r="D67" i="5"/>
  <c r="F66" i="5"/>
  <c r="E66" i="5"/>
  <c r="D66" i="5"/>
  <c r="G66" i="5" s="1"/>
  <c r="F65" i="5"/>
  <c r="E65" i="5"/>
  <c r="D65" i="5"/>
  <c r="F64" i="5"/>
  <c r="E64" i="5"/>
  <c r="D64" i="5"/>
  <c r="F63" i="5"/>
  <c r="E63" i="5"/>
  <c r="D63" i="5"/>
  <c r="F62" i="5"/>
  <c r="E62" i="5"/>
  <c r="D62" i="5"/>
  <c r="G62" i="5" s="1"/>
  <c r="F61" i="5"/>
  <c r="E61" i="5"/>
  <c r="D61" i="5"/>
  <c r="F60" i="5"/>
  <c r="E60" i="5"/>
  <c r="D60" i="5"/>
  <c r="F59" i="5"/>
  <c r="E59" i="5"/>
  <c r="D59" i="5"/>
  <c r="F58" i="5"/>
  <c r="E58" i="5"/>
  <c r="D58" i="5"/>
  <c r="G58" i="5" s="1"/>
  <c r="F57" i="5"/>
  <c r="E57" i="5"/>
  <c r="D57" i="5"/>
  <c r="F56" i="5"/>
  <c r="E56" i="5"/>
  <c r="D56" i="5"/>
  <c r="F55" i="5"/>
  <c r="E55" i="5"/>
  <c r="D55" i="5"/>
  <c r="F54" i="5"/>
  <c r="E54" i="5"/>
  <c r="D54" i="5"/>
  <c r="G54" i="5" s="1"/>
  <c r="F53" i="5"/>
  <c r="E53" i="5"/>
  <c r="D53" i="5"/>
  <c r="F52" i="5"/>
  <c r="E52" i="5"/>
  <c r="D52" i="5"/>
  <c r="F51" i="5"/>
  <c r="E51" i="5"/>
  <c r="D51" i="5"/>
  <c r="F50" i="5"/>
  <c r="E50" i="5"/>
  <c r="D50" i="5"/>
  <c r="G50" i="5" s="1"/>
  <c r="F49" i="5"/>
  <c r="E49" i="5"/>
  <c r="D49" i="5"/>
  <c r="F48" i="5"/>
  <c r="E48" i="5"/>
  <c r="D48" i="5"/>
  <c r="F47" i="5"/>
  <c r="E47" i="5"/>
  <c r="D47" i="5"/>
  <c r="F46" i="5"/>
  <c r="E46" i="5"/>
  <c r="D46" i="5"/>
  <c r="G46" i="5" s="1"/>
  <c r="F45" i="5"/>
  <c r="E45" i="5"/>
  <c r="D45" i="5"/>
  <c r="F44" i="5"/>
  <c r="E44" i="5"/>
  <c r="D44" i="5"/>
  <c r="F43" i="5"/>
  <c r="E43" i="5"/>
  <c r="D43" i="5"/>
  <c r="F42" i="5"/>
  <c r="E42" i="5"/>
  <c r="D42" i="5"/>
  <c r="G42" i="5" s="1"/>
  <c r="F41" i="5"/>
  <c r="E41" i="5"/>
  <c r="D41" i="5"/>
  <c r="F40" i="5"/>
  <c r="E40" i="5"/>
  <c r="D40" i="5"/>
  <c r="F39" i="5"/>
  <c r="E39" i="5"/>
  <c r="D39" i="5"/>
  <c r="F38" i="5"/>
  <c r="E38" i="5"/>
  <c r="D38" i="5"/>
  <c r="G38" i="5" s="1"/>
  <c r="F37" i="5"/>
  <c r="E37" i="5"/>
  <c r="D37" i="5"/>
  <c r="F36" i="5"/>
  <c r="E36" i="5"/>
  <c r="D36" i="5"/>
  <c r="F35" i="5"/>
  <c r="E35" i="5"/>
  <c r="D35" i="5"/>
  <c r="F34" i="5"/>
  <c r="E34" i="5"/>
  <c r="D34" i="5"/>
  <c r="G34" i="5" s="1"/>
  <c r="C5" i="2"/>
  <c r="C3" i="2"/>
  <c r="G37" i="5" l="1"/>
  <c r="G41" i="5"/>
  <c r="G45" i="5"/>
  <c r="G49" i="5"/>
  <c r="G53" i="5"/>
  <c r="G57" i="5"/>
  <c r="G61" i="5"/>
  <c r="G65" i="5"/>
  <c r="G69" i="5"/>
  <c r="G73" i="5"/>
  <c r="G77" i="5"/>
  <c r="G81" i="5"/>
  <c r="G85" i="5"/>
  <c r="G89" i="5"/>
  <c r="G93" i="5"/>
  <c r="G97" i="5"/>
  <c r="G101" i="5"/>
  <c r="G105" i="5"/>
  <c r="G109" i="5"/>
  <c r="G113" i="5"/>
  <c r="G117" i="5"/>
  <c r="G121" i="5"/>
  <c r="G125" i="5"/>
  <c r="G129" i="5"/>
  <c r="G133" i="5"/>
  <c r="G36" i="5"/>
  <c r="G40" i="5"/>
  <c r="G44" i="5"/>
  <c r="G48" i="5"/>
  <c r="G52" i="5"/>
  <c r="G56" i="5"/>
  <c r="G60" i="5"/>
  <c r="G64" i="5"/>
  <c r="G68" i="5"/>
  <c r="G72" i="5"/>
  <c r="G76" i="5"/>
  <c r="G80" i="5"/>
  <c r="G84" i="5"/>
  <c r="G88" i="5"/>
  <c r="G92" i="5"/>
  <c r="G96" i="5"/>
  <c r="G100" i="5"/>
  <c r="G104" i="5"/>
  <c r="G108" i="5"/>
  <c r="G112" i="5"/>
  <c r="G116" i="5"/>
  <c r="G120" i="5"/>
  <c r="G124" i="5"/>
  <c r="G128" i="5"/>
  <c r="G132" i="5"/>
  <c r="G136" i="5"/>
  <c r="G35" i="5"/>
  <c r="G39" i="5"/>
  <c r="G43" i="5"/>
  <c r="G47" i="5"/>
  <c r="G51" i="5"/>
  <c r="G55" i="5"/>
  <c r="G59" i="5"/>
  <c r="G63" i="5"/>
  <c r="G67" i="5"/>
  <c r="G71" i="5"/>
  <c r="G75" i="5"/>
  <c r="G79" i="5"/>
  <c r="G83" i="5"/>
  <c r="G87" i="5"/>
  <c r="G91" i="5"/>
  <c r="G95" i="5"/>
  <c r="G99" i="5"/>
  <c r="G103" i="5"/>
  <c r="G107" i="5"/>
  <c r="G111" i="5"/>
  <c r="G115" i="5"/>
  <c r="G119" i="5"/>
  <c r="G123" i="5"/>
  <c r="G127" i="5"/>
  <c r="G131" i="5"/>
  <c r="G135" i="5"/>
</calcChain>
</file>

<file path=xl/sharedStrings.xml><?xml version="1.0" encoding="utf-8"?>
<sst xmlns="http://schemas.openxmlformats.org/spreadsheetml/2006/main" count="839" uniqueCount="376">
  <si>
    <t>Sezione I: INFORMAZIONI DI CARATTERE GENERALE</t>
  </si>
  <si>
    <t xml:space="preserve">Denominazione Ufficio </t>
  </si>
  <si>
    <t>Acronimo Ufficio</t>
  </si>
  <si>
    <t>Nominativo Dirigente</t>
  </si>
  <si>
    <t>Antonella Cirillo</t>
  </si>
  <si>
    <t>Profilo dirigente</t>
  </si>
  <si>
    <t>Processi di competenza dell'Ufficio</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</si>
  <si>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</si>
  <si>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</si>
  <si>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</si>
  <si>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</si>
  <si>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</si>
  <si>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</si>
  <si>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</si>
  <si>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N_PROCESSO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</si>
  <si>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</si>
  <si>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</si>
  <si>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</si>
  <si>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</si>
  <si>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</si>
  <si>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</si>
  <si>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</si>
  <si>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</si>
  <si>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</si>
  <si>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</si>
  <si>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</si>
  <si>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</si>
  <si>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</si>
  <si>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</si>
  <si>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</si>
  <si>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</si>
  <si>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</si>
  <si>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</si>
  <si>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</si>
  <si>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</si>
  <si>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AREA DI RISCHIO SPECIFICA: REGOLAZIONE</t>
  </si>
  <si>
    <t xml:space="preserve"> Attività consultiva sulle fattispecie riguardanti situazioni di inconferibilità, incompatibilità e conflitto di interessi nonché in materia di prevenzione della corruzione e trasparenza </t>
  </si>
  <si>
    <t>Dirigente</t>
  </si>
  <si>
    <t>Dirigente/Funzionario</t>
  </si>
  <si>
    <t>Alterazione della valutazione di ammissibilità al fine di arrecare un vantaggio o uno svantaggio a un determinato soggetto o categorie di soggetti</t>
  </si>
  <si>
    <t xml:space="preserve">Uso improprio o distorto della discrezionalità </t>
  </si>
  <si>
    <t>Altissimo</t>
  </si>
  <si>
    <t>Media</t>
  </si>
  <si>
    <t>Elevato livello di discrezionalità connesso all'esercizio dell'attività e rischio di distorsione degli orientamenti già assunti dall'Autorità</t>
  </si>
  <si>
    <t>CODICE DI COMPORTAMENTO</t>
  </si>
  <si>
    <t>MISURA DI CONTROLLO -MISURA DI REGOLAMENTAZIONE</t>
  </si>
  <si>
    <t>in attuazione</t>
  </si>
  <si>
    <t>misura attuata continuativamente nel corso dell'intera annualità</t>
  </si>
  <si>
    <t>percentuale delle valutazioni svolte congiuntamente da dirigente e funzionario -
applicazione dei criteri del regolamento (SI/NO)</t>
  </si>
  <si>
    <t>100%
SI</t>
  </si>
  <si>
    <t>dirigente</t>
  </si>
  <si>
    <t xml:space="preserve">Dirigente </t>
  </si>
  <si>
    <t>Uso improprio o distorto della dicrezionalità</t>
  </si>
  <si>
    <t xml:space="preserve">MISURA DI DISCIPLINA DEL CONFLITTO DI INTERESSI </t>
  </si>
  <si>
    <t>Applicazione dei criteri previsti dal Regolamento per l'esercizio della funzione consultiva svolta dall'ANAC del 21 novembre 2018</t>
  </si>
  <si>
    <t>MISURA DI CONTROLLO E PARTECIPAZIONE</t>
  </si>
  <si>
    <t>applicazione dei criteri del regolamento (SI/NO)</t>
  </si>
  <si>
    <t>SI</t>
  </si>
  <si>
    <t>Istruttoria e predisposizione dello schema di parere da inviare al Consiglio</t>
  </si>
  <si>
    <t>Effettuazione di istruttoria parziale o non approfondita al fine di ottenere vantaggi dai soggetti o dalle categorie interessate</t>
  </si>
  <si>
    <t>Uso improprio o distorto della dicrezionalità e delle informazioni in possesso</t>
  </si>
  <si>
    <t>CODICE DI COMPORTAMENTO - MONITORAGGIO DEI TEMPI PROCEDIMENTALI</t>
  </si>
  <si>
    <t xml:space="preserve">MISURA DI CONTROLLO E DI FORMAZIONE </t>
  </si>
  <si>
    <t xml:space="preserve">misura attuata continuamente nel corso dell'intera annualità </t>
  </si>
  <si>
    <t>Decisione del Consiglio</t>
  </si>
  <si>
    <t xml:space="preserve">Consiglio </t>
  </si>
  <si>
    <t xml:space="preserve">N.A. </t>
  </si>
  <si>
    <t>Indebito differimento dei termini o mancata attuazione del deliberato consiliare</t>
  </si>
  <si>
    <t>Eventuali conseguenze legali dinanzi agli organi giudiziari competenti</t>
  </si>
  <si>
    <t>INFORMATIZZAZIONE DEI PROCESSI</t>
  </si>
  <si>
    <t>Tempestiva esecuzione delle delibere consiliari mediante l'apposito applicativo informatico</t>
  </si>
  <si>
    <t>MISURA DI INFORMATIZZAZIONE</t>
  </si>
  <si>
    <t>percentuali di delibere consiliari eseguite nel termine</t>
  </si>
  <si>
    <t>Accesso agli atti amministrativi</t>
  </si>
  <si>
    <t>scarsa responsabilizzazione interna</t>
  </si>
  <si>
    <t>Meccanismi di controllo su più livelli: valutazione da parte del funzionario e del dirigente - Applicazione dei criteri previsti dal Regolamento disciplinante i procedimenti relativi all'accesso</t>
  </si>
  <si>
    <t>MISURA DI CONTROLLO E DI REGOLAMENTAZIONE</t>
  </si>
  <si>
    <t>AREA DI RISCHIO SPECIFICA: RELAZIONI ESTERNE</t>
  </si>
  <si>
    <t>Ricezione della richiesta ed esame, anche al fine di verificare se rientra nell'ambito di competenza dell'Autorità</t>
  </si>
  <si>
    <t>Errata valutazione al fine di  favorire (o sfavorire) l'istante</t>
  </si>
  <si>
    <t>Valutazione superficiale</t>
  </si>
  <si>
    <t>Alto</t>
  </si>
  <si>
    <t>Bassa</t>
  </si>
  <si>
    <t>Medio</t>
  </si>
  <si>
    <t>Si tratta normalmente di richieste a carattere generico ed oggetto di semplice soluzione anche attraverso il rinvio a linee guida o FAQ pubblicate sul sito.</t>
  </si>
  <si>
    <t>n.i.</t>
  </si>
  <si>
    <t>Meccanismi di controllo su più livelli: valutazione da parte del funzionario e del dirigente</t>
  </si>
  <si>
    <t>MISURA DI CONTROLLO</t>
  </si>
  <si>
    <t xml:space="preserve">percentuale delle valutazioni svolte congiuntamente da dirigente e funzionario </t>
  </si>
  <si>
    <t>Eventuale archiviazione per incompetenza dell'Autorità o dell'Ufficio</t>
  </si>
  <si>
    <t>Predisposizione ed invio della risposta</t>
  </si>
  <si>
    <t>Dirigente/Funzionario/Operativo</t>
  </si>
  <si>
    <t>Rappresentazione alterata  o incompleta degli elementi informativi richiesti</t>
  </si>
  <si>
    <t>Conoscenze inadeguate</t>
  </si>
  <si>
    <t>Funzionario</t>
  </si>
  <si>
    <t>Ufficio</t>
  </si>
  <si>
    <t>Acronimo</t>
  </si>
  <si>
    <t>Competenze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</si>
  <si>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</si>
  <si>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</si>
  <si>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</si>
  <si>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</si>
  <si>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</si>
  <si>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</si>
  <si>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</si>
  <si>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</si>
  <si>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</si>
  <si>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</si>
  <si>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</si>
  <si>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</si>
  <si>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</si>
  <si>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</si>
  <si>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</si>
  <si>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</si>
  <si>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Dini</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</si>
  <si>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</si>
  <si>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</si>
  <si>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</si>
  <si>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</si>
  <si>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</si>
  <si>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</si>
  <si>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</si>
  <si>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</si>
  <si>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</si>
  <si>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</si>
  <si>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</si>
  <si>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</si>
  <si>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</si>
  <si>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</si>
  <si>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</si>
  <si>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</si>
  <si>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</si>
  <si>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</si>
  <si>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</si>
  <si>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</si>
  <si>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</si>
  <si>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</si>
  <si>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</si>
  <si>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</si>
  <si>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</si>
  <si>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</si>
  <si>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</si>
  <si>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</si>
  <si>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</si>
  <si>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</si>
  <si>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</si>
  <si>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</si>
  <si>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</si>
  <si>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</si>
  <si>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</si>
  <si>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</si>
  <si>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</si>
  <si>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</si>
  <si>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</si>
  <si>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</si>
  <si>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</si>
  <si>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</si>
  <si>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</si>
  <si>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</si>
  <si>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</si>
  <si>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</si>
  <si>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</si>
  <si>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</si>
  <si>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</si>
  <si>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</si>
  <si>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</si>
  <si>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</si>
  <si>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</si>
  <si>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</si>
  <si>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</si>
  <si>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</si>
  <si>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</si>
  <si>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</si>
  <si>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</si>
  <si>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</si>
  <si>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</si>
  <si>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</si>
  <si>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</si>
  <si>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</si>
  <si>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</si>
  <si>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</si>
  <si>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</si>
  <si>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</si>
  <si>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</si>
  <si>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</si>
  <si>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</si>
  <si>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</si>
  <si>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</si>
  <si>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</si>
  <si>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</si>
  <si>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</si>
  <si>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</si>
  <si>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</si>
  <si>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</si>
  <si>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</si>
  <si>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</si>
  <si>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</si>
  <si>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</si>
  <si>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</si>
  <si>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</si>
  <si>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</si>
  <si>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</si>
  <si>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</si>
  <si>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</si>
  <si>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</si>
  <si>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</si>
  <si>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</si>
  <si>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</si>
  <si>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</si>
  <si>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</si>
  <si>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</si>
  <si>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</si>
  <si>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</si>
  <si>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</si>
  <si>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</si>
  <si>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</si>
  <si>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</si>
  <si>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</si>
  <si>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</si>
  <si>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Presidente</t>
  </si>
  <si>
    <t>Dirigente di I fascia in staff</t>
  </si>
  <si>
    <t>Dirigente ispettivo</t>
  </si>
  <si>
    <t>Funzionario/Operativo</t>
  </si>
  <si>
    <t>Operativo</t>
  </si>
  <si>
    <t>Attività</t>
  </si>
  <si>
    <t>Tipologia di attività attività discrezionale</t>
  </si>
  <si>
    <t>Vincolata</t>
  </si>
  <si>
    <t>Normativa</t>
  </si>
  <si>
    <t>Discrezionale</t>
  </si>
  <si>
    <t xml:space="preserve">Regolamento interno dell’Ufficio </t>
  </si>
  <si>
    <t>Atto dell’Autorità o del Presidente</t>
  </si>
  <si>
    <t>Prassi dell’Ufficio</t>
  </si>
  <si>
    <t>Normativa/ Regolamento interno dell’Ufficio</t>
  </si>
  <si>
    <t>Normativa/ Atto dell’Autorità o del Presidente</t>
  </si>
  <si>
    <t>Regolamento interno dell’Ufficio/ Atto dell’Autorità o del Presidente</t>
  </si>
  <si>
    <t>Molto bassa</t>
  </si>
  <si>
    <t xml:space="preserve">Alto </t>
  </si>
  <si>
    <t>Alta</t>
  </si>
  <si>
    <t>Altissima</t>
  </si>
  <si>
    <t>nascondere</t>
  </si>
  <si>
    <t>Risultato</t>
  </si>
  <si>
    <t>Protocolli di vigilanza collaborativa</t>
  </si>
  <si>
    <t>Gestione elenco Enti del terzo settore che forniscono supporto ai whistleblowers</t>
  </si>
  <si>
    <t>Convenzioni, accordi e protocolli di intesa</t>
  </si>
  <si>
    <t>Presidente/Funzionario</t>
  </si>
  <si>
    <t>Errata valutazione sulla presenza o meno dei presupposti al fine di  favorire (o sfavorire) l'istante</t>
  </si>
  <si>
    <t>Scarsa responsabilizzazione interna</t>
  </si>
  <si>
    <t>Livello di discrezionalità connesso alla funzione e potenziale danno all'immagine dell'Autorità in caso di evento corruttivo</t>
  </si>
  <si>
    <t>Duplice valutazione istruttoria del dirigente e del funzionario preposto (firma congiunta del dirigente e del funzionario)</t>
  </si>
  <si>
    <t>misura di controllo</t>
  </si>
  <si>
    <t>misura attuata in modo continuativo nel corso dell'anno</t>
  </si>
  <si>
    <t xml:space="preserve">percentuale di richieste valutate congiuntamente su totale </t>
  </si>
  <si>
    <t>Predisposizione della bozza secondo i modelli in uso previa ricognizione degli eventuali protocolli già esistenti sull'argomento e/o con il medesimo soggetto e successiva condivisione con gli uffici interni e del soggetto interessato al protocollo.</t>
  </si>
  <si>
    <t>Rispetto delle clausole-tipo per la stipula di accordi e convenzioni</t>
  </si>
  <si>
    <t>misura di regolamentazione</t>
  </si>
  <si>
    <t xml:space="preserve">percentuale di bozze di accordi, convenzioni e protocolli reedatte rispettendo le calusole tupo sul totale di accordo firmati </t>
  </si>
  <si>
    <t>Approvazione da parte del Consiglio e sottoscrizione Convenzioni, accordi e protocolli di intesa da parte degli aderenti e pubblicazione della convenzione, accordo o protocollo d'intesa sul sito istituzionale e nella sezione amministrazione trasparente</t>
  </si>
  <si>
    <t>Consiglio/Dirigente/Funzionario</t>
  </si>
  <si>
    <t xml:space="preserve">motivazione specifica </t>
  </si>
  <si>
    <t xml:space="preserve">numero di appunti contenenti le motivazioni delle scelte di contenuti e degli eventuali scostamenti dalle proposte di modifica sul totale di appunti </t>
  </si>
  <si>
    <t xml:space="preserve">Riconoscimento del patrocinio da parte dell'Autorità e  autorizzazione all'utilizzo del logo </t>
  </si>
  <si>
    <t>Ricezione della richiesta di concessione di patrocinio e di autorizzazione all'utilizzo del logo, catalogazione nel data base e verifica del rispetto dei criteri per la concessione del patrocinio e per l'autorizzazione all'utilizzo del logo stabiliti con il comunicato del Presidente del 7 settembre 2016 e riportati all’art. 4 del “Regolamento concernente la collaborazione tra A.N.AC. ed altri Enti per lo svolgimento di attività formative” del 23 dicembre 2020;</t>
  </si>
  <si>
    <t>Osservanza delle direttive dell'amministrazione (comunicato del Presidente del 7 settembre 2016 e del “Regolamento concernente la collaborazione tra A.N.AC. ed altri Enti per lo svolgimento di attività formative” del 23 dicembre 2020)</t>
  </si>
  <si>
    <t xml:space="preserve">percentuale delle istruttorie che rispettano termini e previsioni sul totale </t>
  </si>
  <si>
    <t>Predisposizione dell'appunto al Consiglio contenente gli esiti dell'istruttoria</t>
  </si>
  <si>
    <t>Rappresentazione alterata  o incompleta delle risultanze istruttorie</t>
  </si>
  <si>
    <t>misura controllo</t>
  </si>
  <si>
    <t>percentuale di richieste valutate congiuntamente su totale</t>
  </si>
  <si>
    <t>Comunicazione della decisione (di accoglimento dell'istanza o di diniego) del Consiglio al soggetto pubblico o privato richiedente</t>
  </si>
  <si>
    <t>Indebito differimento dei termini per l'inoltro della comunicazione</t>
  </si>
  <si>
    <t>Rispetto dei termini procedimentali</t>
  </si>
  <si>
    <t>numer dei procedimenti definiti rispettando la tempistica su numero totale dei procedimenti assegnati</t>
  </si>
  <si>
    <t>Errata valutazione sulla presenza o meno dei presupposti al fine di  favorire i soggetti oggetto di indagine</t>
  </si>
  <si>
    <t>Richiesta agli uffici interessati delle informazioni e/o della documentazione ed eventuale interlocuzione per chiarimenti</t>
  </si>
  <si>
    <t>Rappresentazione alterata  o incompleta della richiesta e degli elementi informativi</t>
  </si>
  <si>
    <t>Invio del riscontro,eventualmente  con allegata documentazione.</t>
  </si>
  <si>
    <t>Rappresentazione alterata  o incompleta delle risultanze istruttorie al fine di ottenere vantaggi dai soggetti oggetto di indagine</t>
  </si>
  <si>
    <t xml:space="preserve">Duplice valutazione dell'invio del riscontro  del dirigente e del funzionario preposto </t>
  </si>
  <si>
    <t xml:space="preserve">percentuale di riscontri valutati congiuntamente su totale </t>
  </si>
  <si>
    <t>Ricezione della richiesta dell'utente e catalogazione del data base ed esame della richiesta, anche al fine di verificare se rientra nell'ambito di competenza dell'Autorità, così come individuato dal Comunicato del Presidente del 27 aprile 2017</t>
  </si>
  <si>
    <t>Osservanza delle direttive dell'amministrazione (Comunicato del Presidente del 27 aprile 2017)</t>
  </si>
  <si>
    <t>percentuale delle istruttorie che rispettano termini e previsioni sul totale</t>
  </si>
  <si>
    <t>Eventuale trasmissione all'ufficio competente di una segnalazione che rientra nell'ambito d'intervento dell'Autorità</t>
  </si>
  <si>
    <t xml:space="preserve">numero dei procedimenti definiti rispettando la tempistica su numero totale dei procedimenti assegnati </t>
  </si>
  <si>
    <t xml:space="preserve">Eventuale richiesta di elementi informativi al/agli ufficio/i competente/i al fine di predisporre una risposta all'utente </t>
  </si>
  <si>
    <t>Riscontro all'utente con trasmissione delle informazoni o delle indicazioni</t>
  </si>
  <si>
    <t>n.a.</t>
  </si>
  <si>
    <t>PROVVEDIMENTI AMPLIATIVI DELLA SFERA GIURIDICA DEI DESTINATARI PRIVI DI EFFETTO ECONOMICO DIRETTO ED IMMEDIATO PER IL DESTINATARIO</t>
  </si>
  <si>
    <t>Funzioni di Ufficio Unico per l'accesso civico generalizzato - UUACG</t>
  </si>
  <si>
    <t>Ricezione al protocollo delle istanze di accesso civico generalizzato e trasmissione all’ufficio responsabile del procedimento, ai sensi del regolamento unico sull'accesso agli atti</t>
  </si>
  <si>
    <t xml:space="preserve">Elusione delle procedure di accesso ai fini dell'occultamento dell'attività svolta </t>
  </si>
  <si>
    <t>Esercizio esclusivo della responsabilità di un processo da parte di pochi o di un unico soggetto</t>
  </si>
  <si>
    <t>Mancata gestione e pubblicazione delle richieste di accesso potrebbero avere effetti negativi sull'immagine e reputazione dell'Autorità oltre che favorire il perpetrarsi di condotte illecite</t>
  </si>
  <si>
    <t>Valutazione congiunta delle richieste di intervento (dirigente / collaboratore)</t>
  </si>
  <si>
    <t>Misura di controllo</t>
  </si>
  <si>
    <t>In attuazione</t>
  </si>
  <si>
    <t>Misure attuate continuativamente nel corso dell'intera annualità</t>
  </si>
  <si>
    <t>Valutazione congiunta delle richieste di accesso agli atti/richieste di accesso agli atti pervenute</t>
  </si>
  <si>
    <t>Dirigente / funzionario</t>
  </si>
  <si>
    <t>Rapporto con l'ufficio responsabile del procedimento in fase di risposta all'istante, al solo fine di assicurare la coerenza degli orientamenti interpretativi dell'Autorità e il rispetto dei limiti e delle esclusioni previsti dalla normativa, in particolare nei casi di rifiuto o di differimento della richiesta, secondo quanto previsto dal regolamento unico sull'accesso agli atti</t>
  </si>
  <si>
    <t>Mancata/Ritardata collaborazione al fine di favorire determinati soggetti</t>
  </si>
  <si>
    <t xml:space="preserve">Utilizzo di uno specifico data base , ad accesso aperto nella cartella condivisa dell'ufficio e ad aggiornamento continuo, recante l'elenco delle istanze di accesso ricevute con i relativi esiti </t>
  </si>
  <si>
    <t xml:space="preserve"> Misura di trasparenza     </t>
  </si>
  <si>
    <t>Aggiornamento del data base (SI / NO)</t>
  </si>
  <si>
    <t>Tenuta del registro degli accessi ai fini della sua pubblicazione a cadenza  semestrale</t>
  </si>
  <si>
    <t>Mancata/Ritardata pubblicazione al fine di favorire determinati soggetti</t>
  </si>
  <si>
    <t>Utilizzo di uno specifico data base  "registro accessi", ad accesso aperto nella cartella condivisa dell'ufficio ed aggiornamento continuo, recante l'elenco delle istanze di accesso ricevute con i relativi esiti da pubblicare sul sito web dell'Autorità</t>
  </si>
  <si>
    <t xml:space="preserve">Misura di trasparenza     </t>
  </si>
  <si>
    <t>Pubblicazione del registro degli accessi estratto dal data base utilizzato per la gestione dell'attività (SI / NO)</t>
  </si>
  <si>
    <t>Valutazione dei fabbisogni e/o organizzazione logistica dell’evento;</t>
  </si>
  <si>
    <t>Errata valutazione  al fine di  favorire (o sfavorire) un eventuali fornitori</t>
  </si>
  <si>
    <t>bassa</t>
  </si>
  <si>
    <t>Duplice valutazione Dirigente/funzionario preposto</t>
  </si>
  <si>
    <t>Valutazione congiunta di tutti fabbisogni</t>
  </si>
  <si>
    <t xml:space="preserve">Riscontro ad eventuali richieste dell’utenza in relazione agli eventi svolti </t>
  </si>
  <si>
    <t>n.a</t>
  </si>
  <si>
    <t>UFFICIO RELAZIONI ESTERNE, ATTIVITA' CONSULTIVA E VIGILANZA COLLABORATIVA IN MATERIA DI ANTICORRUZIONE E TRASPARENZA</t>
  </si>
  <si>
    <t>Report al Consiglio</t>
  </si>
  <si>
    <t>Rappresentazione alterata o incompleta dell'attività svolta</t>
  </si>
  <si>
    <t xml:space="preserve">Omessa analisi di alcuni ambiti rilevanti per la predisposizione del protocollo di vigilanza collaborativa </t>
  </si>
  <si>
    <t xml:space="preserve">Alterazione in senso favorevole al soggetto vigilato delle valutazioni istruttorie </t>
  </si>
  <si>
    <t>Manipolazione o utilizzo improprio delle informazioni o della documentazione</t>
  </si>
  <si>
    <t>1. Applicazione del Regolamento adottato con delibera n. 594 del 7 dicembre 2022
2. Meccanismi di controllo su più livelli: valutazione da parte del funzionario e del dirigente</t>
  </si>
  <si>
    <t>1. MISURA DI REGOLAMENTAZIONE 
2. MISURA DI CONTROLLO</t>
  </si>
  <si>
    <t xml:space="preserve">1. Rispetto delle disposizioni regolamentari (SI/NO)
2. percentuale delle valutazioni svolte congiuntamente da dirigente e funzionario </t>
  </si>
  <si>
    <t>1. si
2. 100%</t>
  </si>
  <si>
    <t>Predisposizione avviso pubblico per l'acquisizione delle manifestazioni d'interesse</t>
  </si>
  <si>
    <t>Stipula delle convenzioni</t>
  </si>
  <si>
    <t>Predisposizione/aggiornamento dell'elenco degli Enti del terzo settore</t>
  </si>
  <si>
    <t>Inserimento di clausole difformi rispetto al modello di convenzione allegato all'avviso</t>
  </si>
  <si>
    <t>Iscrizione di enti privi dei requisiti richiesti</t>
  </si>
  <si>
    <t>Discrezionalità nella verifica dei requisiti</t>
  </si>
  <si>
    <t>"confezionamento" dell'avviso al fine di agevolare determinati enti</t>
  </si>
  <si>
    <t>1. Inserimento della documentazione nella cartella condivisa dell'ufficio (SI/NO)
2. Pubblicazione dell'avviso (SI/NO)</t>
  </si>
  <si>
    <t>1. Inserimento della documentazione nella cartella condivisa dell'ufficio (SI/NO)
2. Pubblicazione del modello di convenzione in allegato all'avviso (SI/NO)</t>
  </si>
  <si>
    <t>Pubblicazione dell'elenco degli Enti del terzo settore</t>
  </si>
  <si>
    <t>MISURE DI TRASPARENZA</t>
  </si>
  <si>
    <t>1. SI
2. SI</t>
  </si>
  <si>
    <t>1. Condivisione della documentazione mediante risorse di rete
2. Pubblicazione degli atti</t>
  </si>
  <si>
    <t>Pubblicazione degli atti</t>
  </si>
  <si>
    <t>URAV</t>
  </si>
  <si>
    <t xml:space="preserve">Ufficio RPCT, Relazioni esterne, attività consultiva e vigilanza collaborativa in materia di anticorruzione e trasparenza </t>
  </si>
  <si>
    <t>L’ufficio cura i rapporti con gli RPCT, assicurando la massima collaborazione e ove possibile la creazione di una rete, anche virtuale, per garantire supporto e collaborazione negli adempimenti in materia di anticorruzione e trasparenza. Fornisce supporto nella predisposizione di strumenti di monitoraggio dell’efficacia delle misure di piano e della relativa attuazione e nella elaborazione di sistemi di valutazione del rischio. Cura la predisposizione di piani tipo, anche mediante supporti informatici, per amministrazioni omogenee e la predisposizione di schede e modelli utili all’implementazione dei piani di prevenzione della corruzione da rendere disponibili amministrazioni e assicura supporto nelle attività di personalizzazione. Garantisce lo scambio di informazioni fra gli uffici e le altre strutture operanti nell’amministrazione, promuovendo e organizzando la comunicazione interna. Organizza iniziative ed eventi finalizzati alla promozione della cultura della legalità e dell’integrità. Cura l’ideazione e la promozione di campagne di sensibilizzazione sui temi del buon andamento, imparzialità e legalità e promuove la comunicazione istituzionale, in raccordo con l’Unità Organizzativa Stampa e Comunicazione. Gestisce il registro degli OIV/ODV. Organizza iniziative di supporto e formazione ai RPCT. Fornisce supporto e collaborazione alle amministrazioni per risolvere questioni interpretative su cui l’Autorità si è già espressa con atti a carattere generale o delibere specifiche in materia di anticorruzione e trasparenza. Svolge attività consultiva, mediante il rilascio di pareri e raccomandazioni, nelle materie del conflitto di interessi e dell’inconferibilità ed incompatibilità degli incarichi pubblici, nonché di pantouflage. Trasmette all’ufficio 24 le massime predisposte all’esito dell’attività di competenza svolta. Supporta le amministrazioni adottando e predisponendo modelli standard e fornendo ausilio nella verifica e valutazione della sussistenza dei conflitti di interesse. Stipula protocolli di vigilanza collaborativa, finalizzati al supporto delle Amministrazioni nella predisposizione dei piani di prevenzione della corruzione, anche nell’ambito dei PIAO. Fornisce supporto, anche attraverso protocolli di vigilanza collaborativa in materia di anticorruzione, a favore dei soggetti autorizzati ad operare in regime derogatorio. Cura, in collaborazione con gli uffici competenti per materia, la predisposizione di convenzioni, accordi e protocolli di intesa e 
l’eventuale riconoscimento di patrocinio da parte dell’Autorità. Svolge le funzioni di Ufficio Unico per l’accesso civico generalizzato e cura la gestione del Registro accessi civici generalizzati. Organizzainiziative di supporto e formazione ai RPCT. Cura la tenuta del registro degli enti del terzo settore e la sottoscrizione di protocolli con gli stessi per l’accompagnamento dei potenziali whistleblowers, ai sensi del D. Lgs. n. 24/2023</t>
  </si>
  <si>
    <t xml:space="preserve">Ricezione ed assegnazione al funzionario istruttore </t>
  </si>
  <si>
    <t xml:space="preserve">Analisi delle richieste di parere formulate dalle parti e valutazione dell'ammissibilità dell'istanza in base al Regolamento per l'esercizio della funziona consultiva </t>
  </si>
  <si>
    <t>Predisposizione ed invio del parere al richiedente ed agli interessati e pubblicazione sul sito Anac</t>
  </si>
  <si>
    <t>Assegnazione della pratica a un funzionario potenzialmente incompatibile alla trattazione della questione</t>
  </si>
  <si>
    <t>Utilizzo del Protocollo informatico per l'assegnazione delle pratiche (SI/NO)</t>
  </si>
  <si>
    <t>Assegnazione mediante Protocollo informatico</t>
  </si>
  <si>
    <t xml:space="preserve">
SI</t>
  </si>
  <si>
    <t xml:space="preserve">Meccanismi di controllo su più livelli: valutazione da parte del funzionario e del dirigente </t>
  </si>
  <si>
    <t>percentuale delle proposte di parere a firma congiunta (dirigente e funzionario)</t>
  </si>
  <si>
    <t>Assegnazione della richiesta a un funzionario potenzialmente incompatibile alla trattazione della questione</t>
  </si>
  <si>
    <t>Utilizzo del Protocollo informatico per l'assegnazione delle istanze (SI/NO)</t>
  </si>
  <si>
    <t>Istruttoria e predisposizione Protocolli di Vigilanza Collaborativa</t>
  </si>
  <si>
    <t>Comunicazione del deliberato consiliare all'istante, eventuale acquisizione delle firme e pubblicazione del protocollo di vigilanza collaborativa sul sito A.N.AC.</t>
  </si>
  <si>
    <t>Risoluzione delle problematiche sottoposte all'attenzione dell'Autorità mediante confronti verbali o documentali</t>
  </si>
  <si>
    <t>Predisposizione bozza di accordo condivisa con la controparte</t>
  </si>
  <si>
    <t>Comunicazione della decisione di stipulare o non stipulareall'istante</t>
  </si>
  <si>
    <t xml:space="preserve">Ricezione delle richieste pervenute e analisi della richiesta al fine di valutare la sussistenza dei presupposti per la redazione e/o eventuale  </t>
  </si>
  <si>
    <t>N.A.</t>
  </si>
  <si>
    <t xml:space="preserve">Duplice valutazione istruttoria del dirigente e del funzionario preposto </t>
  </si>
  <si>
    <t>percentuale di bozze valutate congiuntamente su totale</t>
  </si>
  <si>
    <t>Ricezione delle richieste di informazioni e/o di documentazione, catalogazione nel data bese ed esame della richiesta</t>
  </si>
  <si>
    <t xml:space="preserve">Eventuale interlocuzione con l'istante per chiarimenti sulla richiesta </t>
  </si>
  <si>
    <t>Organizzazione di iniziative ed eventi formativi, di promozione della cultura della legalità e di attività istituzionali dell'Autorità</t>
  </si>
  <si>
    <t>Individuazione degli eventi da realizzarsi recependo le indicazioni del Consiglio, dell'Ufficio "Stampa e Comunicazione" e/o suggerimenti dagli uffici dell’Autorità;</t>
  </si>
  <si>
    <t>Supporto ai RPCT mediante la predisposizione di modelli per l'implementazione dei PTPC/PIAO</t>
  </si>
  <si>
    <t>Pubblicazione sul sito della decisione consiliare e comunicazione ai soggetti potenzialmente interessati</t>
  </si>
  <si>
    <t>Istruttoria: individuazione degli enti destinatari, esame del quadro normativo di riferimento e predisposizione di modelli identificabili come "best practies"</t>
  </si>
  <si>
    <t>Riscontro delle richieste informative inoltrate dai RPCT o da OIV/ODV</t>
  </si>
  <si>
    <t>Riscontro delle richieste informative da parte dell'Autorità Giudiziaria o degli organi di Polizia Giudiziaria</t>
  </si>
  <si>
    <t xml:space="preserve">Riscontro delle richieste dell'utente (cittadini, imprese e amministrazioni) aventi ad oggetto informazioni o problematiche di carattere generale/istituzionale sulle attività svolte dall’Autorità
 </t>
  </si>
  <si>
    <r>
      <t xml:space="preserve">
1. Attività consultiva sulle fattispecie di inconferibilità, incompatibilità e conflitto di interessi nonché in materia di prevenzione della corruzione e trasparenza:  attività di collaborazione, in forma di ausilio, all’operato degli RPCT delle pubbliche amministrazioni e società pubbliche sulla corretta applicazione del d.lgs. n. 39/2013 e degli indirizzi consolidati dell'Autorità in materia di anticorruzione e trasparenza nonché sulla gestione dei conflitti di interessi che riguardano i propri funzionari.
2. Riscontro delle richieste informative inoltrate dai RPCT </t>
    </r>
    <r>
      <rPr>
        <sz val="11"/>
        <rFont val="Calibri"/>
        <family val="2"/>
      </rPr>
      <t>o da OIV/ODV:</t>
    </r>
    <r>
      <rPr>
        <sz val="11"/>
        <color rgb="FF000000"/>
        <rFont val="Calibri"/>
        <family val="2"/>
      </rPr>
      <t xml:space="preserve"> il processo ha lo scopo di fornire chiarimenti e supportare i RPCT e gli OIV/ODV nella risoluzione di problematiche a carattere generale.
3. Protocolli di vigilanza collaborativa in materia di anticorruzione e trasparenza: stipula e attuazione di protocolli di vigilanza collaborativa al fine di supportare le amministrazioni nell'attuazione della normativa in materia di anticorruzione e trasparenza.
4. Gestione elenco Enti del terzo settore che supportano i whistleblowers: raccolta delle richieste degli Enti del terzo settore che forniscono strumenti di tutela a favore di dipendenti che segnalano illeciti e verifica dei requisiti al fine dell'iscrizione nell'elenco.
5. Convenzioni, accordi e protocolli di intesa: il processo ha lo scopo di predisporre una bozza di accordo da sottoporre all'approvazione del Consiglio.
6. Riconoscimento del patrocinio da parte dell'Autorità e  autorizzazione all'utilizzo del logo: il processo ha lo scopo di valutare la sussistenza delle condizioni previste dal Comunicato del Presidente del 7 settembre 2016 e dall'art. 4 del Regolamento concernente la collaborazione tra ANAC e altri Enti per lo svolgimento di attività formative del 23 dicembre 2020. 
7. Riscontro delle richieste informative da parte dell'Autorità Giudiziaria e degli organi di Polizia Giudiziaria: il processo ha lo scopo di fornire la massima collaborazione con le Procure della Repubblica, fornendo le informazioni, di cui si dispone, necessarie alle indagini.
8. Riscontro delle richieste dell'utente (cittadini, imprese e amministrazioni) aventi ad oggetto informazioni o problematiche di carattere generale/istituzionale sulle attività svolte dall’Autorità pervenute anche attraverso indicazioni dal contact center: il processo ha lo scopo di promuovere i rapporti con gli utenti.
9. Funzioni di Ufficio unico per l'accesso generalizzato (UUAG): il processo è finalizzato ad istruire e valutare le richieste di accesso civico generalizzato.
10. Organizzazione di iniziative ed eventi di promozione della cultura della legalità e di attività istituzionali dell'Autorità: il processo ha lo scopo di favorire  i rapporti con la società civile attraverso l’organizzazione di iniziative ed eventi finalizzati alla promozione della cultura della legalità, nonché delle attività istituzionali dell’Autorità.
11. Supporto ai RPCT mediante la predisposizione di modelli per l'implementazione dei PTPC/PIAO: il processo è volto a orientare la predisposizione di PTPC/PIAO mediante elaborazione di schemi e modelli di riferimento utili per i RPCT.</t>
    </r>
  </si>
  <si>
    <t xml:space="preserve">Descrizione attività </t>
  </si>
  <si>
    <t>STATO DI ATTUAZIONE AL 1° GENNAIO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</si>
</sst>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0]General"/>
    <numFmt numFmtId="165" formatCode="hh&quot;:&quot;mm"/>
  </numFmts>
  <fonts count="12" x14ac:knownFonts="1">
    <font>
      <sz val="11"/>
      <color rgb="FF000000"/>
      <name val="Calibri"/>
      <family val="2"/>
    </font>
    <font>
      <sz val="11"/>
      <color rgb="FF000000"/>
      <name val="Calibri"/>
      <family val="2"/>
    </font>
    <font>
      <sz val="16"/>
      <color rgb="FFFFFFFF"/>
      <name val="Calibri"/>
      <family val="2"/>
    </font>
    <font>
      <sz val="16"/>
      <color rgb="FF000000"/>
      <name val="Calibri"/>
      <family val="2"/>
    </font>
    <font>
      <sz val="12"/>
      <color rgb="FFFFFFFF"/>
      <name val="Calibri"/>
      <family val="2"/>
    </font>
    <font>
      <b/>
      <sz val="24"/>
      <color rgb="FFFFFFFF"/>
      <name val="Calibri"/>
      <family val="2"/>
    </font>
    <font>
      <b/>
      <sz val="24"/>
      <color rgb="FF000000"/>
      <name val="Garamond"/>
      <family val="1"/>
    </font>
    <font>
      <b/>
      <sz val="24"/>
      <color rgb="FF000000"/>
      <name val="Calibri"/>
      <family val="2"/>
    </font>
    <font>
      <sz val="24"/>
      <color rgb="FF000000"/>
      <name val="Garamond"/>
      <family val="1"/>
    </font>
    <font>
      <sz val="16"/>
      <color rgb="FF000000"/>
      <name val="Garamond"/>
      <family val="1"/>
    </font>
    <font>
      <sz val="14"/>
      <color rgb="FF000000"/>
      <name val="Calibri"/>
      <family val="2"/>
    </font>
    <font>
      <sz val="11"/>
      <name val="Calibri"/>
      <family val="2"/>
    </font>
  </fonts>
  <fills count="9">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s>
  <borders count="29">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right/>
      <top style="medium">
        <color rgb="FFC00000"/>
      </top>
      <bottom style="medium">
        <color rgb="FFC00000"/>
      </bottom>
      <diagonal/>
    </border>
    <border>
      <left style="medium">
        <color rgb="FFC00000"/>
      </left>
      <right style="medium">
        <color rgb="FFC00000"/>
      </right>
      <top style="medium">
        <color rgb="FFC00000"/>
      </top>
      <bottom style="medium">
        <color rgb="FF000000"/>
      </bottom>
      <diagonal/>
    </border>
    <border>
      <left style="medium">
        <color rgb="FFC00000"/>
      </left>
      <right/>
      <top/>
      <bottom style="medium">
        <color rgb="FFC00000"/>
      </bottom>
      <diagonal/>
    </border>
    <border>
      <left style="medium">
        <color rgb="FFC00000"/>
      </left>
      <right style="medium">
        <color rgb="FFC00000"/>
      </right>
      <top style="medium">
        <color rgb="FFC00000"/>
      </top>
      <bottom/>
      <diagonal/>
    </border>
    <border>
      <left/>
      <right/>
      <top style="medium">
        <color rgb="FFC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s>
  <cellStyleXfs count="2">
    <xf numFmtId="0" fontId="0" fillId="0" borderId="0"/>
    <xf numFmtId="164" fontId="1" fillId="0" borderId="0" applyFont="0" applyBorder="0" applyProtection="0"/>
  </cellStyleXfs>
  <cellXfs count="104">
    <xf numFmtId="0" fontId="0" fillId="0" borderId="0" xfId="0"/>
    <xf numFmtId="0" fontId="2" fillId="2" borderId="1" xfId="0" applyFont="1" applyFill="1" applyBorder="1" applyAlignment="1">
      <alignment horizontal="left"/>
    </xf>
    <xf numFmtId="0" fontId="0" fillId="3" borderId="0" xfId="0" applyFill="1"/>
    <xf numFmtId="0" fontId="0" fillId="3" borderId="2" xfId="0" applyFill="1" applyBorder="1"/>
    <xf numFmtId="0" fontId="3" fillId="0" borderId="0" xfId="0" applyFont="1" applyAlignment="1">
      <alignment vertical="center"/>
    </xf>
    <xf numFmtId="0" fontId="3" fillId="3" borderId="0" xfId="0" applyFont="1" applyFill="1" applyProtection="1">
      <protection locked="0"/>
    </xf>
    <xf numFmtId="0" fontId="3" fillId="0" borderId="0" xfId="0" applyFont="1"/>
    <xf numFmtId="0" fontId="4" fillId="2" borderId="1" xfId="0" applyFont="1" applyFill="1" applyBorder="1" applyAlignment="1">
      <alignment horizontal="left"/>
    </xf>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wrapText="1"/>
      <protection locked="0"/>
    </xf>
    <xf numFmtId="0" fontId="0" fillId="3" borderId="0" xfId="0" applyFill="1" applyAlignment="1">
      <alignment wrapText="1"/>
    </xf>
    <xf numFmtId="0" fontId="0" fillId="0" borderId="7" xfId="0" applyBorder="1"/>
    <xf numFmtId="0" fontId="7" fillId="8" borderId="10" xfId="0" applyFont="1" applyFill="1" applyBorder="1" applyAlignment="1">
      <alignment horizontal="center" vertical="center" wrapText="1"/>
    </xf>
    <xf numFmtId="0" fontId="7" fillId="4" borderId="10" xfId="0" applyFont="1" applyFill="1" applyBorder="1" applyAlignment="1">
      <alignment horizontal="center" vertical="center" wrapText="1"/>
    </xf>
    <xf numFmtId="49" fontId="7" fillId="4" borderId="10" xfId="0" applyNumberFormat="1" applyFont="1" applyFill="1" applyBorder="1" applyAlignment="1">
      <alignment horizontal="center" vertical="center" wrapText="1"/>
    </xf>
    <xf numFmtId="0" fontId="8" fillId="0" borderId="13" xfId="0" applyFont="1" applyBorder="1" applyAlignment="1">
      <alignment horizontal="center" vertical="center" wrapText="1"/>
    </xf>
    <xf numFmtId="164" fontId="8" fillId="3" borderId="13" xfId="1" applyFont="1" applyFill="1" applyBorder="1" applyAlignment="1">
      <alignment horizontal="center" vertical="center" wrapText="1"/>
    </xf>
    <xf numFmtId="0" fontId="8" fillId="0" borderId="14" xfId="0" applyFont="1" applyBorder="1" applyAlignment="1">
      <alignment horizontal="center" vertical="center" wrapText="1"/>
    </xf>
    <xf numFmtId="0" fontId="8" fillId="0" borderId="2" xfId="0" applyFont="1" applyBorder="1" applyAlignment="1">
      <alignment horizontal="center" vertical="center" wrapText="1"/>
    </xf>
    <xf numFmtId="9" fontId="8" fillId="0" borderId="13" xfId="0" applyNumberFormat="1" applyFont="1" applyBorder="1" applyAlignment="1">
      <alignment horizontal="center" vertical="center" wrapText="1"/>
    </xf>
    <xf numFmtId="0" fontId="8" fillId="0" borderId="15" xfId="0" applyFont="1" applyBorder="1" applyAlignment="1">
      <alignment horizontal="center" vertical="center" wrapText="1"/>
    </xf>
    <xf numFmtId="0" fontId="0" fillId="0" borderId="0" xfId="0" applyAlignment="1">
      <alignment horizontal="center" vertical="center"/>
    </xf>
    <xf numFmtId="164" fontId="8" fillId="3" borderId="2" xfId="1" applyFont="1" applyFill="1" applyBorder="1" applyAlignment="1">
      <alignment horizontal="center" vertical="center" wrapText="1"/>
    </xf>
    <xf numFmtId="0" fontId="8" fillId="0" borderId="16" xfId="0" applyFont="1" applyBorder="1" applyAlignment="1">
      <alignment horizontal="center" vertical="center" wrapText="1"/>
    </xf>
    <xf numFmtId="0" fontId="8" fillId="3" borderId="3"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0" borderId="17" xfId="0" applyFont="1" applyBorder="1" applyAlignment="1">
      <alignment horizontal="center" vertical="center" wrapText="1"/>
    </xf>
    <xf numFmtId="9" fontId="8" fillId="0" borderId="2" xfId="0" applyNumberFormat="1" applyFont="1" applyBorder="1" applyAlignment="1">
      <alignment horizontal="center" vertical="center" wrapText="1"/>
    </xf>
    <xf numFmtId="0" fontId="8" fillId="0" borderId="18" xfId="0" applyFont="1" applyBorder="1" applyAlignment="1">
      <alignment horizontal="center" vertical="center" wrapText="1"/>
    </xf>
    <xf numFmtId="164" fontId="8" fillId="3" borderId="17" xfId="1" applyFont="1" applyFill="1" applyBorder="1" applyAlignment="1">
      <alignment horizontal="center" vertical="center" wrapText="1"/>
    </xf>
    <xf numFmtId="9" fontId="8" fillId="0" borderId="17" xfId="0" applyNumberFormat="1" applyFont="1" applyBorder="1" applyAlignment="1">
      <alignment horizontal="center" vertical="center"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9" fillId="0" borderId="0" xfId="0" applyFont="1"/>
    <xf numFmtId="0" fontId="0" fillId="0" borderId="2" xfId="0" applyBorder="1" applyAlignment="1">
      <alignment wrapText="1"/>
    </xf>
    <xf numFmtId="0" fontId="0" fillId="0" borderId="2" xfId="0" applyBorder="1"/>
    <xf numFmtId="0" fontId="0" fillId="0" borderId="0" xfId="0" applyAlignment="1">
      <alignment wrapText="1"/>
    </xf>
    <xf numFmtId="0" fontId="10" fillId="0" borderId="0" xfId="0" applyFont="1"/>
    <xf numFmtId="165" fontId="0" fillId="0" borderId="0" xfId="0" applyNumberFormat="1"/>
    <xf numFmtId="0" fontId="0" fillId="0" borderId="2" xfId="0" applyBorder="1" applyAlignment="1">
      <alignment horizontal="center" vertical="center"/>
    </xf>
    <xf numFmtId="0" fontId="8" fillId="0" borderId="21" xfId="0" applyFont="1" applyBorder="1" applyAlignment="1">
      <alignment horizontal="center" vertical="center" wrapText="1"/>
    </xf>
    <xf numFmtId="0" fontId="0" fillId="0" borderId="2" xfId="0" applyBorder="1" applyAlignment="1">
      <alignment horizontal="center" vertical="center" wrapText="1"/>
    </xf>
    <xf numFmtId="9" fontId="0" fillId="0" borderId="2" xfId="0" applyNumberFormat="1" applyBorder="1" applyAlignment="1">
      <alignment horizontal="center" vertical="center" wrapText="1"/>
    </xf>
    <xf numFmtId="0" fontId="8" fillId="0" borderId="24" xfId="0" applyFont="1" applyBorder="1" applyAlignment="1">
      <alignment horizontal="center" vertical="center" wrapText="1"/>
    </xf>
    <xf numFmtId="0" fontId="0" fillId="4" borderId="2" xfId="0" applyFill="1" applyBorder="1" applyAlignment="1" applyProtection="1">
      <alignment wrapText="1"/>
      <protection locked="0"/>
    </xf>
    <xf numFmtId="0" fontId="0" fillId="5" borderId="2" xfId="0" applyFill="1" applyBorder="1" applyAlignment="1" applyProtection="1">
      <alignment vertical="center"/>
      <protection locked="0"/>
    </xf>
    <xf numFmtId="0" fontId="0" fillId="5" borderId="2" xfId="0" applyFill="1" applyBorder="1" applyAlignment="1" applyProtection="1">
      <alignment vertical="center" wrapText="1"/>
      <protection locked="0"/>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9" fontId="8" fillId="0" borderId="14" xfId="0" applyNumberFormat="1" applyFont="1" applyBorder="1" applyAlignment="1">
      <alignment horizontal="center" vertical="center" wrapText="1"/>
    </xf>
    <xf numFmtId="0" fontId="0" fillId="0" borderId="3" xfId="0" applyBorder="1" applyAlignment="1">
      <alignment vertical="center" wrapText="1"/>
    </xf>
    <xf numFmtId="164" fontId="0" fillId="3" borderId="28" xfId="1" applyFont="1" applyFill="1" applyBorder="1" applyAlignment="1">
      <alignment vertical="center" wrapText="1"/>
    </xf>
    <xf numFmtId="164" fontId="0" fillId="3" borderId="3" xfId="1" applyFont="1" applyFill="1" applyBorder="1" applyAlignment="1">
      <alignment vertical="center" wrapText="1"/>
    </xf>
    <xf numFmtId="9" fontId="8" fillId="0" borderId="22" xfId="0" applyNumberFormat="1" applyFont="1" applyBorder="1" applyAlignment="1">
      <alignment horizontal="center" vertical="center" wrapText="1"/>
    </xf>
    <xf numFmtId="0" fontId="8" fillId="0" borderId="18" xfId="0" applyFont="1" applyBorder="1" applyAlignment="1">
      <alignment vertical="center" wrapText="1"/>
    </xf>
    <xf numFmtId="0" fontId="8" fillId="0" borderId="2" xfId="0" applyFont="1" applyBorder="1" applyAlignment="1">
      <alignment vertical="center" wrapText="1"/>
    </xf>
    <xf numFmtId="0" fontId="11" fillId="4" borderId="3" xfId="0" applyFont="1" applyFill="1" applyBorder="1" applyAlignment="1" applyProtection="1">
      <alignment wrapText="1"/>
      <protection locked="0"/>
    </xf>
    <xf numFmtId="0" fontId="11" fillId="0" borderId="27" xfId="0" applyFont="1" applyBorder="1" applyAlignment="1">
      <alignment vertical="center" wrapText="1"/>
    </xf>
    <xf numFmtId="0" fontId="0" fillId="0" borderId="0" xfId="0"/>
    <xf numFmtId="0" fontId="8" fillId="0" borderId="24"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7" xfId="0" applyFont="1" applyBorder="1" applyAlignment="1">
      <alignment horizontal="center" vertical="center" wrapText="1"/>
    </xf>
    <xf numFmtId="0" fontId="6" fillId="0" borderId="2" xfId="0" applyFont="1" applyBorder="1" applyAlignment="1">
      <alignment horizontal="center" vertical="center" wrapText="1"/>
    </xf>
    <xf numFmtId="0" fontId="8" fillId="0" borderId="13" xfId="0" applyFont="1" applyBorder="1" applyAlignment="1">
      <alignment horizontal="center" vertical="center" wrapText="1"/>
    </xf>
    <xf numFmtId="0" fontId="8" fillId="3" borderId="12" xfId="0" applyFont="1" applyFill="1" applyBorder="1" applyAlignment="1">
      <alignment horizontal="center" vertical="center" wrapText="1"/>
    </xf>
    <xf numFmtId="0" fontId="8" fillId="0" borderId="13" xfId="0" applyFont="1" applyBorder="1" applyAlignment="1">
      <alignment horizontal="center" vertical="center" textRotation="90" wrapText="1"/>
    </xf>
    <xf numFmtId="0" fontId="6" fillId="0" borderId="13" xfId="0" applyFont="1" applyBorder="1" applyAlignment="1">
      <alignment horizontal="center" vertical="center" wrapText="1"/>
    </xf>
    <xf numFmtId="0" fontId="8" fillId="0" borderId="16" xfId="0" applyFont="1" applyBorder="1" applyAlignment="1">
      <alignment horizontal="center" vertical="center" wrapText="1"/>
    </xf>
    <xf numFmtId="164" fontId="8" fillId="3" borderId="2" xfId="1" applyFont="1" applyFill="1" applyBorder="1" applyAlignment="1">
      <alignment horizontal="center" vertical="center" wrapText="1"/>
    </xf>
    <xf numFmtId="9" fontId="8" fillId="0" borderId="2" xfId="0" applyNumberFormat="1" applyFont="1" applyBorder="1" applyAlignment="1">
      <alignment horizontal="center" vertical="center" wrapText="1"/>
    </xf>
    <xf numFmtId="0" fontId="8" fillId="0" borderId="14" xfId="0" applyFont="1" applyBorder="1" applyAlignment="1">
      <alignment horizontal="center" vertical="center" wrapText="1"/>
    </xf>
    <xf numFmtId="0" fontId="6" fillId="3" borderId="11" xfId="0" applyFont="1" applyFill="1" applyBorder="1" applyAlignment="1">
      <alignment horizontal="center" vertical="center" textRotation="90" wrapText="1"/>
    </xf>
    <xf numFmtId="0" fontId="6" fillId="3" borderId="0" xfId="0" applyFont="1" applyFill="1" applyAlignment="1">
      <alignment horizontal="center" vertical="center" textRotation="90" wrapText="1"/>
    </xf>
    <xf numFmtId="0" fontId="8" fillId="0" borderId="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4" xfId="0" applyFont="1" applyBorder="1" applyAlignment="1">
      <alignment horizontal="center" vertical="center" wrapText="1"/>
    </xf>
    <xf numFmtId="0" fontId="0" fillId="0" borderId="2" xfId="0" applyBorder="1" applyAlignment="1">
      <alignment horizontal="center" vertical="center" textRotation="90" wrapText="1"/>
    </xf>
    <xf numFmtId="0" fontId="5" fillId="7" borderId="6" xfId="0" applyFont="1" applyFill="1" applyBorder="1" applyAlignment="1">
      <alignment horizontal="center" vertical="center"/>
    </xf>
    <xf numFmtId="0" fontId="6" fillId="5" borderId="4" xfId="0" applyFont="1" applyFill="1" applyBorder="1" applyAlignment="1">
      <alignment horizontal="center" vertical="center" textRotation="90"/>
    </xf>
    <xf numFmtId="0" fontId="6" fillId="5" borderId="8" xfId="0" applyFont="1" applyFill="1" applyBorder="1" applyAlignment="1">
      <alignment horizontal="center" vertical="center" textRotation="90"/>
    </xf>
    <xf numFmtId="0" fontId="6" fillId="5" borderId="8" xfId="0" applyFont="1" applyFill="1" applyBorder="1" applyAlignment="1">
      <alignment horizontal="center" vertical="center" textRotation="90" wrapText="1"/>
    </xf>
    <xf numFmtId="0" fontId="6" fillId="5" borderId="8"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8" borderId="8" xfId="0" applyFont="1" applyFill="1" applyBorder="1" applyAlignment="1">
      <alignment horizontal="center" vertical="center" wrapText="1"/>
    </xf>
    <xf numFmtId="0" fontId="7" fillId="8" borderId="4" xfId="0" applyFont="1" applyFill="1" applyBorder="1" applyAlignment="1">
      <alignment horizontal="center" vertical="center" wrapText="1"/>
    </xf>
    <xf numFmtId="49" fontId="7" fillId="4" borderId="8" xfId="0" applyNumberFormat="1" applyFont="1" applyFill="1" applyBorder="1" applyAlignment="1">
      <alignment horizontal="center" vertical="center" wrapText="1"/>
    </xf>
    <xf numFmtId="0" fontId="7" fillId="4" borderId="8" xfId="0" applyFont="1" applyFill="1" applyBorder="1" applyAlignment="1">
      <alignment horizontal="center" vertical="center" wrapText="1"/>
    </xf>
    <xf numFmtId="0" fontId="5" fillId="2" borderId="4" xfId="0" applyFont="1" applyFill="1" applyBorder="1" applyAlignment="1">
      <alignment horizontal="center" vertical="center"/>
    </xf>
    <xf numFmtId="0" fontId="5" fillId="6" borderId="5" xfId="0" applyFont="1" applyFill="1" applyBorder="1" applyAlignment="1">
      <alignment horizontal="center" vertical="center"/>
    </xf>
    <xf numFmtId="0" fontId="0" fillId="0" borderId="3" xfId="0" applyBorder="1" applyAlignment="1">
      <alignment horizontal="center" vertical="center" textRotation="90" wrapText="1"/>
    </xf>
    <xf numFmtId="0" fontId="0" fillId="0" borderId="24" xfId="0" applyBorder="1" applyAlignment="1">
      <alignment horizontal="center" vertical="center" textRotation="90" wrapText="1"/>
    </xf>
    <xf numFmtId="0" fontId="8" fillId="0" borderId="3" xfId="0" applyFont="1" applyBorder="1" applyAlignment="1">
      <alignment horizontal="center" vertical="center" textRotation="90" wrapText="1"/>
    </xf>
    <xf numFmtId="0" fontId="8" fillId="0" borderId="24" xfId="0" applyFont="1" applyBorder="1" applyAlignment="1">
      <alignment horizontal="center" vertical="center" textRotation="90" wrapText="1"/>
    </xf>
    <xf numFmtId="0" fontId="6" fillId="0" borderId="14" xfId="0" applyFont="1" applyBorder="1" applyAlignment="1">
      <alignment horizontal="center" vertical="center" wrapText="1"/>
    </xf>
    <xf numFmtId="0" fontId="0" fillId="3" borderId="25" xfId="0" applyFill="1" applyBorder="1" applyAlignment="1" applyProtection="1">
      <alignment horizontal="center" vertical="center" textRotation="90" wrapText="1"/>
      <protection locked="0"/>
    </xf>
    <xf numFmtId="0" fontId="0" fillId="3" borderId="26" xfId="0" applyFill="1" applyBorder="1" applyAlignment="1" applyProtection="1">
      <alignment horizontal="center" vertical="center" textRotation="90" wrapText="1"/>
      <protection locked="0"/>
    </xf>
    <xf numFmtId="9" fontId="8" fillId="0" borderId="3" xfId="0" applyNumberFormat="1" applyFont="1" applyBorder="1" applyAlignment="1">
      <alignment horizontal="center" vertical="center" wrapText="1"/>
    </xf>
    <xf numFmtId="0" fontId="6" fillId="0" borderId="18" xfId="0" applyFont="1" applyBorder="1" applyAlignment="1">
      <alignment horizontal="center" vertical="center" wrapText="1"/>
    </xf>
    <xf numFmtId="0" fontId="0" fillId="0" borderId="2" xfId="0" applyBorder="1" applyAlignment="1">
      <alignment horizontal="center" vertical="center"/>
    </xf>
  </cellXfs>
  <cellStyles count="2">
    <cellStyle name="Excel Built-in Normal" xfId="1" xr:uid="{00000000-0005-0000-0000-000000000000}"/>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sedfs01\uvif\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sedfs01\uvif\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PCT%20(FASCIC.%20.%20N.%201734%20.%20CIRILLO)/MONITORAGGIO%20PTPCT/2023/MONITORAGGIO%20SEMESTRALE/aggiornamento%20semestrale%20mappature/mappature%20ex%20novo/URAV/Ufficio%20U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zione_generale_"/>
      <sheetName val="Sezione_generale_old"/>
      <sheetName val="Mappatura_processi_Ufficio"/>
      <sheetName val="competenze"/>
      <sheetName val="Parametri"/>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
  <sheetViews>
    <sheetView zoomScale="90" zoomScaleNormal="90" workbookViewId="0">
      <selection activeCell="B5" sqref="B5"/>
    </sheetView>
  </sheetViews>
  <sheetFormatPr defaultColWidth="9.140625" defaultRowHeight="15" x14ac:dyDescent="0.25"/>
  <cols>
    <col min="1" max="1" width="4.85546875" customWidth="1"/>
    <col min="2" max="2" width="60.140625" customWidth="1"/>
    <col min="3" max="3" width="163.42578125" customWidth="1"/>
    <col min="4" max="8" width="9.140625" style="2" customWidth="1"/>
    <col min="9" max="9" width="29.42578125" style="2" customWidth="1"/>
    <col min="10" max="10" width="9.140625" style="2" customWidth="1"/>
    <col min="11" max="16384" width="9.140625" style="2"/>
  </cols>
  <sheetData>
    <row r="1" spans="1:7" ht="21" x14ac:dyDescent="0.35">
      <c r="B1" s="1" t="s">
        <v>0</v>
      </c>
      <c r="C1" s="1"/>
    </row>
    <row r="2" spans="1:7" x14ac:dyDescent="0.25">
      <c r="B2" s="8" t="s">
        <v>1</v>
      </c>
      <c r="C2" s="48" t="s">
        <v>341</v>
      </c>
    </row>
    <row r="3" spans="1:7" x14ac:dyDescent="0.25">
      <c r="B3" s="8" t="s">
        <v>2</v>
      </c>
      <c r="C3" s="9" t="s">
        <v>340</v>
      </c>
    </row>
    <row r="4" spans="1:7" x14ac:dyDescent="0.25">
      <c r="B4" s="10" t="s">
        <v>3</v>
      </c>
      <c r="C4" s="49" t="s">
        <v>4</v>
      </c>
    </row>
    <row r="5" spans="1:7" ht="349.5" customHeight="1" x14ac:dyDescent="0.25">
      <c r="B5" s="61" t="s">
        <v>374</v>
      </c>
      <c r="C5" s="60" t="s">
        <v>342</v>
      </c>
    </row>
    <row r="6" spans="1:7" ht="408.75" customHeight="1" x14ac:dyDescent="0.25">
      <c r="A6" s="3"/>
      <c r="B6" s="12" t="s">
        <v>6</v>
      </c>
      <c r="C6" s="50" t="s">
        <v>373</v>
      </c>
    </row>
    <row r="7" spans="1:7" customFormat="1" ht="21" x14ac:dyDescent="0.35">
      <c r="B7" s="4"/>
      <c r="C7" s="5"/>
    </row>
    <row r="8" spans="1:7" customFormat="1" ht="21" x14ac:dyDescent="0.35">
      <c r="B8" s="4"/>
      <c r="C8" s="6"/>
    </row>
    <row r="9" spans="1:7" customFormat="1" ht="21" customHeight="1" x14ac:dyDescent="0.25">
      <c r="B9" s="62"/>
      <c r="C9" s="62"/>
      <c r="D9" s="62"/>
      <c r="E9" s="62"/>
      <c r="F9" s="62"/>
      <c r="G9" s="62"/>
    </row>
    <row r="10" spans="1:7" ht="14.45" customHeight="1" x14ac:dyDescent="0.25">
      <c r="B10" s="62"/>
      <c r="C10" s="62"/>
      <c r="D10" s="62"/>
      <c r="E10" s="62"/>
      <c r="F10" s="62"/>
      <c r="G10" s="62"/>
    </row>
  </sheetData>
  <mergeCells count="2">
    <mergeCell ref="B9:G9"/>
    <mergeCell ref="B10:G10"/>
  </mergeCells>
  <dataValidations count="1">
    <dataValidation type="list" allowBlank="1" showInputMessage="1" showErrorMessage="1" sqref="C5" xr:uid="{00000000-0002-0000-0000-000000000000}">
      <formula1>Profilo_dirigente</formula1>
    </dataValidation>
  </dataValidations>
  <pageMargins left="0.25" right="0.25" top="0.75" bottom="0.75" header="0.30000000000000004" footer="0.30000000000000004"/>
  <pageSetup paperSize="0" scale="69"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heetViews>
  <sheetFormatPr defaultColWidth="9.140625" defaultRowHeight="15" x14ac:dyDescent="0.25"/>
  <cols>
    <col min="1" max="1" width="5" customWidth="1"/>
    <col min="2" max="2" width="71.28515625" customWidth="1"/>
    <col min="3" max="3" width="79.710937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7" t="s">
        <v>0</v>
      </c>
      <c r="C1" s="7"/>
    </row>
    <row r="2" spans="1:5" x14ac:dyDescent="0.25">
      <c r="B2" s="8" t="s">
        <v>7</v>
      </c>
      <c r="C2" s="9"/>
    </row>
    <row r="3" spans="1:5" ht="30" x14ac:dyDescent="0.25">
      <c r="B3" s="10" t="s">
        <v>8</v>
      </c>
      <c r="C3" s="11" t="e">
        <f>VLOOKUP(C2,#REF!,3,0)</f>
        <v>#REF!</v>
      </c>
    </row>
    <row r="4" spans="1:5" hidden="1" x14ac:dyDescent="0.25">
      <c r="B4" s="8" t="s">
        <v>5</v>
      </c>
      <c r="C4" s="9"/>
    </row>
    <row r="5" spans="1:5" ht="238.5" customHeight="1" x14ac:dyDescent="0.25">
      <c r="A5" s="2"/>
      <c r="B5" s="12" t="s">
        <v>9</v>
      </c>
      <c r="C5" s="13" t="e">
        <f>VLOOKUP(C2,#REF!,2)</f>
        <v>#REF!</v>
      </c>
      <c r="E5" s="14"/>
    </row>
  </sheetData>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R53"/>
  <sheetViews>
    <sheetView tabSelected="1" topLeftCell="I1" zoomScale="30" zoomScaleNormal="30" workbookViewId="0">
      <selection activeCell="Q3" sqref="Q3"/>
    </sheetView>
  </sheetViews>
  <sheetFormatPr defaultRowHeight="21" x14ac:dyDescent="0.35"/>
  <cols>
    <col min="1" max="1" width="26.28515625" customWidth="1"/>
    <col min="2" max="3" width="24.28515625" style="37" customWidth="1"/>
    <col min="4" max="4" width="65.28515625" style="37" customWidth="1"/>
    <col min="5" max="5" width="72.28515625" style="37" customWidth="1"/>
    <col min="6" max="6" width="71" style="37" customWidth="1"/>
    <col min="7" max="7" width="79" style="37" customWidth="1"/>
    <col min="8" max="8" width="46.28515625" customWidth="1"/>
    <col min="9" max="9" width="44.5703125" customWidth="1"/>
    <col min="10" max="10" width="42.7109375" customWidth="1"/>
    <col min="11" max="11" width="31" customWidth="1"/>
    <col min="12" max="12" width="31.28515625" customWidth="1"/>
    <col min="13" max="13" width="38.42578125" customWidth="1"/>
    <col min="14" max="14" width="44.28515625" customWidth="1"/>
    <col min="15" max="15" width="58.7109375" customWidth="1"/>
    <col min="16" max="16" width="39.85546875" customWidth="1"/>
    <col min="17" max="17" width="52.42578125" customWidth="1"/>
    <col min="18" max="18" width="36.42578125" customWidth="1"/>
    <col min="19" max="19" width="49.28515625" customWidth="1"/>
    <col min="20" max="20" width="36.7109375" customWidth="1"/>
    <col min="21" max="21" width="34.5703125" customWidth="1"/>
    <col min="22" max="22" width="9.140625" customWidth="1"/>
  </cols>
  <sheetData>
    <row r="1" spans="1:850" s="15" customFormat="1" ht="38.25" customHeight="1" thickBot="1" x14ac:dyDescent="0.3">
      <c r="A1" s="92" t="s">
        <v>10</v>
      </c>
      <c r="B1" s="92"/>
      <c r="C1" s="92"/>
      <c r="D1" s="92"/>
      <c r="E1" s="92"/>
      <c r="F1" s="92"/>
      <c r="G1" s="92"/>
      <c r="H1" s="93" t="s">
        <v>11</v>
      </c>
      <c r="I1" s="93"/>
      <c r="J1" s="93"/>
      <c r="K1" s="93"/>
      <c r="L1" s="93"/>
      <c r="M1" s="93"/>
      <c r="N1" s="82" t="s">
        <v>12</v>
      </c>
      <c r="O1" s="82"/>
      <c r="P1" s="82"/>
      <c r="Q1" s="82"/>
      <c r="R1" s="82"/>
      <c r="S1" s="82"/>
      <c r="T1" s="82"/>
      <c r="U1" s="82"/>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row>
    <row r="2" spans="1:850" ht="99" customHeight="1" thickBot="1" x14ac:dyDescent="0.3">
      <c r="A2" s="83" t="s">
        <v>13</v>
      </c>
      <c r="B2" s="84" t="s">
        <v>14</v>
      </c>
      <c r="C2" s="85" t="s">
        <v>15</v>
      </c>
      <c r="D2" s="86" t="s">
        <v>16</v>
      </c>
      <c r="E2" s="86" t="s">
        <v>17</v>
      </c>
      <c r="F2" s="86" t="s">
        <v>18</v>
      </c>
      <c r="G2" s="86" t="s">
        <v>19</v>
      </c>
      <c r="H2" s="88" t="s">
        <v>20</v>
      </c>
      <c r="I2" s="88" t="s">
        <v>21</v>
      </c>
      <c r="J2" s="89" t="s">
        <v>22</v>
      </c>
      <c r="K2" s="89"/>
      <c r="L2" s="89"/>
      <c r="M2" s="89"/>
      <c r="N2" s="90" t="s">
        <v>23</v>
      </c>
      <c r="O2" s="91" t="s">
        <v>24</v>
      </c>
      <c r="P2" s="91" t="s">
        <v>25</v>
      </c>
      <c r="Q2" s="87" t="s">
        <v>26</v>
      </c>
      <c r="R2" s="87"/>
      <c r="S2" s="87"/>
      <c r="T2" s="87"/>
      <c r="U2" s="87"/>
    </row>
    <row r="3" spans="1:850" ht="112.5" customHeight="1" thickBot="1" x14ac:dyDescent="0.3">
      <c r="A3" s="83"/>
      <c r="B3" s="84"/>
      <c r="C3" s="85"/>
      <c r="D3" s="86"/>
      <c r="E3" s="86"/>
      <c r="F3" s="86"/>
      <c r="G3" s="86"/>
      <c r="H3" s="88"/>
      <c r="I3" s="88"/>
      <c r="J3" s="16" t="s">
        <v>27</v>
      </c>
      <c r="K3" s="16" t="s">
        <v>28</v>
      </c>
      <c r="L3" s="16" t="s">
        <v>29</v>
      </c>
      <c r="M3" s="16" t="s">
        <v>30</v>
      </c>
      <c r="N3" s="90"/>
      <c r="O3" s="91"/>
      <c r="P3" s="91"/>
      <c r="Q3" s="17" t="s">
        <v>375</v>
      </c>
      <c r="R3" s="18" t="s">
        <v>31</v>
      </c>
      <c r="S3" s="17" t="s">
        <v>32</v>
      </c>
      <c r="T3" s="17" t="s">
        <v>33</v>
      </c>
      <c r="U3" s="17" t="s">
        <v>34</v>
      </c>
    </row>
    <row r="4" spans="1:850" ht="396.95" customHeight="1" thickBot="1" x14ac:dyDescent="0.3">
      <c r="A4" s="76" t="s">
        <v>316</v>
      </c>
      <c r="B4" s="69">
        <v>1</v>
      </c>
      <c r="C4" s="70" t="s">
        <v>35</v>
      </c>
      <c r="D4" s="71" t="s">
        <v>36</v>
      </c>
      <c r="E4" s="68" t="s">
        <v>37</v>
      </c>
      <c r="F4" s="19" t="s">
        <v>343</v>
      </c>
      <c r="G4" s="19" t="s">
        <v>51</v>
      </c>
      <c r="H4" s="19" t="s">
        <v>346</v>
      </c>
      <c r="I4" s="19" t="s">
        <v>40</v>
      </c>
      <c r="J4" s="20" t="s">
        <v>41</v>
      </c>
      <c r="K4" s="20" t="s">
        <v>42</v>
      </c>
      <c r="L4" s="20" t="s">
        <v>41</v>
      </c>
      <c r="M4" s="75" t="s">
        <v>43</v>
      </c>
      <c r="N4" s="19" t="s">
        <v>44</v>
      </c>
      <c r="O4" s="19" t="s">
        <v>348</v>
      </c>
      <c r="P4" s="19" t="s">
        <v>45</v>
      </c>
      <c r="Q4" s="19" t="s">
        <v>46</v>
      </c>
      <c r="R4" s="22" t="s">
        <v>47</v>
      </c>
      <c r="S4" s="19" t="s">
        <v>347</v>
      </c>
      <c r="T4" s="23" t="s">
        <v>349</v>
      </c>
      <c r="U4" s="24" t="s">
        <v>50</v>
      </c>
      <c r="V4" s="25"/>
      <c r="W4" s="25"/>
      <c r="X4" s="25"/>
      <c r="Y4" s="25"/>
      <c r="Z4" s="25"/>
      <c r="AA4" s="25"/>
      <c r="AB4" s="25"/>
      <c r="AC4" s="25"/>
      <c r="AD4" s="25"/>
      <c r="AE4" s="25"/>
      <c r="AF4" s="25"/>
      <c r="AG4" s="25"/>
      <c r="AH4" s="25"/>
      <c r="AI4" s="25"/>
      <c r="AJ4" s="25"/>
      <c r="AK4" s="25"/>
      <c r="AL4" s="25"/>
      <c r="AM4" s="25"/>
    </row>
    <row r="5" spans="1:850" ht="206.25" customHeight="1" thickBot="1" x14ac:dyDescent="0.3">
      <c r="A5" s="77"/>
      <c r="B5" s="69"/>
      <c r="C5" s="70"/>
      <c r="D5" s="71"/>
      <c r="E5" s="68"/>
      <c r="F5" s="65" t="s">
        <v>344</v>
      </c>
      <c r="G5" s="65" t="s">
        <v>38</v>
      </c>
      <c r="H5" s="65" t="s">
        <v>39</v>
      </c>
      <c r="I5" s="65" t="s">
        <v>52</v>
      </c>
      <c r="J5" s="73" t="s">
        <v>41</v>
      </c>
      <c r="K5" s="73" t="s">
        <v>42</v>
      </c>
      <c r="L5" s="73" t="s">
        <v>41</v>
      </c>
      <c r="M5" s="75"/>
      <c r="N5" s="65" t="s">
        <v>53</v>
      </c>
      <c r="O5" s="65" t="s">
        <v>54</v>
      </c>
      <c r="P5" s="65" t="s">
        <v>55</v>
      </c>
      <c r="Q5" s="65" t="s">
        <v>46</v>
      </c>
      <c r="R5" s="65" t="s">
        <v>47</v>
      </c>
      <c r="S5" s="65" t="s">
        <v>56</v>
      </c>
      <c r="T5" s="74" t="s">
        <v>57</v>
      </c>
      <c r="U5" s="72" t="s">
        <v>50</v>
      </c>
      <c r="V5" s="25"/>
      <c r="W5" s="25"/>
      <c r="X5" s="25"/>
      <c r="Y5" s="25"/>
      <c r="Z5" s="25"/>
      <c r="AA5" s="25"/>
      <c r="AB5" s="25"/>
      <c r="AC5" s="25"/>
      <c r="AD5" s="25"/>
      <c r="AE5" s="25"/>
      <c r="AF5" s="25"/>
      <c r="AG5" s="25"/>
      <c r="AH5" s="25"/>
      <c r="AI5" s="25"/>
      <c r="AJ5" s="25"/>
      <c r="AK5" s="25"/>
      <c r="AL5" s="25"/>
      <c r="AM5" s="25"/>
    </row>
    <row r="6" spans="1:850" ht="197.1" customHeight="1" thickBot="1" x14ac:dyDescent="0.3">
      <c r="A6" s="77"/>
      <c r="B6" s="69"/>
      <c r="C6" s="70"/>
      <c r="D6" s="71"/>
      <c r="E6" s="68"/>
      <c r="F6" s="65"/>
      <c r="G6" s="65"/>
      <c r="H6" s="65"/>
      <c r="I6" s="65"/>
      <c r="J6" s="73"/>
      <c r="K6" s="73"/>
      <c r="L6" s="73"/>
      <c r="M6" s="75"/>
      <c r="N6" s="65"/>
      <c r="O6" s="65"/>
      <c r="P6" s="65"/>
      <c r="Q6" s="65"/>
      <c r="R6" s="65"/>
      <c r="S6" s="65"/>
      <c r="T6" s="74"/>
      <c r="U6" s="72"/>
      <c r="V6" s="25"/>
      <c r="W6" s="25"/>
      <c r="X6" s="25"/>
      <c r="Y6" s="25"/>
      <c r="Z6" s="25"/>
      <c r="AA6" s="25"/>
      <c r="AB6" s="25"/>
      <c r="AC6" s="25"/>
      <c r="AD6" s="25"/>
      <c r="AE6" s="25"/>
      <c r="AF6" s="25"/>
      <c r="AG6" s="25"/>
      <c r="AH6" s="25"/>
      <c r="AI6" s="25"/>
      <c r="AJ6" s="25"/>
      <c r="AK6" s="25"/>
      <c r="AL6" s="25"/>
      <c r="AM6" s="25"/>
    </row>
    <row r="7" spans="1:850" ht="339.6" customHeight="1" thickBot="1" x14ac:dyDescent="0.3">
      <c r="A7" s="77"/>
      <c r="B7" s="69"/>
      <c r="C7" s="70"/>
      <c r="D7" s="71"/>
      <c r="E7" s="68"/>
      <c r="F7" s="22" t="s">
        <v>58</v>
      </c>
      <c r="G7" s="21" t="s">
        <v>38</v>
      </c>
      <c r="H7" s="22" t="s">
        <v>59</v>
      </c>
      <c r="I7" s="22" t="s">
        <v>60</v>
      </c>
      <c r="J7" s="26" t="s">
        <v>41</v>
      </c>
      <c r="K7" s="26" t="s">
        <v>42</v>
      </c>
      <c r="L7" s="26" t="s">
        <v>41</v>
      </c>
      <c r="M7" s="75"/>
      <c r="N7" s="22" t="s">
        <v>61</v>
      </c>
      <c r="O7" s="22" t="s">
        <v>350</v>
      </c>
      <c r="P7" s="22" t="s">
        <v>62</v>
      </c>
      <c r="Q7" s="22" t="s">
        <v>46</v>
      </c>
      <c r="R7" s="22" t="s">
        <v>63</v>
      </c>
      <c r="S7" s="22" t="s">
        <v>351</v>
      </c>
      <c r="T7" s="31">
        <v>1</v>
      </c>
      <c r="U7" s="27" t="s">
        <v>50</v>
      </c>
      <c r="V7" s="25"/>
      <c r="W7" s="25"/>
      <c r="X7" s="25"/>
      <c r="Y7" s="25"/>
      <c r="Z7" s="25"/>
      <c r="AA7" s="25"/>
      <c r="AB7" s="25"/>
      <c r="AC7" s="25"/>
      <c r="AD7" s="25"/>
      <c r="AE7" s="25"/>
      <c r="AF7" s="25"/>
      <c r="AG7" s="25"/>
      <c r="AH7" s="25"/>
      <c r="AI7" s="25"/>
      <c r="AJ7" s="25"/>
      <c r="AK7" s="25"/>
      <c r="AL7" s="25"/>
      <c r="AM7" s="25"/>
    </row>
    <row r="8" spans="1:850" ht="116.25" customHeight="1" thickBot="1" x14ac:dyDescent="0.3">
      <c r="A8" s="77"/>
      <c r="B8" s="69"/>
      <c r="C8" s="70"/>
      <c r="D8" s="71"/>
      <c r="E8" s="68"/>
      <c r="F8" s="22" t="s">
        <v>64</v>
      </c>
      <c r="G8" s="21" t="s">
        <v>65</v>
      </c>
      <c r="H8" s="22" t="s">
        <v>66</v>
      </c>
      <c r="I8" s="22"/>
      <c r="J8" s="26"/>
      <c r="K8" s="26"/>
      <c r="L8" s="26"/>
      <c r="M8" s="22"/>
      <c r="N8" s="22"/>
      <c r="O8" s="22"/>
      <c r="P8" s="22"/>
      <c r="Q8" s="22"/>
      <c r="R8" s="22"/>
      <c r="S8" s="22"/>
      <c r="T8" s="22"/>
      <c r="U8" s="27"/>
      <c r="V8" s="25"/>
      <c r="W8" s="25"/>
      <c r="X8" s="25"/>
      <c r="Y8" s="25"/>
      <c r="Z8" s="25"/>
      <c r="AA8" s="25"/>
      <c r="AB8" s="25"/>
      <c r="AC8" s="25"/>
      <c r="AD8" s="25"/>
      <c r="AE8" s="25"/>
      <c r="AF8" s="25"/>
      <c r="AG8" s="25"/>
      <c r="AH8" s="25"/>
      <c r="AI8" s="25"/>
      <c r="AJ8" s="25"/>
      <c r="AK8" s="25"/>
      <c r="AL8" s="25"/>
      <c r="AM8" s="25"/>
    </row>
    <row r="9" spans="1:850" ht="242.25" customHeight="1" thickBot="1" x14ac:dyDescent="0.3">
      <c r="A9" s="77"/>
      <c r="B9" s="69"/>
      <c r="C9" s="70"/>
      <c r="D9" s="71"/>
      <c r="E9" s="68"/>
      <c r="F9" s="28" t="s">
        <v>345</v>
      </c>
      <c r="G9" s="29" t="s">
        <v>38</v>
      </c>
      <c r="H9" s="22" t="s">
        <v>67</v>
      </c>
      <c r="I9" s="22" t="s">
        <v>40</v>
      </c>
      <c r="J9" s="26" t="s">
        <v>41</v>
      </c>
      <c r="K9" s="26" t="s">
        <v>42</v>
      </c>
      <c r="L9" s="26" t="s">
        <v>41</v>
      </c>
      <c r="M9" s="66" t="s">
        <v>68</v>
      </c>
      <c r="N9" s="22" t="s">
        <v>69</v>
      </c>
      <c r="O9" s="22" t="s">
        <v>70</v>
      </c>
      <c r="P9" s="22" t="s">
        <v>71</v>
      </c>
      <c r="Q9" s="22" t="s">
        <v>46</v>
      </c>
      <c r="R9" s="30" t="s">
        <v>63</v>
      </c>
      <c r="S9" s="22" t="s">
        <v>72</v>
      </c>
      <c r="T9" s="31">
        <v>0.9</v>
      </c>
      <c r="U9" s="27" t="s">
        <v>50</v>
      </c>
      <c r="V9" s="25"/>
      <c r="W9" s="25"/>
      <c r="X9" s="25"/>
      <c r="Y9" s="25"/>
      <c r="Z9" s="25"/>
      <c r="AA9" s="25"/>
      <c r="AB9" s="25"/>
      <c r="AC9" s="25"/>
      <c r="AD9" s="25"/>
      <c r="AE9" s="25"/>
      <c r="AF9" s="25"/>
      <c r="AG9" s="25"/>
      <c r="AH9" s="25"/>
      <c r="AI9" s="25"/>
      <c r="AJ9" s="25"/>
      <c r="AK9" s="25"/>
      <c r="AL9" s="25"/>
      <c r="AM9" s="25"/>
    </row>
    <row r="10" spans="1:850" ht="377.1" customHeight="1" thickBot="1" x14ac:dyDescent="0.3">
      <c r="A10" s="77"/>
      <c r="B10" s="69"/>
      <c r="C10" s="70"/>
      <c r="D10" s="71"/>
      <c r="E10" s="68"/>
      <c r="F10" s="30" t="s">
        <v>73</v>
      </c>
      <c r="G10" s="32" t="s">
        <v>38</v>
      </c>
      <c r="H10" s="30" t="s">
        <v>39</v>
      </c>
      <c r="I10" s="30" t="s">
        <v>74</v>
      </c>
      <c r="J10" s="33" t="s">
        <v>41</v>
      </c>
      <c r="K10" s="33" t="s">
        <v>42</v>
      </c>
      <c r="L10" s="33" t="s">
        <v>41</v>
      </c>
      <c r="M10" s="66"/>
      <c r="N10" s="30" t="s">
        <v>61</v>
      </c>
      <c r="O10" s="30" t="s">
        <v>75</v>
      </c>
      <c r="P10" s="30" t="s">
        <v>76</v>
      </c>
      <c r="Q10" s="30" t="s">
        <v>46</v>
      </c>
      <c r="R10" s="30" t="s">
        <v>63</v>
      </c>
      <c r="S10" s="19" t="s">
        <v>48</v>
      </c>
      <c r="T10" s="34" t="s">
        <v>49</v>
      </c>
      <c r="U10" s="35" t="s">
        <v>50</v>
      </c>
      <c r="V10" s="25"/>
      <c r="W10" s="25"/>
      <c r="X10" s="25"/>
      <c r="Y10" s="25"/>
      <c r="Z10" s="25"/>
      <c r="AA10" s="25"/>
      <c r="AB10" s="25"/>
      <c r="AC10" s="25"/>
      <c r="AD10" s="25"/>
      <c r="AE10" s="25"/>
      <c r="AF10" s="25"/>
      <c r="AG10" s="25"/>
      <c r="AH10" s="25"/>
      <c r="AI10" s="25"/>
      <c r="AJ10" s="25"/>
      <c r="AK10" s="25"/>
      <c r="AL10" s="25"/>
      <c r="AM10" s="25"/>
    </row>
    <row r="11" spans="1:850" ht="252" customHeight="1" thickBot="1" x14ac:dyDescent="0.3">
      <c r="A11" s="77"/>
      <c r="B11" s="65">
        <v>2</v>
      </c>
      <c r="C11" s="96" t="s">
        <v>77</v>
      </c>
      <c r="D11" s="67" t="s">
        <v>370</v>
      </c>
      <c r="E11" s="65" t="s">
        <v>37</v>
      </c>
      <c r="F11" s="36" t="s">
        <v>78</v>
      </c>
      <c r="G11" s="32" t="s">
        <v>38</v>
      </c>
      <c r="H11" s="22" t="s">
        <v>79</v>
      </c>
      <c r="I11" s="22" t="s">
        <v>80</v>
      </c>
      <c r="J11" s="26" t="s">
        <v>81</v>
      </c>
      <c r="K11" s="26" t="s">
        <v>82</v>
      </c>
      <c r="L11" s="26" t="s">
        <v>83</v>
      </c>
      <c r="M11" s="68" t="s">
        <v>84</v>
      </c>
      <c r="N11" s="22" t="s">
        <v>85</v>
      </c>
      <c r="O11" s="22" t="s">
        <v>86</v>
      </c>
      <c r="P11" s="22" t="s">
        <v>87</v>
      </c>
      <c r="Q11" s="30" t="s">
        <v>46</v>
      </c>
      <c r="R11" s="30" t="s">
        <v>63</v>
      </c>
      <c r="S11" s="22" t="s">
        <v>88</v>
      </c>
      <c r="T11" s="31">
        <v>1</v>
      </c>
      <c r="U11" s="22" t="s">
        <v>50</v>
      </c>
      <c r="V11" s="25"/>
      <c r="W11" s="25"/>
      <c r="X11" s="25"/>
      <c r="Y11" s="25"/>
      <c r="Z11" s="25"/>
      <c r="AA11" s="25"/>
      <c r="AB11" s="25"/>
      <c r="AC11" s="25"/>
      <c r="AD11" s="25"/>
      <c r="AE11" s="25"/>
      <c r="AF11" s="25"/>
      <c r="AG11" s="25"/>
      <c r="AH11" s="25"/>
      <c r="AI11" s="25"/>
      <c r="AJ11" s="25"/>
      <c r="AK11" s="25"/>
      <c r="AL11" s="25"/>
      <c r="AM11" s="25"/>
    </row>
    <row r="12" spans="1:850" ht="252" customHeight="1" thickBot="1" x14ac:dyDescent="0.3">
      <c r="A12" s="77"/>
      <c r="B12" s="65"/>
      <c r="C12" s="97"/>
      <c r="D12" s="67"/>
      <c r="E12" s="65"/>
      <c r="F12" s="36" t="s">
        <v>89</v>
      </c>
      <c r="G12" s="32" t="s">
        <v>38</v>
      </c>
      <c r="H12" s="22" t="s">
        <v>79</v>
      </c>
      <c r="I12" s="22" t="s">
        <v>80</v>
      </c>
      <c r="J12" s="26" t="s">
        <v>81</v>
      </c>
      <c r="K12" s="26" t="s">
        <v>82</v>
      </c>
      <c r="L12" s="26" t="s">
        <v>83</v>
      </c>
      <c r="M12" s="68"/>
      <c r="N12" s="22" t="s">
        <v>85</v>
      </c>
      <c r="O12" s="22" t="s">
        <v>86</v>
      </c>
      <c r="P12" s="22" t="s">
        <v>87</v>
      </c>
      <c r="Q12" s="30" t="s">
        <v>46</v>
      </c>
      <c r="R12" s="30" t="s">
        <v>63</v>
      </c>
      <c r="S12" s="22" t="s">
        <v>88</v>
      </c>
      <c r="T12" s="31">
        <v>1</v>
      </c>
      <c r="U12" s="22" t="s">
        <v>50</v>
      </c>
      <c r="V12" s="25"/>
      <c r="W12" s="25"/>
      <c r="X12" s="25"/>
      <c r="Y12" s="25"/>
      <c r="Z12" s="25"/>
      <c r="AA12" s="25"/>
      <c r="AB12" s="25"/>
      <c r="AC12" s="25"/>
      <c r="AD12" s="25"/>
      <c r="AE12" s="25"/>
      <c r="AF12" s="25"/>
      <c r="AG12" s="25"/>
      <c r="AH12" s="25"/>
      <c r="AI12" s="25"/>
      <c r="AJ12" s="25"/>
      <c r="AK12" s="25"/>
      <c r="AL12" s="25"/>
      <c r="AM12" s="25"/>
    </row>
    <row r="13" spans="1:850" ht="237.75" customHeight="1" thickBot="1" x14ac:dyDescent="0.3">
      <c r="A13" s="77"/>
      <c r="B13" s="65"/>
      <c r="C13" s="97"/>
      <c r="D13" s="67"/>
      <c r="E13" s="65"/>
      <c r="F13" s="36" t="s">
        <v>90</v>
      </c>
      <c r="G13" s="47" t="s">
        <v>91</v>
      </c>
      <c r="H13" s="22" t="s">
        <v>92</v>
      </c>
      <c r="I13" s="22" t="s">
        <v>93</v>
      </c>
      <c r="J13" s="26" t="s">
        <v>81</v>
      </c>
      <c r="K13" s="26" t="s">
        <v>82</v>
      </c>
      <c r="L13" s="26" t="s">
        <v>83</v>
      </c>
      <c r="M13" s="68"/>
      <c r="N13" s="22" t="s">
        <v>85</v>
      </c>
      <c r="O13" s="22" t="s">
        <v>86</v>
      </c>
      <c r="P13" s="22" t="s">
        <v>87</v>
      </c>
      <c r="Q13" s="30" t="s">
        <v>46</v>
      </c>
      <c r="R13" s="30" t="s">
        <v>63</v>
      </c>
      <c r="S13" s="22" t="s">
        <v>88</v>
      </c>
      <c r="T13" s="31">
        <v>1</v>
      </c>
      <c r="U13" s="22" t="s">
        <v>50</v>
      </c>
      <c r="V13" s="25"/>
      <c r="W13" s="25"/>
      <c r="X13" s="25"/>
      <c r="Y13" s="25"/>
      <c r="Z13" s="25"/>
      <c r="AA13" s="25"/>
      <c r="AB13" s="25"/>
      <c r="AC13" s="25"/>
      <c r="AD13" s="25"/>
      <c r="AE13" s="25"/>
      <c r="AF13" s="25"/>
      <c r="AG13" s="25"/>
      <c r="AH13" s="25"/>
      <c r="AI13" s="25"/>
      <c r="AJ13" s="25"/>
      <c r="AK13" s="25"/>
      <c r="AL13" s="25"/>
      <c r="AM13" s="25"/>
    </row>
    <row r="14" spans="1:850" ht="237.75" customHeight="1" x14ac:dyDescent="0.25">
      <c r="A14" s="77"/>
      <c r="B14" s="78">
        <v>3</v>
      </c>
      <c r="C14" s="97"/>
      <c r="D14" s="79" t="s">
        <v>241</v>
      </c>
      <c r="E14" s="78" t="s">
        <v>37</v>
      </c>
      <c r="F14" s="19" t="s">
        <v>343</v>
      </c>
      <c r="G14" s="19" t="s">
        <v>51</v>
      </c>
      <c r="H14" s="19" t="s">
        <v>352</v>
      </c>
      <c r="I14" s="19" t="s">
        <v>40</v>
      </c>
      <c r="J14" s="20" t="s">
        <v>41</v>
      </c>
      <c r="K14" s="20" t="s">
        <v>42</v>
      </c>
      <c r="L14" s="20" t="s">
        <v>41</v>
      </c>
      <c r="M14" s="78" t="s">
        <v>43</v>
      </c>
      <c r="N14" s="19" t="s">
        <v>44</v>
      </c>
      <c r="O14" s="19" t="s">
        <v>348</v>
      </c>
      <c r="P14" s="19" t="s">
        <v>45</v>
      </c>
      <c r="Q14" s="19" t="s">
        <v>46</v>
      </c>
      <c r="R14" s="22" t="s">
        <v>47</v>
      </c>
      <c r="S14" s="19" t="s">
        <v>353</v>
      </c>
      <c r="T14" s="23" t="s">
        <v>349</v>
      </c>
      <c r="U14" s="24" t="s">
        <v>50</v>
      </c>
      <c r="V14" s="25"/>
      <c r="W14" s="25"/>
      <c r="X14" s="25"/>
      <c r="Y14" s="25"/>
      <c r="Z14" s="25"/>
      <c r="AA14" s="25"/>
      <c r="AB14" s="25"/>
      <c r="AC14" s="25"/>
      <c r="AD14" s="25"/>
      <c r="AE14" s="25"/>
      <c r="AF14" s="25"/>
      <c r="AG14" s="25"/>
      <c r="AH14" s="25"/>
      <c r="AI14" s="25"/>
      <c r="AJ14" s="25"/>
      <c r="AK14" s="25"/>
      <c r="AL14" s="25"/>
      <c r="AM14" s="25"/>
    </row>
    <row r="15" spans="1:850" ht="237.75" customHeight="1" thickBot="1" x14ac:dyDescent="0.3">
      <c r="A15" s="77"/>
      <c r="B15" s="63"/>
      <c r="C15" s="97"/>
      <c r="D15" s="80"/>
      <c r="E15" s="63"/>
      <c r="F15" s="36" t="s">
        <v>354</v>
      </c>
      <c r="G15" s="22" t="s">
        <v>38</v>
      </c>
      <c r="H15" s="22" t="s">
        <v>319</v>
      </c>
      <c r="I15" s="22" t="s">
        <v>321</v>
      </c>
      <c r="J15" s="26" t="s">
        <v>81</v>
      </c>
      <c r="K15" s="26" t="s">
        <v>82</v>
      </c>
      <c r="L15" s="26" t="s">
        <v>83</v>
      </c>
      <c r="M15" s="63"/>
      <c r="N15" s="22" t="s">
        <v>85</v>
      </c>
      <c r="O15" s="22" t="s">
        <v>322</v>
      </c>
      <c r="P15" s="22" t="s">
        <v>323</v>
      </c>
      <c r="Q15" s="30" t="s">
        <v>46</v>
      </c>
      <c r="R15" s="30" t="s">
        <v>63</v>
      </c>
      <c r="S15" s="22" t="s">
        <v>324</v>
      </c>
      <c r="T15" s="31" t="s">
        <v>325</v>
      </c>
      <c r="U15" s="22" t="s">
        <v>50</v>
      </c>
      <c r="V15" s="25"/>
      <c r="W15" s="25"/>
      <c r="X15" s="25"/>
      <c r="Y15" s="25"/>
      <c r="Z15" s="25"/>
      <c r="AA15" s="25"/>
      <c r="AB15" s="25"/>
      <c r="AC15" s="25"/>
      <c r="AD15" s="25"/>
      <c r="AE15" s="25"/>
      <c r="AF15" s="25"/>
      <c r="AG15" s="25"/>
      <c r="AH15" s="25"/>
      <c r="AI15" s="25"/>
      <c r="AJ15" s="25"/>
      <c r="AK15" s="25"/>
      <c r="AL15" s="25"/>
      <c r="AM15" s="25"/>
    </row>
    <row r="16" spans="1:850" ht="237.75" customHeight="1" thickBot="1" x14ac:dyDescent="0.3">
      <c r="A16" s="77"/>
      <c r="B16" s="63"/>
      <c r="C16" s="97"/>
      <c r="D16" s="80"/>
      <c r="E16" s="63"/>
      <c r="F16" s="22" t="s">
        <v>64</v>
      </c>
      <c r="G16" s="21" t="s">
        <v>65</v>
      </c>
      <c r="H16" s="22" t="s">
        <v>66</v>
      </c>
      <c r="I16" s="22"/>
      <c r="J16" s="26"/>
      <c r="K16" s="26"/>
      <c r="L16" s="26"/>
      <c r="M16" s="63"/>
      <c r="N16" s="22"/>
      <c r="O16" s="22"/>
      <c r="P16" s="22"/>
      <c r="Q16" s="30"/>
      <c r="R16" s="30"/>
      <c r="S16" s="22"/>
      <c r="T16" s="31"/>
      <c r="U16" s="22"/>
      <c r="V16" s="25"/>
      <c r="W16" s="25"/>
      <c r="X16" s="25"/>
      <c r="Y16" s="25"/>
      <c r="Z16" s="25"/>
      <c r="AA16" s="25"/>
      <c r="AB16" s="25"/>
      <c r="AC16" s="25"/>
      <c r="AD16" s="25"/>
      <c r="AE16" s="25"/>
      <c r="AF16" s="25"/>
      <c r="AG16" s="25"/>
      <c r="AH16" s="25"/>
      <c r="AI16" s="25"/>
      <c r="AJ16" s="25"/>
      <c r="AK16" s="25"/>
      <c r="AL16" s="25"/>
      <c r="AM16" s="25"/>
    </row>
    <row r="17" spans="1:39" ht="237.75" customHeight="1" thickBot="1" x14ac:dyDescent="0.3">
      <c r="A17" s="77"/>
      <c r="B17" s="63"/>
      <c r="C17" s="97"/>
      <c r="D17" s="80"/>
      <c r="E17" s="63"/>
      <c r="F17" s="36" t="s">
        <v>355</v>
      </c>
      <c r="G17" s="29" t="s">
        <v>38</v>
      </c>
      <c r="H17" s="22" t="s">
        <v>67</v>
      </c>
      <c r="I17" s="22" t="s">
        <v>40</v>
      </c>
      <c r="J17" s="26" t="s">
        <v>41</v>
      </c>
      <c r="K17" s="26" t="s">
        <v>42</v>
      </c>
      <c r="L17" s="26" t="s">
        <v>41</v>
      </c>
      <c r="M17" s="63"/>
      <c r="N17" s="22" t="s">
        <v>69</v>
      </c>
      <c r="O17" s="22" t="s">
        <v>70</v>
      </c>
      <c r="P17" s="22" t="s">
        <v>71</v>
      </c>
      <c r="Q17" s="22" t="s">
        <v>46</v>
      </c>
      <c r="R17" s="30" t="s">
        <v>63</v>
      </c>
      <c r="S17" s="22" t="s">
        <v>72</v>
      </c>
      <c r="T17" s="31">
        <v>0.9</v>
      </c>
      <c r="U17" s="27" t="s">
        <v>50</v>
      </c>
      <c r="V17" s="25"/>
      <c r="W17" s="25"/>
      <c r="X17" s="25"/>
      <c r="Y17" s="25"/>
      <c r="Z17" s="25"/>
      <c r="AA17" s="25"/>
      <c r="AB17" s="25"/>
      <c r="AC17" s="25"/>
      <c r="AD17" s="25"/>
      <c r="AE17" s="25"/>
      <c r="AF17" s="25"/>
      <c r="AG17" s="25"/>
      <c r="AH17" s="25"/>
      <c r="AI17" s="25"/>
      <c r="AJ17" s="25"/>
      <c r="AK17" s="25"/>
      <c r="AL17" s="25"/>
      <c r="AM17" s="25"/>
    </row>
    <row r="18" spans="1:39" ht="237.75" customHeight="1" thickBot="1" x14ac:dyDescent="0.3">
      <c r="A18" s="77"/>
      <c r="B18" s="63"/>
      <c r="C18" s="97"/>
      <c r="D18" s="80"/>
      <c r="E18" s="63"/>
      <c r="F18" s="36" t="s">
        <v>356</v>
      </c>
      <c r="G18" s="22" t="s">
        <v>38</v>
      </c>
      <c r="H18" s="22" t="s">
        <v>320</v>
      </c>
      <c r="I18" s="22" t="s">
        <v>321</v>
      </c>
      <c r="J18" s="26" t="s">
        <v>81</v>
      </c>
      <c r="K18" s="26" t="s">
        <v>42</v>
      </c>
      <c r="L18" s="26" t="s">
        <v>81</v>
      </c>
      <c r="M18" s="63"/>
      <c r="N18" s="22" t="s">
        <v>85</v>
      </c>
      <c r="O18" s="22" t="s">
        <v>322</v>
      </c>
      <c r="P18" s="22" t="s">
        <v>323</v>
      </c>
      <c r="Q18" s="30" t="s">
        <v>46</v>
      </c>
      <c r="R18" s="30" t="s">
        <v>63</v>
      </c>
      <c r="S18" s="22" t="s">
        <v>324</v>
      </c>
      <c r="T18" s="31" t="s">
        <v>325</v>
      </c>
      <c r="U18" s="22" t="s">
        <v>50</v>
      </c>
      <c r="V18" s="25"/>
      <c r="W18" s="25"/>
      <c r="X18" s="25"/>
      <c r="Y18" s="25"/>
      <c r="Z18" s="25"/>
      <c r="AA18" s="25"/>
      <c r="AB18" s="25"/>
      <c r="AC18" s="25"/>
      <c r="AD18" s="25"/>
      <c r="AE18" s="25"/>
      <c r="AF18" s="25"/>
      <c r="AG18" s="25"/>
      <c r="AH18" s="25"/>
      <c r="AI18" s="25"/>
      <c r="AJ18" s="25"/>
      <c r="AK18" s="25"/>
      <c r="AL18" s="25"/>
      <c r="AM18" s="25"/>
    </row>
    <row r="19" spans="1:39" ht="237.75" customHeight="1" thickBot="1" x14ac:dyDescent="0.3">
      <c r="A19" s="77"/>
      <c r="B19" s="75"/>
      <c r="C19" s="97"/>
      <c r="D19" s="98"/>
      <c r="E19" s="75"/>
      <c r="F19" s="36" t="s">
        <v>317</v>
      </c>
      <c r="G19" s="22" t="s">
        <v>38</v>
      </c>
      <c r="H19" s="22" t="s">
        <v>318</v>
      </c>
      <c r="I19" s="22" t="s">
        <v>321</v>
      </c>
      <c r="J19" s="26" t="s">
        <v>81</v>
      </c>
      <c r="K19" s="26" t="s">
        <v>82</v>
      </c>
      <c r="L19" s="26" t="s">
        <v>83</v>
      </c>
      <c r="M19" s="75"/>
      <c r="N19" s="22" t="s">
        <v>85</v>
      </c>
      <c r="O19" s="22" t="s">
        <v>322</v>
      </c>
      <c r="P19" s="22" t="s">
        <v>323</v>
      </c>
      <c r="Q19" s="30" t="s">
        <v>46</v>
      </c>
      <c r="R19" s="30" t="s">
        <v>63</v>
      </c>
      <c r="S19" s="22" t="s">
        <v>324</v>
      </c>
      <c r="T19" s="31" t="s">
        <v>325</v>
      </c>
      <c r="U19" s="22" t="s">
        <v>50</v>
      </c>
      <c r="V19" s="25"/>
      <c r="W19" s="25"/>
      <c r="X19" s="25"/>
      <c r="Y19" s="25"/>
      <c r="Z19" s="25"/>
      <c r="AA19" s="25"/>
      <c r="AB19" s="25"/>
      <c r="AC19" s="25"/>
      <c r="AD19" s="25"/>
      <c r="AE19" s="25"/>
      <c r="AF19" s="25"/>
      <c r="AG19" s="25"/>
      <c r="AH19" s="25"/>
      <c r="AI19" s="25"/>
      <c r="AJ19" s="25"/>
      <c r="AK19" s="25"/>
      <c r="AL19" s="25"/>
      <c r="AM19" s="25"/>
    </row>
    <row r="20" spans="1:39" ht="237.75" customHeight="1" thickBot="1" x14ac:dyDescent="0.3">
      <c r="A20" s="77"/>
      <c r="B20" s="78">
        <v>4</v>
      </c>
      <c r="C20" s="97"/>
      <c r="D20" s="79" t="s">
        <v>242</v>
      </c>
      <c r="E20" s="78" t="s">
        <v>37</v>
      </c>
      <c r="F20" s="36" t="s">
        <v>326</v>
      </c>
      <c r="G20" s="44" t="s">
        <v>38</v>
      </c>
      <c r="H20" s="22" t="s">
        <v>332</v>
      </c>
      <c r="I20" s="22" t="s">
        <v>40</v>
      </c>
      <c r="J20" s="26" t="s">
        <v>81</v>
      </c>
      <c r="K20" s="26" t="s">
        <v>82</v>
      </c>
      <c r="L20" s="26" t="s">
        <v>83</v>
      </c>
      <c r="M20" s="78" t="s">
        <v>331</v>
      </c>
      <c r="N20" s="22" t="s">
        <v>85</v>
      </c>
      <c r="O20" s="22" t="s">
        <v>338</v>
      </c>
      <c r="P20" s="78" t="s">
        <v>336</v>
      </c>
      <c r="Q20" s="30" t="s">
        <v>46</v>
      </c>
      <c r="R20" s="30" t="s">
        <v>63</v>
      </c>
      <c r="S20" s="22" t="s">
        <v>333</v>
      </c>
      <c r="T20" s="22" t="s">
        <v>337</v>
      </c>
      <c r="U20" s="22" t="s">
        <v>50</v>
      </c>
      <c r="V20" s="25"/>
      <c r="W20" s="25"/>
      <c r="X20" s="25"/>
      <c r="Y20" s="25"/>
      <c r="Z20" s="25"/>
      <c r="AA20" s="25"/>
      <c r="AB20" s="25"/>
      <c r="AC20" s="25"/>
      <c r="AD20" s="25"/>
      <c r="AE20" s="25"/>
      <c r="AF20" s="25"/>
      <c r="AG20" s="25"/>
      <c r="AH20" s="25"/>
      <c r="AI20" s="25"/>
      <c r="AJ20" s="25"/>
      <c r="AK20" s="25"/>
      <c r="AL20" s="25"/>
      <c r="AM20" s="25"/>
    </row>
    <row r="21" spans="1:39" ht="237.75" customHeight="1" thickBot="1" x14ac:dyDescent="0.3">
      <c r="A21" s="77"/>
      <c r="B21" s="63"/>
      <c r="C21" s="97"/>
      <c r="D21" s="80"/>
      <c r="E21" s="63"/>
      <c r="F21" s="36" t="s">
        <v>327</v>
      </c>
      <c r="G21" s="22" t="s">
        <v>38</v>
      </c>
      <c r="H21" s="22" t="s">
        <v>329</v>
      </c>
      <c r="I21" s="22" t="s">
        <v>40</v>
      </c>
      <c r="J21" s="26" t="s">
        <v>81</v>
      </c>
      <c r="K21" s="26" t="s">
        <v>42</v>
      </c>
      <c r="L21" s="26" t="s">
        <v>81</v>
      </c>
      <c r="M21" s="63"/>
      <c r="N21" s="22" t="s">
        <v>85</v>
      </c>
      <c r="O21" s="22" t="s">
        <v>338</v>
      </c>
      <c r="P21" s="63"/>
      <c r="Q21" s="30" t="s">
        <v>46</v>
      </c>
      <c r="R21" s="30" t="s">
        <v>63</v>
      </c>
      <c r="S21" s="22" t="s">
        <v>334</v>
      </c>
      <c r="T21" s="22" t="s">
        <v>337</v>
      </c>
      <c r="U21" s="22" t="s">
        <v>50</v>
      </c>
      <c r="V21" s="25"/>
      <c r="W21" s="25"/>
      <c r="X21" s="25"/>
      <c r="Y21" s="25"/>
      <c r="Z21" s="25"/>
      <c r="AA21" s="25"/>
      <c r="AB21" s="25"/>
      <c r="AC21" s="25"/>
      <c r="AD21" s="25"/>
      <c r="AE21" s="25"/>
      <c r="AF21" s="25"/>
      <c r="AG21" s="25"/>
      <c r="AH21" s="25"/>
      <c r="AI21" s="25"/>
      <c r="AJ21" s="25"/>
      <c r="AK21" s="25"/>
      <c r="AL21" s="25"/>
      <c r="AM21" s="25"/>
    </row>
    <row r="22" spans="1:39" ht="237.75" customHeight="1" thickBot="1" x14ac:dyDescent="0.3">
      <c r="A22" s="77"/>
      <c r="B22" s="75"/>
      <c r="C22" s="97"/>
      <c r="D22" s="98"/>
      <c r="E22" s="75"/>
      <c r="F22" s="36" t="s">
        <v>328</v>
      </c>
      <c r="G22" s="22" t="s">
        <v>38</v>
      </c>
      <c r="H22" s="22" t="s">
        <v>330</v>
      </c>
      <c r="I22" s="22" t="s">
        <v>40</v>
      </c>
      <c r="J22" s="26" t="s">
        <v>81</v>
      </c>
      <c r="K22" s="26" t="s">
        <v>82</v>
      </c>
      <c r="L22" s="26" t="s">
        <v>83</v>
      </c>
      <c r="M22" s="75"/>
      <c r="N22" s="22" t="s">
        <v>85</v>
      </c>
      <c r="O22" s="22" t="s">
        <v>339</v>
      </c>
      <c r="P22" s="75"/>
      <c r="Q22" s="30" t="s">
        <v>46</v>
      </c>
      <c r="R22" s="30" t="s">
        <v>63</v>
      </c>
      <c r="S22" s="22" t="s">
        <v>335</v>
      </c>
      <c r="T22" s="22" t="s">
        <v>57</v>
      </c>
      <c r="U22" s="22" t="s">
        <v>50</v>
      </c>
      <c r="V22" s="25"/>
      <c r="W22" s="25"/>
      <c r="X22" s="25"/>
      <c r="Y22" s="25"/>
      <c r="Z22" s="25"/>
      <c r="AA22" s="25"/>
      <c r="AB22" s="25"/>
      <c r="AC22" s="25"/>
      <c r="AD22" s="25"/>
      <c r="AE22" s="25"/>
      <c r="AF22" s="25"/>
      <c r="AG22" s="25"/>
      <c r="AH22" s="25"/>
      <c r="AI22" s="25"/>
      <c r="AJ22" s="25"/>
      <c r="AK22" s="25"/>
      <c r="AL22" s="25"/>
      <c r="AM22" s="25"/>
    </row>
    <row r="23" spans="1:39" ht="54.75" customHeight="1" x14ac:dyDescent="0.25">
      <c r="A23" s="77"/>
      <c r="B23" s="78">
        <v>5</v>
      </c>
      <c r="C23" s="97"/>
      <c r="D23" s="79" t="s">
        <v>243</v>
      </c>
      <c r="E23" s="78" t="s">
        <v>51</v>
      </c>
      <c r="F23" s="78" t="s">
        <v>359</v>
      </c>
      <c r="G23" s="78" t="s">
        <v>244</v>
      </c>
      <c r="H23" s="78" t="s">
        <v>245</v>
      </c>
      <c r="I23" s="78" t="s">
        <v>246</v>
      </c>
      <c r="J23" s="78" t="s">
        <v>81</v>
      </c>
      <c r="K23" s="78" t="s">
        <v>82</v>
      </c>
      <c r="L23" s="78" t="s">
        <v>83</v>
      </c>
      <c r="M23" s="78" t="s">
        <v>247</v>
      </c>
      <c r="N23" s="65" t="s">
        <v>85</v>
      </c>
      <c r="O23" s="78" t="s">
        <v>248</v>
      </c>
      <c r="P23" s="78" t="s">
        <v>249</v>
      </c>
      <c r="Q23" s="78" t="s">
        <v>46</v>
      </c>
      <c r="R23" s="78" t="s">
        <v>250</v>
      </c>
      <c r="S23" s="78" t="s">
        <v>251</v>
      </c>
      <c r="T23" s="101">
        <v>1</v>
      </c>
      <c r="U23" s="78" t="s">
        <v>37</v>
      </c>
    </row>
    <row r="24" spans="1:39" ht="76.900000000000006" customHeight="1" x14ac:dyDescent="0.25">
      <c r="A24" s="77"/>
      <c r="B24" s="63"/>
      <c r="C24" s="97"/>
      <c r="D24" s="80"/>
      <c r="E24" s="63"/>
      <c r="F24" s="63" t="s">
        <v>252</v>
      </c>
      <c r="G24" s="63" t="s">
        <v>38</v>
      </c>
      <c r="H24" s="63"/>
      <c r="I24" s="63" t="s">
        <v>246</v>
      </c>
      <c r="J24" s="63" t="s">
        <v>81</v>
      </c>
      <c r="K24" s="63" t="s">
        <v>82</v>
      </c>
      <c r="L24" s="63" t="s">
        <v>83</v>
      </c>
      <c r="M24" s="63"/>
      <c r="N24" s="65"/>
      <c r="O24" s="63" t="s">
        <v>253</v>
      </c>
      <c r="P24" s="63" t="s">
        <v>254</v>
      </c>
      <c r="Q24" s="63" t="s">
        <v>46</v>
      </c>
      <c r="R24" s="63" t="s">
        <v>250</v>
      </c>
      <c r="S24" s="63" t="s">
        <v>255</v>
      </c>
      <c r="T24" s="63">
        <v>1</v>
      </c>
      <c r="U24" s="63" t="s">
        <v>37</v>
      </c>
    </row>
    <row r="25" spans="1:39" ht="54.75" customHeight="1" x14ac:dyDescent="0.25">
      <c r="A25" s="77"/>
      <c r="B25" s="63"/>
      <c r="C25" s="97"/>
      <c r="D25" s="80"/>
      <c r="E25" s="63"/>
      <c r="F25" s="75" t="s">
        <v>256</v>
      </c>
      <c r="G25" s="75" t="s">
        <v>257</v>
      </c>
      <c r="H25" s="63"/>
      <c r="I25" s="75" t="s">
        <v>246</v>
      </c>
      <c r="J25" s="75" t="s">
        <v>81</v>
      </c>
      <c r="K25" s="75" t="s">
        <v>82</v>
      </c>
      <c r="L25" s="75" t="s">
        <v>83</v>
      </c>
      <c r="M25" s="63"/>
      <c r="N25" s="65"/>
      <c r="O25" s="75" t="s">
        <v>258</v>
      </c>
      <c r="P25" s="75" t="s">
        <v>249</v>
      </c>
      <c r="Q25" s="75" t="s">
        <v>46</v>
      </c>
      <c r="R25" s="75" t="s">
        <v>250</v>
      </c>
      <c r="S25" s="75" t="s">
        <v>259</v>
      </c>
      <c r="T25" s="75">
        <v>1</v>
      </c>
      <c r="U25" s="75" t="s">
        <v>37</v>
      </c>
    </row>
    <row r="26" spans="1:39" ht="54.75" customHeight="1" x14ac:dyDescent="0.25">
      <c r="A26" s="77"/>
      <c r="B26" s="63"/>
      <c r="C26" s="97"/>
      <c r="D26" s="80"/>
      <c r="E26" s="63"/>
      <c r="F26" s="51" t="s">
        <v>357</v>
      </c>
      <c r="G26" s="51" t="s">
        <v>38</v>
      </c>
      <c r="H26" s="75"/>
      <c r="I26" s="22" t="s">
        <v>40</v>
      </c>
      <c r="J26" s="51" t="s">
        <v>81</v>
      </c>
      <c r="K26" s="21" t="s">
        <v>82</v>
      </c>
      <c r="L26" s="21" t="s">
        <v>83</v>
      </c>
      <c r="M26" s="63"/>
      <c r="N26" s="65"/>
      <c r="O26" s="21" t="s">
        <v>361</v>
      </c>
      <c r="P26" s="21" t="s">
        <v>266</v>
      </c>
      <c r="Q26" s="21" t="s">
        <v>46</v>
      </c>
      <c r="R26" s="21" t="s">
        <v>250</v>
      </c>
      <c r="S26" s="21" t="s">
        <v>362</v>
      </c>
      <c r="T26" s="53">
        <v>1</v>
      </c>
      <c r="U26" s="21" t="s">
        <v>37</v>
      </c>
    </row>
    <row r="27" spans="1:39" ht="54.75" customHeight="1" x14ac:dyDescent="0.25">
      <c r="A27" s="77"/>
      <c r="B27" s="63"/>
      <c r="C27" s="97"/>
      <c r="D27" s="80"/>
      <c r="E27" s="63"/>
      <c r="F27" s="51" t="s">
        <v>64</v>
      </c>
      <c r="G27" s="51" t="s">
        <v>65</v>
      </c>
      <c r="H27" s="52" t="s">
        <v>360</v>
      </c>
      <c r="I27" s="21"/>
      <c r="J27" s="51"/>
      <c r="K27" s="21"/>
      <c r="L27" s="21"/>
      <c r="M27" s="63"/>
      <c r="N27" s="22"/>
      <c r="O27" s="21"/>
      <c r="P27" s="21"/>
      <c r="Q27" s="21"/>
      <c r="R27" s="21"/>
      <c r="S27" s="21"/>
      <c r="T27" s="21"/>
      <c r="U27" s="52"/>
    </row>
    <row r="28" spans="1:39" ht="54.75" customHeight="1" thickBot="1" x14ac:dyDescent="0.3">
      <c r="A28" s="77"/>
      <c r="B28" s="75"/>
      <c r="C28" s="97"/>
      <c r="D28" s="102"/>
      <c r="E28" s="64"/>
      <c r="F28" s="51" t="s">
        <v>358</v>
      </c>
      <c r="G28" s="51" t="s">
        <v>38</v>
      </c>
      <c r="H28" s="22" t="s">
        <v>67</v>
      </c>
      <c r="I28" s="22" t="s">
        <v>40</v>
      </c>
      <c r="J28" s="26" t="s">
        <v>81</v>
      </c>
      <c r="K28" s="26" t="s">
        <v>82</v>
      </c>
      <c r="L28" s="26" t="s">
        <v>83</v>
      </c>
      <c r="M28" s="64"/>
      <c r="N28" s="32" t="s">
        <v>69</v>
      </c>
      <c r="O28" s="22" t="s">
        <v>70</v>
      </c>
      <c r="P28" s="22" t="s">
        <v>71</v>
      </c>
      <c r="Q28" s="22" t="s">
        <v>46</v>
      </c>
      <c r="R28" s="30" t="s">
        <v>63</v>
      </c>
      <c r="S28" s="22" t="s">
        <v>72</v>
      </c>
      <c r="T28" s="31">
        <v>0.9</v>
      </c>
      <c r="U28" s="27" t="s">
        <v>50</v>
      </c>
    </row>
    <row r="29" spans="1:39" ht="54.75" customHeight="1" x14ac:dyDescent="0.25">
      <c r="A29" s="77"/>
      <c r="B29" s="78">
        <v>6</v>
      </c>
      <c r="C29" s="97"/>
      <c r="D29" s="79" t="s">
        <v>260</v>
      </c>
      <c r="E29" s="78" t="s">
        <v>51</v>
      </c>
      <c r="F29" s="51" t="s">
        <v>261</v>
      </c>
      <c r="G29" s="51" t="s">
        <v>38</v>
      </c>
      <c r="H29" s="51" t="s">
        <v>245</v>
      </c>
      <c r="I29" s="51" t="s">
        <v>246</v>
      </c>
      <c r="J29" s="51" t="s">
        <v>81</v>
      </c>
      <c r="K29" s="51" t="s">
        <v>82</v>
      </c>
      <c r="L29" s="51" t="s">
        <v>83</v>
      </c>
      <c r="M29" s="51" t="s">
        <v>247</v>
      </c>
      <c r="N29" s="51" t="s">
        <v>85</v>
      </c>
      <c r="O29" s="51" t="s">
        <v>262</v>
      </c>
      <c r="P29" s="51" t="s">
        <v>254</v>
      </c>
      <c r="Q29" s="51" t="s">
        <v>46</v>
      </c>
      <c r="R29" s="51" t="s">
        <v>250</v>
      </c>
      <c r="S29" s="51" t="s">
        <v>263</v>
      </c>
      <c r="T29" s="57">
        <v>1</v>
      </c>
      <c r="U29" s="51" t="s">
        <v>37</v>
      </c>
    </row>
    <row r="30" spans="1:39" ht="54.75" customHeight="1" x14ac:dyDescent="0.25">
      <c r="A30" s="77"/>
      <c r="B30" s="63"/>
      <c r="C30" s="97"/>
      <c r="D30" s="80"/>
      <c r="E30" s="63"/>
      <c r="F30" s="51" t="s">
        <v>264</v>
      </c>
      <c r="G30" s="51" t="s">
        <v>38</v>
      </c>
      <c r="H30" s="51" t="s">
        <v>265</v>
      </c>
      <c r="I30" s="51" t="s">
        <v>246</v>
      </c>
      <c r="J30" s="51" t="s">
        <v>81</v>
      </c>
      <c r="K30" s="51" t="s">
        <v>82</v>
      </c>
      <c r="L30" s="51" t="s">
        <v>83</v>
      </c>
      <c r="M30" s="51" t="s">
        <v>247</v>
      </c>
      <c r="N30" s="51" t="s">
        <v>85</v>
      </c>
      <c r="O30" s="51" t="s">
        <v>248</v>
      </c>
      <c r="P30" s="51" t="s">
        <v>266</v>
      </c>
      <c r="Q30" s="51" t="s">
        <v>46</v>
      </c>
      <c r="R30" s="51" t="s">
        <v>250</v>
      </c>
      <c r="S30" s="51" t="s">
        <v>267</v>
      </c>
      <c r="T30" s="57">
        <v>0.8</v>
      </c>
      <c r="U30" s="51" t="s">
        <v>37</v>
      </c>
    </row>
    <row r="31" spans="1:39" ht="54.75" customHeight="1" x14ac:dyDescent="0.25">
      <c r="A31" s="77"/>
      <c r="B31" s="63"/>
      <c r="C31" s="97"/>
      <c r="D31" s="80"/>
      <c r="E31" s="63"/>
      <c r="F31" s="51" t="s">
        <v>64</v>
      </c>
      <c r="G31" s="51" t="s">
        <v>65</v>
      </c>
      <c r="H31" s="52" t="s">
        <v>360</v>
      </c>
      <c r="I31" s="54"/>
      <c r="J31" s="55"/>
      <c r="K31" s="56"/>
      <c r="L31" s="56"/>
      <c r="M31" s="10"/>
      <c r="N31" s="43"/>
      <c r="O31" s="45"/>
      <c r="P31" s="45"/>
      <c r="Q31" s="45"/>
      <c r="R31" s="45"/>
      <c r="S31" s="45"/>
      <c r="T31" s="46"/>
      <c r="U31" s="43"/>
    </row>
    <row r="32" spans="1:39" ht="98.25" customHeight="1" x14ac:dyDescent="0.25">
      <c r="A32" s="77"/>
      <c r="B32" s="63"/>
      <c r="C32" s="97"/>
      <c r="D32" s="80"/>
      <c r="E32" s="63"/>
      <c r="F32" s="51" t="s">
        <v>268</v>
      </c>
      <c r="G32" s="51" t="s">
        <v>51</v>
      </c>
      <c r="H32" s="51" t="s">
        <v>269</v>
      </c>
      <c r="I32" s="51" t="s">
        <v>246</v>
      </c>
      <c r="J32" s="51" t="s">
        <v>81</v>
      </c>
      <c r="K32" s="51" t="s">
        <v>235</v>
      </c>
      <c r="L32" s="51" t="s">
        <v>83</v>
      </c>
      <c r="M32" s="51" t="s">
        <v>247</v>
      </c>
      <c r="N32" s="51" t="s">
        <v>85</v>
      </c>
      <c r="O32" s="51" t="s">
        <v>270</v>
      </c>
      <c r="P32" s="51" t="s">
        <v>254</v>
      </c>
      <c r="Q32" s="51" t="s">
        <v>46</v>
      </c>
      <c r="R32" s="51" t="s">
        <v>250</v>
      </c>
      <c r="S32" s="51" t="s">
        <v>271</v>
      </c>
      <c r="T32" s="57">
        <v>1</v>
      </c>
      <c r="U32" s="51" t="s">
        <v>37</v>
      </c>
    </row>
    <row r="33" spans="1:21" ht="98.25" customHeight="1" x14ac:dyDescent="0.25">
      <c r="A33" s="77"/>
      <c r="B33" s="78">
        <v>7</v>
      </c>
      <c r="C33" s="97"/>
      <c r="D33" s="79" t="s">
        <v>371</v>
      </c>
      <c r="E33" s="78" t="s">
        <v>51</v>
      </c>
      <c r="F33" s="51" t="s">
        <v>363</v>
      </c>
      <c r="G33" s="51" t="s">
        <v>38</v>
      </c>
      <c r="H33" s="51" t="s">
        <v>272</v>
      </c>
      <c r="I33" s="51" t="s">
        <v>246</v>
      </c>
      <c r="J33" s="51" t="s">
        <v>41</v>
      </c>
      <c r="K33" s="51" t="s">
        <v>82</v>
      </c>
      <c r="L33" s="51" t="s">
        <v>81</v>
      </c>
      <c r="M33" s="51" t="s">
        <v>247</v>
      </c>
      <c r="N33" s="51" t="s">
        <v>85</v>
      </c>
      <c r="O33" s="51" t="s">
        <v>248</v>
      </c>
      <c r="P33" s="51" t="s">
        <v>266</v>
      </c>
      <c r="Q33" s="51" t="s">
        <v>46</v>
      </c>
      <c r="R33" s="51" t="s">
        <v>250</v>
      </c>
      <c r="S33" s="51" t="s">
        <v>251</v>
      </c>
      <c r="T33" s="57">
        <v>0.8</v>
      </c>
      <c r="U33" s="51" t="s">
        <v>37</v>
      </c>
    </row>
    <row r="34" spans="1:21" ht="60.75" customHeight="1" x14ac:dyDescent="0.25">
      <c r="A34" s="77"/>
      <c r="B34" s="63"/>
      <c r="C34" s="97"/>
      <c r="D34" s="80"/>
      <c r="E34" s="63"/>
      <c r="F34" s="51" t="s">
        <v>364</v>
      </c>
      <c r="G34" s="51" t="s">
        <v>38</v>
      </c>
      <c r="H34" s="51" t="s">
        <v>92</v>
      </c>
      <c r="I34" s="51" t="s">
        <v>246</v>
      </c>
      <c r="J34" s="51" t="s">
        <v>41</v>
      </c>
      <c r="K34" s="51" t="s">
        <v>82</v>
      </c>
      <c r="L34" s="51" t="s">
        <v>81</v>
      </c>
      <c r="M34" s="51" t="s">
        <v>247</v>
      </c>
      <c r="N34" s="51" t="s">
        <v>85</v>
      </c>
      <c r="O34" s="51" t="s">
        <v>248</v>
      </c>
      <c r="P34" s="51" t="s">
        <v>266</v>
      </c>
      <c r="Q34" s="51" t="s">
        <v>46</v>
      </c>
      <c r="R34" s="51" t="s">
        <v>250</v>
      </c>
      <c r="S34" s="51" t="s">
        <v>251</v>
      </c>
      <c r="T34" s="57">
        <v>0.8</v>
      </c>
      <c r="U34" s="51" t="s">
        <v>37</v>
      </c>
    </row>
    <row r="35" spans="1:21" ht="60.75" customHeight="1" x14ac:dyDescent="0.25">
      <c r="A35" s="77"/>
      <c r="B35" s="63"/>
      <c r="C35" s="97"/>
      <c r="D35" s="80"/>
      <c r="E35" s="63"/>
      <c r="F35" s="51" t="s">
        <v>273</v>
      </c>
      <c r="G35" s="51" t="s">
        <v>38</v>
      </c>
      <c r="H35" s="51" t="s">
        <v>274</v>
      </c>
      <c r="I35" s="51" t="s">
        <v>246</v>
      </c>
      <c r="J35" s="51" t="s">
        <v>41</v>
      </c>
      <c r="K35" s="51" t="s">
        <v>82</v>
      </c>
      <c r="L35" s="51" t="s">
        <v>81</v>
      </c>
      <c r="M35" s="51" t="s">
        <v>247</v>
      </c>
      <c r="N35" s="51" t="s">
        <v>85</v>
      </c>
      <c r="O35" s="51" t="s">
        <v>248</v>
      </c>
      <c r="P35" s="51" t="s">
        <v>266</v>
      </c>
      <c r="Q35" s="51" t="s">
        <v>46</v>
      </c>
      <c r="R35" s="51" t="s">
        <v>250</v>
      </c>
      <c r="S35" s="51" t="s">
        <v>251</v>
      </c>
      <c r="T35" s="57">
        <v>0.8</v>
      </c>
      <c r="U35" s="51" t="s">
        <v>37</v>
      </c>
    </row>
    <row r="36" spans="1:21" ht="60.75" customHeight="1" x14ac:dyDescent="0.25">
      <c r="A36" s="77"/>
      <c r="B36" s="63"/>
      <c r="C36" s="97"/>
      <c r="D36" s="80"/>
      <c r="E36" s="63"/>
      <c r="F36" s="51" t="s">
        <v>275</v>
      </c>
      <c r="G36" s="51" t="s">
        <v>38</v>
      </c>
      <c r="H36" s="51" t="s">
        <v>276</v>
      </c>
      <c r="I36" s="51" t="s">
        <v>246</v>
      </c>
      <c r="J36" s="51" t="s">
        <v>41</v>
      </c>
      <c r="K36" s="51" t="s">
        <v>82</v>
      </c>
      <c r="L36" s="51" t="s">
        <v>81</v>
      </c>
      <c r="M36" s="51" t="s">
        <v>247</v>
      </c>
      <c r="N36" s="51" t="s">
        <v>85</v>
      </c>
      <c r="O36" s="51" t="s">
        <v>277</v>
      </c>
      <c r="P36" s="51" t="s">
        <v>266</v>
      </c>
      <c r="Q36" s="51" t="s">
        <v>46</v>
      </c>
      <c r="R36" s="51" t="s">
        <v>250</v>
      </c>
      <c r="S36" s="51" t="s">
        <v>278</v>
      </c>
      <c r="T36" s="57">
        <v>0.8</v>
      </c>
      <c r="U36" s="51" t="s">
        <v>37</v>
      </c>
    </row>
    <row r="37" spans="1:21" ht="87" customHeight="1" x14ac:dyDescent="0.25">
      <c r="A37" s="77"/>
      <c r="B37" s="78">
        <v>8</v>
      </c>
      <c r="C37" s="97"/>
      <c r="D37" s="79" t="s">
        <v>372</v>
      </c>
      <c r="E37" s="78" t="s">
        <v>51</v>
      </c>
      <c r="F37" s="51" t="s">
        <v>279</v>
      </c>
      <c r="G37" s="51" t="s">
        <v>38</v>
      </c>
      <c r="H37" s="51" t="s">
        <v>245</v>
      </c>
      <c r="I37" s="51" t="s">
        <v>246</v>
      </c>
      <c r="J37" s="51" t="s">
        <v>81</v>
      </c>
      <c r="K37" s="51" t="s">
        <v>82</v>
      </c>
      <c r="L37" s="51" t="s">
        <v>83</v>
      </c>
      <c r="M37" s="51" t="s">
        <v>247</v>
      </c>
      <c r="N37" s="51" t="s">
        <v>85</v>
      </c>
      <c r="O37" s="51" t="s">
        <v>280</v>
      </c>
      <c r="P37" s="51" t="s">
        <v>254</v>
      </c>
      <c r="Q37" s="51" t="s">
        <v>46</v>
      </c>
      <c r="R37" s="51" t="s">
        <v>250</v>
      </c>
      <c r="S37" s="51" t="s">
        <v>281</v>
      </c>
      <c r="T37" s="57">
        <v>1</v>
      </c>
      <c r="U37" s="51" t="s">
        <v>37</v>
      </c>
    </row>
    <row r="38" spans="1:21" ht="87" customHeight="1" x14ac:dyDescent="0.25">
      <c r="A38" s="77"/>
      <c r="B38" s="63"/>
      <c r="C38" s="97"/>
      <c r="D38" s="80"/>
      <c r="E38" s="63"/>
      <c r="F38" s="51" t="s">
        <v>282</v>
      </c>
      <c r="G38" s="51" t="s">
        <v>38</v>
      </c>
      <c r="H38" s="51" t="s">
        <v>269</v>
      </c>
      <c r="I38" s="51" t="s">
        <v>246</v>
      </c>
      <c r="J38" s="51" t="s">
        <v>81</v>
      </c>
      <c r="K38" s="51" t="s">
        <v>82</v>
      </c>
      <c r="L38" s="51" t="s">
        <v>83</v>
      </c>
      <c r="M38" s="51" t="s">
        <v>247</v>
      </c>
      <c r="N38" s="51" t="s">
        <v>85</v>
      </c>
      <c r="O38" s="51" t="s">
        <v>270</v>
      </c>
      <c r="P38" s="51" t="s">
        <v>254</v>
      </c>
      <c r="Q38" s="51" t="s">
        <v>46</v>
      </c>
      <c r="R38" s="51" t="s">
        <v>250</v>
      </c>
      <c r="S38" s="51" t="s">
        <v>283</v>
      </c>
      <c r="T38" s="57">
        <v>1</v>
      </c>
      <c r="U38" s="51" t="s">
        <v>37</v>
      </c>
    </row>
    <row r="39" spans="1:21" ht="87" customHeight="1" x14ac:dyDescent="0.25">
      <c r="A39" s="77"/>
      <c r="B39" s="63"/>
      <c r="C39" s="97"/>
      <c r="D39" s="80"/>
      <c r="E39" s="63"/>
      <c r="F39" s="51" t="s">
        <v>284</v>
      </c>
      <c r="G39" s="51" t="s">
        <v>38</v>
      </c>
      <c r="H39" s="51" t="s">
        <v>92</v>
      </c>
      <c r="I39" s="51" t="s">
        <v>246</v>
      </c>
      <c r="J39" s="51" t="s">
        <v>81</v>
      </c>
      <c r="K39" s="51" t="s">
        <v>82</v>
      </c>
      <c r="L39" s="51" t="s">
        <v>83</v>
      </c>
      <c r="M39" s="51" t="s">
        <v>247</v>
      </c>
      <c r="N39" s="51" t="s">
        <v>85</v>
      </c>
      <c r="O39" s="51" t="s">
        <v>248</v>
      </c>
      <c r="P39" s="51" t="s">
        <v>266</v>
      </c>
      <c r="Q39" s="51" t="s">
        <v>46</v>
      </c>
      <c r="R39" s="51" t="s">
        <v>250</v>
      </c>
      <c r="S39" s="51" t="s">
        <v>251</v>
      </c>
      <c r="T39" s="57">
        <v>0.8</v>
      </c>
      <c r="U39" s="51" t="s">
        <v>37</v>
      </c>
    </row>
    <row r="40" spans="1:21" ht="87" customHeight="1" thickBot="1" x14ac:dyDescent="0.3">
      <c r="A40" s="77"/>
      <c r="B40" s="63"/>
      <c r="C40" s="97"/>
      <c r="D40" s="80"/>
      <c r="E40" s="75"/>
      <c r="F40" s="51" t="s">
        <v>285</v>
      </c>
      <c r="G40" s="51" t="s">
        <v>38</v>
      </c>
      <c r="H40" s="51" t="s">
        <v>269</v>
      </c>
      <c r="I40" s="51" t="s">
        <v>246</v>
      </c>
      <c r="J40" s="51" t="s">
        <v>81</v>
      </c>
      <c r="K40" s="51" t="s">
        <v>235</v>
      </c>
      <c r="L40" s="51" t="s">
        <v>83</v>
      </c>
      <c r="M40" s="51" t="s">
        <v>247</v>
      </c>
      <c r="N40" s="51" t="s">
        <v>85</v>
      </c>
      <c r="O40" s="51" t="s">
        <v>270</v>
      </c>
      <c r="P40" s="51" t="s">
        <v>254</v>
      </c>
      <c r="Q40" s="51" t="s">
        <v>46</v>
      </c>
      <c r="R40" s="51" t="s">
        <v>250</v>
      </c>
      <c r="S40" s="51" t="s">
        <v>283</v>
      </c>
      <c r="T40" s="57">
        <v>1</v>
      </c>
      <c r="U40" s="51" t="s">
        <v>37</v>
      </c>
    </row>
    <row r="41" spans="1:21" ht="88.5" customHeight="1" thickBot="1" x14ac:dyDescent="0.3">
      <c r="A41" s="77"/>
      <c r="B41" s="78">
        <v>9</v>
      </c>
      <c r="C41" s="99" t="s">
        <v>287</v>
      </c>
      <c r="D41" s="79" t="s">
        <v>288</v>
      </c>
      <c r="E41" s="63" t="s">
        <v>37</v>
      </c>
      <c r="F41" s="51" t="s">
        <v>289</v>
      </c>
      <c r="G41" s="51" t="s">
        <v>38</v>
      </c>
      <c r="H41" s="51" t="s">
        <v>290</v>
      </c>
      <c r="I41" s="51" t="s">
        <v>291</v>
      </c>
      <c r="J41" s="51" t="s">
        <v>81</v>
      </c>
      <c r="K41" s="51" t="s">
        <v>82</v>
      </c>
      <c r="L41" s="51" t="s">
        <v>83</v>
      </c>
      <c r="M41" s="51" t="s">
        <v>292</v>
      </c>
      <c r="N41" s="51" t="s">
        <v>85</v>
      </c>
      <c r="O41" s="51" t="s">
        <v>293</v>
      </c>
      <c r="P41" s="51" t="s">
        <v>294</v>
      </c>
      <c r="Q41" s="51" t="s">
        <v>295</v>
      </c>
      <c r="R41" s="51" t="s">
        <v>296</v>
      </c>
      <c r="S41" s="51" t="s">
        <v>297</v>
      </c>
      <c r="T41" s="57">
        <v>1</v>
      </c>
      <c r="U41" s="51" t="s">
        <v>298</v>
      </c>
    </row>
    <row r="42" spans="1:21" ht="82.5" customHeight="1" thickBot="1" x14ac:dyDescent="0.3">
      <c r="A42" s="77"/>
      <c r="B42" s="63"/>
      <c r="C42" s="99"/>
      <c r="D42" s="80"/>
      <c r="E42" s="63"/>
      <c r="F42" s="51" t="s">
        <v>299</v>
      </c>
      <c r="G42" s="51" t="s">
        <v>38</v>
      </c>
      <c r="H42" s="51" t="s">
        <v>300</v>
      </c>
      <c r="I42" s="51" t="s">
        <v>291</v>
      </c>
      <c r="J42" s="51" t="s">
        <v>81</v>
      </c>
      <c r="K42" s="51" t="s">
        <v>82</v>
      </c>
      <c r="L42" s="51" t="s">
        <v>83</v>
      </c>
      <c r="M42" s="51" t="s">
        <v>292</v>
      </c>
      <c r="N42" s="51" t="s">
        <v>85</v>
      </c>
      <c r="O42" s="51" t="s">
        <v>301</v>
      </c>
      <c r="P42" s="51" t="s">
        <v>302</v>
      </c>
      <c r="Q42" s="51" t="s">
        <v>295</v>
      </c>
      <c r="R42" s="51" t="s">
        <v>296</v>
      </c>
      <c r="S42" s="51" t="s">
        <v>303</v>
      </c>
      <c r="T42" s="57">
        <v>1</v>
      </c>
      <c r="U42" s="51" t="s">
        <v>298</v>
      </c>
    </row>
    <row r="43" spans="1:21" ht="60.75" customHeight="1" thickBot="1" x14ac:dyDescent="0.3">
      <c r="A43" s="77"/>
      <c r="B43" s="63"/>
      <c r="C43" s="100"/>
      <c r="D43" s="80"/>
      <c r="E43" s="64"/>
      <c r="F43" s="51" t="s">
        <v>304</v>
      </c>
      <c r="G43" s="51" t="s">
        <v>38</v>
      </c>
      <c r="H43" s="51" t="s">
        <v>305</v>
      </c>
      <c r="I43" s="51" t="s">
        <v>291</v>
      </c>
      <c r="J43" s="51" t="s">
        <v>41</v>
      </c>
      <c r="K43" s="51" t="s">
        <v>42</v>
      </c>
      <c r="L43" s="51" t="s">
        <v>41</v>
      </c>
      <c r="M43" s="51" t="s">
        <v>292</v>
      </c>
      <c r="N43" s="51" t="s">
        <v>85</v>
      </c>
      <c r="O43" s="51" t="s">
        <v>306</v>
      </c>
      <c r="P43" s="51" t="s">
        <v>307</v>
      </c>
      <c r="Q43" s="51" t="s">
        <v>295</v>
      </c>
      <c r="R43" s="51" t="s">
        <v>296</v>
      </c>
      <c r="S43" s="51" t="s">
        <v>308</v>
      </c>
      <c r="T43" s="57">
        <v>1</v>
      </c>
      <c r="U43" s="51" t="s">
        <v>298</v>
      </c>
    </row>
    <row r="44" spans="1:21" ht="150" customHeight="1" x14ac:dyDescent="0.25">
      <c r="A44" s="77"/>
      <c r="B44" s="78">
        <v>10</v>
      </c>
      <c r="C44" s="94" t="s">
        <v>77</v>
      </c>
      <c r="D44" s="79" t="s">
        <v>365</v>
      </c>
      <c r="E44" s="63" t="s">
        <v>37</v>
      </c>
      <c r="F44" s="63" t="s">
        <v>366</v>
      </c>
      <c r="G44" s="63" t="s">
        <v>51</v>
      </c>
      <c r="H44" s="63" t="s">
        <v>286</v>
      </c>
      <c r="I44" s="63"/>
      <c r="J44" s="63"/>
      <c r="K44" s="63"/>
      <c r="L44" s="63"/>
      <c r="M44" s="63"/>
      <c r="N44" s="63"/>
      <c r="O44" s="63"/>
      <c r="P44" s="63"/>
      <c r="Q44" s="63"/>
      <c r="R44" s="63"/>
      <c r="S44" s="63"/>
      <c r="T44" s="63"/>
      <c r="U44" s="63" t="s">
        <v>37</v>
      </c>
    </row>
    <row r="45" spans="1:21" ht="15" x14ac:dyDescent="0.25">
      <c r="A45" s="77"/>
      <c r="B45" s="63"/>
      <c r="C45" s="95"/>
      <c r="D45" s="80"/>
      <c r="E45" s="63"/>
      <c r="F45" s="63" t="s">
        <v>309</v>
      </c>
      <c r="G45" s="63" t="s">
        <v>38</v>
      </c>
      <c r="H45" s="63" t="s">
        <v>310</v>
      </c>
      <c r="I45" s="63" t="s">
        <v>246</v>
      </c>
      <c r="J45" s="63" t="s">
        <v>81</v>
      </c>
      <c r="K45" s="63" t="s">
        <v>311</v>
      </c>
      <c r="L45" s="63" t="s">
        <v>83</v>
      </c>
      <c r="M45" s="63" t="s">
        <v>247</v>
      </c>
      <c r="N45" s="63" t="s">
        <v>85</v>
      </c>
      <c r="O45" s="63" t="s">
        <v>312</v>
      </c>
      <c r="P45" s="63" t="s">
        <v>294</v>
      </c>
      <c r="Q45" s="63" t="s">
        <v>295</v>
      </c>
      <c r="R45" s="63" t="s">
        <v>296</v>
      </c>
      <c r="S45" s="63" t="s">
        <v>313</v>
      </c>
      <c r="T45" s="63">
        <v>1</v>
      </c>
      <c r="U45" s="63" t="s">
        <v>37</v>
      </c>
    </row>
    <row r="46" spans="1:21" ht="21" customHeight="1" thickBot="1" x14ac:dyDescent="0.3">
      <c r="A46" s="77"/>
      <c r="B46" s="63"/>
      <c r="C46" s="95"/>
      <c r="D46" s="80"/>
      <c r="E46" s="63"/>
      <c r="F46" s="63" t="s">
        <v>314</v>
      </c>
      <c r="G46" s="64" t="s">
        <v>38</v>
      </c>
      <c r="H46" s="64" t="s">
        <v>315</v>
      </c>
      <c r="I46" s="64"/>
      <c r="J46" s="64"/>
      <c r="K46" s="64"/>
      <c r="L46" s="64"/>
      <c r="M46" s="64"/>
      <c r="N46" s="64"/>
      <c r="O46" s="64"/>
      <c r="P46" s="64"/>
      <c r="Q46" s="64"/>
      <c r="R46" s="64"/>
      <c r="S46" s="64"/>
      <c r="T46" s="64"/>
      <c r="U46" s="64" t="s">
        <v>37</v>
      </c>
    </row>
    <row r="47" spans="1:21" ht="31.15" customHeight="1" x14ac:dyDescent="0.25">
      <c r="B47" s="65">
        <v>11</v>
      </c>
      <c r="C47" s="81" t="s">
        <v>35</v>
      </c>
      <c r="D47" s="67" t="s">
        <v>367</v>
      </c>
      <c r="E47" s="65" t="s">
        <v>37</v>
      </c>
      <c r="F47" s="22" t="s">
        <v>369</v>
      </c>
      <c r="G47" s="59" t="s">
        <v>38</v>
      </c>
      <c r="H47" s="22" t="s">
        <v>265</v>
      </c>
      <c r="I47" s="22" t="s">
        <v>246</v>
      </c>
      <c r="J47" s="22" t="s">
        <v>81</v>
      </c>
      <c r="K47" s="22" t="s">
        <v>82</v>
      </c>
      <c r="L47" s="22" t="s">
        <v>83</v>
      </c>
      <c r="M47" s="22" t="s">
        <v>247</v>
      </c>
      <c r="N47" s="22" t="s">
        <v>85</v>
      </c>
      <c r="O47" s="22" t="s">
        <v>248</v>
      </c>
      <c r="P47" s="22" t="s">
        <v>266</v>
      </c>
      <c r="Q47" s="22" t="s">
        <v>46</v>
      </c>
      <c r="R47" s="22" t="s">
        <v>250</v>
      </c>
      <c r="S47" s="22" t="s">
        <v>251</v>
      </c>
      <c r="T47" s="31">
        <v>0.8</v>
      </c>
      <c r="U47" s="22" t="s">
        <v>37</v>
      </c>
    </row>
    <row r="48" spans="1:21" ht="64.150000000000006" customHeight="1" x14ac:dyDescent="0.25">
      <c r="B48" s="65"/>
      <c r="C48" s="81"/>
      <c r="D48" s="67"/>
      <c r="E48" s="65"/>
      <c r="F48" s="22" t="s">
        <v>64</v>
      </c>
      <c r="G48" s="59" t="s">
        <v>38</v>
      </c>
      <c r="H48" s="22" t="s">
        <v>286</v>
      </c>
      <c r="I48" s="39"/>
      <c r="J48" s="39"/>
      <c r="K48" s="39"/>
      <c r="L48" s="39"/>
      <c r="M48" s="39"/>
      <c r="N48" s="39"/>
      <c r="O48" s="39"/>
      <c r="P48" s="39"/>
      <c r="Q48" s="39"/>
      <c r="R48" s="39"/>
      <c r="S48" s="39"/>
      <c r="T48" s="39"/>
      <c r="U48" s="39"/>
    </row>
    <row r="49" spans="2:21" ht="246.75" thickBot="1" x14ac:dyDescent="0.3">
      <c r="B49" s="65"/>
      <c r="C49" s="81"/>
      <c r="D49" s="67"/>
      <c r="E49" s="65"/>
      <c r="F49" s="22" t="s">
        <v>368</v>
      </c>
      <c r="G49" s="58" t="s">
        <v>38</v>
      </c>
      <c r="H49" s="51" t="s">
        <v>269</v>
      </c>
      <c r="I49" s="51" t="s">
        <v>246</v>
      </c>
      <c r="J49" s="51" t="s">
        <v>81</v>
      </c>
      <c r="K49" s="51" t="s">
        <v>235</v>
      </c>
      <c r="L49" s="51" t="s">
        <v>83</v>
      </c>
      <c r="M49" s="51" t="s">
        <v>247</v>
      </c>
      <c r="N49" s="51" t="s">
        <v>85</v>
      </c>
      <c r="O49" s="51" t="s">
        <v>270</v>
      </c>
      <c r="P49" s="51" t="s">
        <v>254</v>
      </c>
      <c r="Q49" s="51" t="s">
        <v>46</v>
      </c>
      <c r="R49" s="51" t="s">
        <v>250</v>
      </c>
      <c r="S49" s="51" t="s">
        <v>271</v>
      </c>
      <c r="T49" s="57">
        <v>1</v>
      </c>
      <c r="U49" s="51" t="s">
        <v>37</v>
      </c>
    </row>
    <row r="50" spans="2:21" x14ac:dyDescent="0.35">
      <c r="E50" s="62"/>
      <c r="F50" s="62"/>
    </row>
    <row r="51" spans="2:21" x14ac:dyDescent="0.35">
      <c r="E51" s="62"/>
      <c r="F51" s="62"/>
    </row>
    <row r="52" spans="2:21" x14ac:dyDescent="0.35">
      <c r="E52" s="62"/>
      <c r="F52" s="62"/>
    </row>
    <row r="53" spans="2:21" x14ac:dyDescent="0.35">
      <c r="E53" s="62"/>
      <c r="F53" s="62"/>
    </row>
  </sheetData>
  <mergeCells count="113">
    <mergeCell ref="S23:S25"/>
    <mergeCell ref="T23:T25"/>
    <mergeCell ref="U23:U25"/>
    <mergeCell ref="D23:D28"/>
    <mergeCell ref="B23:B28"/>
    <mergeCell ref="E23:E28"/>
    <mergeCell ref="O23:O25"/>
    <mergeCell ref="P23:P25"/>
    <mergeCell ref="Q23:Q25"/>
    <mergeCell ref="R23:R25"/>
    <mergeCell ref="L23:L25"/>
    <mergeCell ref="H23:H26"/>
    <mergeCell ref="M23:M28"/>
    <mergeCell ref="N23:N26"/>
    <mergeCell ref="P20:P22"/>
    <mergeCell ref="B20:B22"/>
    <mergeCell ref="C44:C46"/>
    <mergeCell ref="C11:C40"/>
    <mergeCell ref="D14:D19"/>
    <mergeCell ref="E14:E19"/>
    <mergeCell ref="E20:E22"/>
    <mergeCell ref="D20:D22"/>
    <mergeCell ref="B41:B43"/>
    <mergeCell ref="B44:B46"/>
    <mergeCell ref="D44:D46"/>
    <mergeCell ref="E44:E46"/>
    <mergeCell ref="C41:C43"/>
    <mergeCell ref="D41:D43"/>
    <mergeCell ref="M14:M19"/>
    <mergeCell ref="M20:M22"/>
    <mergeCell ref="F23:F25"/>
    <mergeCell ref="G23:G25"/>
    <mergeCell ref="I23:I25"/>
    <mergeCell ref="J23:J25"/>
    <mergeCell ref="K23:K25"/>
    <mergeCell ref="E29:E32"/>
    <mergeCell ref="E33:E36"/>
    <mergeCell ref="E37:E40"/>
    <mergeCell ref="N1:U1"/>
    <mergeCell ref="A2:A3"/>
    <mergeCell ref="B2:B3"/>
    <mergeCell ref="C2:C3"/>
    <mergeCell ref="D2:D3"/>
    <mergeCell ref="E2:E3"/>
    <mergeCell ref="F2:F3"/>
    <mergeCell ref="G2:G3"/>
    <mergeCell ref="Q2:U2"/>
    <mergeCell ref="H2:H3"/>
    <mergeCell ref="I2:I3"/>
    <mergeCell ref="J2:M2"/>
    <mergeCell ref="N2:N3"/>
    <mergeCell ref="O2:O3"/>
    <mergeCell ref="P2:P3"/>
    <mergeCell ref="A1:G1"/>
    <mergeCell ref="H1:M1"/>
    <mergeCell ref="A4:A46"/>
    <mergeCell ref="B14:B19"/>
    <mergeCell ref="B29:B32"/>
    <mergeCell ref="B33:B36"/>
    <mergeCell ref="B37:B40"/>
    <mergeCell ref="D29:D32"/>
    <mergeCell ref="B47:B49"/>
    <mergeCell ref="C47:C49"/>
    <mergeCell ref="D47:D49"/>
    <mergeCell ref="D33:D36"/>
    <mergeCell ref="D37:D40"/>
    <mergeCell ref="U5:U6"/>
    <mergeCell ref="I5:I6"/>
    <mergeCell ref="J5:J6"/>
    <mergeCell ref="K5:K6"/>
    <mergeCell ref="L5:L6"/>
    <mergeCell ref="N5:N6"/>
    <mergeCell ref="O5:O6"/>
    <mergeCell ref="P5:P6"/>
    <mergeCell ref="Q5:Q6"/>
    <mergeCell ref="R5:R6"/>
    <mergeCell ref="S5:S6"/>
    <mergeCell ref="T5:T6"/>
    <mergeCell ref="M4:M7"/>
    <mergeCell ref="E41:E43"/>
    <mergeCell ref="M9:M10"/>
    <mergeCell ref="B11:B13"/>
    <mergeCell ref="D11:D13"/>
    <mergeCell ref="E11:E13"/>
    <mergeCell ref="M11:M13"/>
    <mergeCell ref="E4:E10"/>
    <mergeCell ref="F5:F6"/>
    <mergeCell ref="G5:G6"/>
    <mergeCell ref="H5:H6"/>
    <mergeCell ref="B4:B10"/>
    <mergeCell ref="C4:C10"/>
    <mergeCell ref="D4:D10"/>
    <mergeCell ref="O44:O46"/>
    <mergeCell ref="P44:P46"/>
    <mergeCell ref="Q44:Q46"/>
    <mergeCell ref="R44:R46"/>
    <mergeCell ref="S44:S46"/>
    <mergeCell ref="T44:T46"/>
    <mergeCell ref="U44:U46"/>
    <mergeCell ref="E52:F52"/>
    <mergeCell ref="E53:F53"/>
    <mergeCell ref="E50:F50"/>
    <mergeCell ref="E51:F51"/>
    <mergeCell ref="E47:E49"/>
    <mergeCell ref="F44:F46"/>
    <mergeCell ref="G44:G46"/>
    <mergeCell ref="H44:H46"/>
    <mergeCell ref="I44:I46"/>
    <mergeCell ref="J44:J46"/>
    <mergeCell ref="K44:K46"/>
    <mergeCell ref="L44:L46"/>
    <mergeCell ref="M44:M46"/>
    <mergeCell ref="N44:N46"/>
  </mergeCells>
  <dataValidations count="5">
    <dataValidation type="list" allowBlank="1" showInputMessage="1" showErrorMessage="1" sqref="G4:G5 G7:G12 G23:G24 G14 G16:G17 G26:G40" xr:uid="{00000000-0002-0000-0200-000000000000}">
      <formula1>soggetti</formula1>
    </dataValidation>
    <dataValidation type="list" allowBlank="1" showInputMessage="1" showErrorMessage="1" sqref="L4:L5 L7:L43 L49 L47" xr:uid="{00000000-0002-0000-0200-000001000000}">
      <formula1>"Medio,Alto,Altissimo"</formula1>
    </dataValidation>
    <dataValidation type="list" allowBlank="1" showInputMessage="1" showErrorMessage="1" sqref="K4:K5 K7:K43 K49 K47" xr:uid="{00000000-0002-0000-0200-000002000000}">
      <formula1>"Molto bassa,Bassa,Media,Alta,Altissima"</formula1>
    </dataValidation>
    <dataValidation type="list" allowBlank="1" showInputMessage="1" showErrorMessage="1" sqref="J4:J5 J7:J43 J49 J47" xr:uid="{00000000-0002-0000-0200-000003000000}">
      <formula1>"Alto,Altissimo"</formula1>
    </dataValidation>
    <dataValidation type="list" allowBlank="1" showInputMessage="1" showErrorMessage="1" sqref="G25" xr:uid="{00000000-0002-0000-0200-000004000000}">
      <formula1>"Consiglio/Dirigente/Funzionario"</formula1>
    </dataValidation>
  </dataValidations>
  <pageMargins left="0.25" right="0.25" top="0.75" bottom="0.75" header="0.30000000000000004" footer="0.30000000000000004"/>
  <pageSetup paperSize="9" scale="56" fitToWidth="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5000000}">
          <x14:formula1>
            <xm:f>'W:\RPCT (FASCIC. . N. 1734 . CIRILLO)\MONITORAGGIO PTPCT\2023\MONITORAGGIO SEMESTRALE\aggiornamento semestrale mappature\mappature ex novo\URAV\[Ufficio URS.xlsx]Parametri'!#REF!</xm:f>
          </x14:formula1>
          <xm:sqref>G48:G49 G44:G47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31"/>
  <sheetViews>
    <sheetView workbookViewId="0"/>
  </sheetViews>
  <sheetFormatPr defaultRowHeight="15" x14ac:dyDescent="0.25"/>
  <cols>
    <col min="1" max="1" width="14.5703125" customWidth="1"/>
    <col min="2" max="2" width="10" customWidth="1"/>
    <col min="3" max="3" width="97.7109375" style="40" customWidth="1"/>
    <col min="4" max="4" width="14.42578125" customWidth="1"/>
    <col min="5" max="5" width="9.140625" customWidth="1"/>
  </cols>
  <sheetData>
    <row r="1" spans="1:37" x14ac:dyDescent="0.25">
      <c r="A1" s="38" t="s">
        <v>95</v>
      </c>
      <c r="B1" s="38" t="s">
        <v>96</v>
      </c>
      <c r="C1" s="38" t="s">
        <v>97</v>
      </c>
      <c r="D1" s="38" t="s">
        <v>37</v>
      </c>
    </row>
    <row r="2" spans="1:37" ht="90" x14ac:dyDescent="0.25">
      <c r="A2" s="38" t="s">
        <v>98</v>
      </c>
      <c r="B2" s="38" t="s">
        <v>99</v>
      </c>
      <c r="C2" s="38" t="s">
        <v>100</v>
      </c>
      <c r="D2" s="39" t="s">
        <v>101</v>
      </c>
    </row>
    <row r="3" spans="1:37" ht="45" x14ac:dyDescent="0.25">
      <c r="A3" s="38" t="s">
        <v>102</v>
      </c>
      <c r="B3" s="38" t="s">
        <v>103</v>
      </c>
      <c r="C3" s="38" t="s">
        <v>104</v>
      </c>
      <c r="D3" s="39" t="s">
        <v>101</v>
      </c>
    </row>
    <row r="4" spans="1:37" ht="45" x14ac:dyDescent="0.25">
      <c r="A4" s="38" t="s">
        <v>105</v>
      </c>
      <c r="B4" s="38" t="s">
        <v>106</v>
      </c>
      <c r="C4" s="38" t="s">
        <v>107</v>
      </c>
      <c r="D4" s="39" t="s">
        <v>101</v>
      </c>
    </row>
    <row r="5" spans="1:37" ht="45" x14ac:dyDescent="0.25">
      <c r="A5" s="38" t="s">
        <v>108</v>
      </c>
      <c r="B5" s="38" t="s">
        <v>109</v>
      </c>
      <c r="C5" s="38" t="s">
        <v>110</v>
      </c>
      <c r="D5" s="39" t="s">
        <v>101</v>
      </c>
    </row>
    <row r="6" spans="1:37" ht="285" x14ac:dyDescent="0.25">
      <c r="A6" s="38" t="s">
        <v>111</v>
      </c>
      <c r="B6" s="38" t="s">
        <v>112</v>
      </c>
      <c r="C6" s="38" t="s">
        <v>113</v>
      </c>
      <c r="D6" s="39" t="s">
        <v>114</v>
      </c>
    </row>
    <row r="7" spans="1:37" ht="120" x14ac:dyDescent="0.25">
      <c r="A7" s="38" t="s">
        <v>115</v>
      </c>
      <c r="B7" s="38" t="s">
        <v>116</v>
      </c>
      <c r="C7" s="38" t="s">
        <v>117</v>
      </c>
      <c r="D7" s="39" t="s">
        <v>118</v>
      </c>
      <c r="AK7" t="s">
        <v>119</v>
      </c>
    </row>
    <row r="8" spans="1:37" ht="105" x14ac:dyDescent="0.25">
      <c r="A8" s="38" t="s">
        <v>120</v>
      </c>
      <c r="B8" s="38" t="s">
        <v>121</v>
      </c>
      <c r="C8" s="38" t="s">
        <v>122</v>
      </c>
      <c r="D8" s="39" t="s">
        <v>123</v>
      </c>
      <c r="AK8" t="s">
        <v>119</v>
      </c>
    </row>
    <row r="9" spans="1:37" ht="75" x14ac:dyDescent="0.25">
      <c r="A9" s="38" t="s">
        <v>124</v>
      </c>
      <c r="B9" s="38" t="s">
        <v>125</v>
      </c>
      <c r="C9" s="38" t="s">
        <v>126</v>
      </c>
      <c r="D9" s="39" t="s">
        <v>127</v>
      </c>
      <c r="AK9" t="s">
        <v>119</v>
      </c>
    </row>
    <row r="10" spans="1:37" ht="90" x14ac:dyDescent="0.25">
      <c r="A10" s="38" t="s">
        <v>128</v>
      </c>
      <c r="B10" s="38" t="s">
        <v>129</v>
      </c>
      <c r="C10" s="38" t="s">
        <v>130</v>
      </c>
      <c r="D10" s="39" t="s">
        <v>131</v>
      </c>
      <c r="AK10" t="s">
        <v>119</v>
      </c>
    </row>
    <row r="11" spans="1:37" ht="165" x14ac:dyDescent="0.25">
      <c r="A11" s="38" t="s">
        <v>132</v>
      </c>
      <c r="B11" s="38" t="s">
        <v>133</v>
      </c>
      <c r="C11" s="38" t="s">
        <v>134</v>
      </c>
      <c r="D11" s="39" t="s">
        <v>101</v>
      </c>
      <c r="AK11" t="s">
        <v>135</v>
      </c>
    </row>
    <row r="12" spans="1:37" ht="105" x14ac:dyDescent="0.25">
      <c r="A12" s="38" t="s">
        <v>136</v>
      </c>
      <c r="B12" s="38" t="s">
        <v>137</v>
      </c>
      <c r="C12" s="38" t="s">
        <v>138</v>
      </c>
      <c r="D12" s="39" t="s">
        <v>139</v>
      </c>
      <c r="AK12" t="s">
        <v>135</v>
      </c>
    </row>
    <row r="13" spans="1:37" ht="135" x14ac:dyDescent="0.25">
      <c r="A13" s="38" t="s">
        <v>140</v>
      </c>
      <c r="B13" s="38" t="s">
        <v>141</v>
      </c>
      <c r="C13" s="38" t="s">
        <v>142</v>
      </c>
      <c r="D13" s="39" t="s">
        <v>143</v>
      </c>
      <c r="AK13" t="s">
        <v>135</v>
      </c>
    </row>
    <row r="14" spans="1:37" ht="75" x14ac:dyDescent="0.25">
      <c r="A14" s="38" t="s">
        <v>144</v>
      </c>
      <c r="B14" s="38" t="s">
        <v>145</v>
      </c>
      <c r="C14" s="38" t="s">
        <v>146</v>
      </c>
      <c r="D14" s="39" t="s">
        <v>147</v>
      </c>
      <c r="AK14" t="s">
        <v>135</v>
      </c>
    </row>
    <row r="15" spans="1:37" ht="90" x14ac:dyDescent="0.25">
      <c r="A15" s="38" t="s">
        <v>148</v>
      </c>
      <c r="B15" s="38" t="s">
        <v>149</v>
      </c>
      <c r="C15" s="38" t="s">
        <v>150</v>
      </c>
      <c r="D15" s="39" t="s">
        <v>151</v>
      </c>
      <c r="AK15" t="s">
        <v>135</v>
      </c>
    </row>
    <row r="16" spans="1:37" ht="135" x14ac:dyDescent="0.25">
      <c r="A16" s="38" t="s">
        <v>152</v>
      </c>
      <c r="B16" s="38" t="s">
        <v>153</v>
      </c>
      <c r="C16" s="38" t="s">
        <v>154</v>
      </c>
      <c r="D16" s="39" t="s">
        <v>155</v>
      </c>
      <c r="AK16" t="s">
        <v>135</v>
      </c>
    </row>
    <row r="17" spans="1:37" ht="180" x14ac:dyDescent="0.25">
      <c r="A17" s="38" t="s">
        <v>156</v>
      </c>
      <c r="B17" s="38" t="s">
        <v>157</v>
      </c>
      <c r="C17" s="38" t="s">
        <v>158</v>
      </c>
      <c r="D17" s="39" t="s">
        <v>159</v>
      </c>
      <c r="AK17" t="s">
        <v>160</v>
      </c>
    </row>
    <row r="18" spans="1:37" ht="150" x14ac:dyDescent="0.25">
      <c r="A18" s="38" t="s">
        <v>161</v>
      </c>
      <c r="B18" s="38" t="s">
        <v>162</v>
      </c>
      <c r="C18" s="38" t="s">
        <v>163</v>
      </c>
      <c r="D18" s="39" t="s">
        <v>164</v>
      </c>
      <c r="AK18" t="s">
        <v>160</v>
      </c>
    </row>
    <row r="19" spans="1:37" ht="90" x14ac:dyDescent="0.25">
      <c r="A19" s="38" t="s">
        <v>165</v>
      </c>
      <c r="B19" s="38" t="s">
        <v>166</v>
      </c>
      <c r="C19" s="38" t="s">
        <v>167</v>
      </c>
      <c r="D19" s="39" t="s">
        <v>168</v>
      </c>
      <c r="AK19" t="s">
        <v>160</v>
      </c>
    </row>
    <row r="20" spans="1:37" ht="105" x14ac:dyDescent="0.25">
      <c r="A20" s="38" t="s">
        <v>169</v>
      </c>
      <c r="B20" s="38" t="s">
        <v>170</v>
      </c>
      <c r="C20" s="38" t="s">
        <v>171</v>
      </c>
      <c r="D20" s="39" t="s">
        <v>172</v>
      </c>
      <c r="AK20" t="s">
        <v>160</v>
      </c>
    </row>
    <row r="21" spans="1:37" ht="105" x14ac:dyDescent="0.25">
      <c r="A21" s="38" t="s">
        <v>173</v>
      </c>
      <c r="B21" s="38" t="s">
        <v>174</v>
      </c>
      <c r="C21" s="38" t="s">
        <v>175</v>
      </c>
      <c r="D21" s="39" t="s">
        <v>176</v>
      </c>
      <c r="AK21" t="s">
        <v>160</v>
      </c>
    </row>
    <row r="22" spans="1:37" ht="120" x14ac:dyDescent="0.25">
      <c r="A22" s="38" t="s">
        <v>177</v>
      </c>
      <c r="B22" s="38" t="s">
        <v>178</v>
      </c>
      <c r="C22" s="38" t="s">
        <v>179</v>
      </c>
      <c r="D22" s="39" t="s">
        <v>180</v>
      </c>
      <c r="AK22" t="s">
        <v>160</v>
      </c>
    </row>
    <row r="23" spans="1:37" ht="45" x14ac:dyDescent="0.25">
      <c r="A23" s="38" t="s">
        <v>181</v>
      </c>
      <c r="B23" s="38" t="s">
        <v>182</v>
      </c>
      <c r="C23" s="38" t="s">
        <v>183</v>
      </c>
      <c r="D23" s="39" t="s">
        <v>184</v>
      </c>
      <c r="AK23" t="s">
        <v>160</v>
      </c>
    </row>
    <row r="24" spans="1:37" ht="135" x14ac:dyDescent="0.25">
      <c r="A24" s="38" t="s">
        <v>185</v>
      </c>
      <c r="B24" s="38" t="s">
        <v>186</v>
      </c>
      <c r="C24" s="38" t="s">
        <v>187</v>
      </c>
      <c r="D24" s="39" t="s">
        <v>188</v>
      </c>
      <c r="AK24" t="s">
        <v>160</v>
      </c>
    </row>
    <row r="25" spans="1:37" ht="105" x14ac:dyDescent="0.25">
      <c r="A25" s="38" t="s">
        <v>189</v>
      </c>
      <c r="B25" s="38" t="s">
        <v>190</v>
      </c>
      <c r="C25" s="38" t="s">
        <v>191</v>
      </c>
      <c r="D25" s="39" t="s">
        <v>192</v>
      </c>
      <c r="AK25" t="s">
        <v>193</v>
      </c>
    </row>
    <row r="26" spans="1:37" ht="75" x14ac:dyDescent="0.25">
      <c r="A26" s="38" t="s">
        <v>194</v>
      </c>
      <c r="B26" s="38" t="s">
        <v>195</v>
      </c>
      <c r="C26" s="38" t="s">
        <v>196</v>
      </c>
      <c r="D26" s="39" t="s">
        <v>197</v>
      </c>
      <c r="AK26" t="s">
        <v>193</v>
      </c>
    </row>
    <row r="27" spans="1:37" ht="165" x14ac:dyDescent="0.25">
      <c r="A27" s="38" t="s">
        <v>198</v>
      </c>
      <c r="B27" s="38" t="s">
        <v>199</v>
      </c>
      <c r="C27" s="38" t="s">
        <v>200</v>
      </c>
      <c r="D27" s="39" t="s">
        <v>201</v>
      </c>
      <c r="AK27" t="s">
        <v>193</v>
      </c>
    </row>
    <row r="28" spans="1:37" ht="120" x14ac:dyDescent="0.25">
      <c r="A28" s="38" t="s">
        <v>202</v>
      </c>
      <c r="B28" s="38" t="s">
        <v>203</v>
      </c>
      <c r="C28" s="38" t="s">
        <v>204</v>
      </c>
      <c r="D28" s="39" t="s">
        <v>205</v>
      </c>
      <c r="AK28" t="s">
        <v>193</v>
      </c>
    </row>
    <row r="29" spans="1:37" ht="90" x14ac:dyDescent="0.25">
      <c r="A29" s="38" t="s">
        <v>206</v>
      </c>
      <c r="B29" s="38" t="s">
        <v>207</v>
      </c>
      <c r="C29" s="38" t="s">
        <v>208</v>
      </c>
      <c r="D29" s="39" t="s">
        <v>209</v>
      </c>
      <c r="AK29" t="s">
        <v>193</v>
      </c>
    </row>
    <row r="30" spans="1:37" ht="75" x14ac:dyDescent="0.25">
      <c r="A30" s="38" t="s">
        <v>210</v>
      </c>
      <c r="B30" s="38" t="s">
        <v>211</v>
      </c>
      <c r="C30" s="38" t="s">
        <v>212</v>
      </c>
      <c r="D30" s="39" t="s">
        <v>213</v>
      </c>
      <c r="AK30" t="s">
        <v>193</v>
      </c>
    </row>
    <row r="31" spans="1:37" ht="90" x14ac:dyDescent="0.25">
      <c r="A31" s="38" t="s">
        <v>214</v>
      </c>
      <c r="B31" s="38" t="s">
        <v>215</v>
      </c>
      <c r="C31" s="38" t="s">
        <v>216</v>
      </c>
      <c r="D31" s="39" t="s">
        <v>217</v>
      </c>
      <c r="AK31" t="s">
        <v>193</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J136"/>
  <sheetViews>
    <sheetView workbookViewId="0"/>
  </sheetViews>
  <sheetFormatPr defaultRowHeight="15" x14ac:dyDescent="0.25"/>
  <cols>
    <col min="1" max="3" width="9.140625" customWidth="1"/>
    <col min="4" max="6" width="17" customWidth="1"/>
    <col min="7" max="7" width="12.140625" customWidth="1"/>
    <col min="8" max="8" width="9.140625" customWidth="1"/>
  </cols>
  <sheetData>
    <row r="2" spans="1:10" x14ac:dyDescent="0.25">
      <c r="A2" s="8" t="s">
        <v>218</v>
      </c>
    </row>
    <row r="3" spans="1:10" ht="18.75" x14ac:dyDescent="0.3">
      <c r="B3" s="41" t="s">
        <v>219</v>
      </c>
      <c r="J3" s="42"/>
    </row>
    <row r="4" spans="1:10" ht="18.75" x14ac:dyDescent="0.3">
      <c r="B4" s="41" t="s">
        <v>65</v>
      </c>
      <c r="J4" s="42"/>
    </row>
    <row r="5" spans="1:10" ht="18.75" x14ac:dyDescent="0.3">
      <c r="B5" s="41" t="s">
        <v>220</v>
      </c>
    </row>
    <row r="6" spans="1:10" ht="18.75" x14ac:dyDescent="0.3">
      <c r="B6" s="41" t="s">
        <v>51</v>
      </c>
    </row>
    <row r="7" spans="1:10" ht="18.75" x14ac:dyDescent="0.3">
      <c r="B7" s="41" t="s">
        <v>221</v>
      </c>
    </row>
    <row r="8" spans="1:10" ht="18.75" x14ac:dyDescent="0.3">
      <c r="B8" s="41" t="s">
        <v>38</v>
      </c>
    </row>
    <row r="9" spans="1:10" ht="18.75" x14ac:dyDescent="0.3">
      <c r="B9" s="41" t="s">
        <v>94</v>
      </c>
    </row>
    <row r="10" spans="1:10" ht="18.75" x14ac:dyDescent="0.3">
      <c r="B10" s="41" t="s">
        <v>222</v>
      </c>
    </row>
    <row r="11" spans="1:10" ht="18.75" x14ac:dyDescent="0.3">
      <c r="B11" s="41" t="s">
        <v>223</v>
      </c>
      <c r="J11" s="42"/>
    </row>
    <row r="12" spans="1:10" ht="18.75" x14ac:dyDescent="0.3">
      <c r="B12" s="41"/>
      <c r="J12" s="42"/>
    </row>
    <row r="13" spans="1:10" x14ac:dyDescent="0.25">
      <c r="A13" s="8" t="s">
        <v>224</v>
      </c>
      <c r="C13" s="103" t="s">
        <v>225</v>
      </c>
      <c r="D13" s="103"/>
    </row>
    <row r="14" spans="1:10" x14ac:dyDescent="0.25">
      <c r="B14" t="s">
        <v>226</v>
      </c>
      <c r="D14" t="s">
        <v>227</v>
      </c>
    </row>
    <row r="15" spans="1:10" x14ac:dyDescent="0.25">
      <c r="B15" t="s">
        <v>228</v>
      </c>
      <c r="D15" t="s">
        <v>229</v>
      </c>
    </row>
    <row r="16" spans="1:10" x14ac:dyDescent="0.25">
      <c r="D16" t="s">
        <v>230</v>
      </c>
    </row>
    <row r="17" spans="2:6" x14ac:dyDescent="0.25">
      <c r="D17" t="s">
        <v>231</v>
      </c>
    </row>
    <row r="18" spans="2:6" x14ac:dyDescent="0.25">
      <c r="D18" t="s">
        <v>232</v>
      </c>
    </row>
    <row r="19" spans="2:6" x14ac:dyDescent="0.25">
      <c r="D19" t="s">
        <v>233</v>
      </c>
    </row>
    <row r="20" spans="2:6" x14ac:dyDescent="0.25">
      <c r="D20" t="s">
        <v>234</v>
      </c>
    </row>
    <row r="25" spans="2:6" x14ac:dyDescent="0.25">
      <c r="B25" t="s">
        <v>235</v>
      </c>
      <c r="D25" t="s">
        <v>41</v>
      </c>
      <c r="F25" t="s">
        <v>41</v>
      </c>
    </row>
    <row r="26" spans="2:6" x14ac:dyDescent="0.25">
      <c r="B26" t="s">
        <v>82</v>
      </c>
      <c r="D26" t="s">
        <v>81</v>
      </c>
      <c r="F26" t="s">
        <v>236</v>
      </c>
    </row>
    <row r="27" spans="2:6" x14ac:dyDescent="0.25">
      <c r="B27" t="s">
        <v>42</v>
      </c>
      <c r="F27" t="s">
        <v>83</v>
      </c>
    </row>
    <row r="28" spans="2:6" x14ac:dyDescent="0.25">
      <c r="B28" t="s">
        <v>237</v>
      </c>
    </row>
    <row r="29" spans="2:6" x14ac:dyDescent="0.25">
      <c r="B29" t="s">
        <v>238</v>
      </c>
    </row>
    <row r="33" spans="2:7" x14ac:dyDescent="0.25">
      <c r="D33" t="s">
        <v>239</v>
      </c>
      <c r="E33" t="s">
        <v>239</v>
      </c>
      <c r="F33" t="s">
        <v>239</v>
      </c>
      <c r="G33" t="s">
        <v>240</v>
      </c>
    </row>
    <row r="34" spans="2:7" x14ac:dyDescent="0.25">
      <c r="B34" t="s">
        <v>81</v>
      </c>
      <c r="C34">
        <v>0</v>
      </c>
      <c r="D34" t="str">
        <f t="shared" ref="D34:D65" si="0">IF(OR(C34 = "Media", C34="Alta",C34="Altissima"),"Altissimo","")</f>
        <v/>
      </c>
      <c r="E34" t="str">
        <f t="shared" ref="E34:E65" si="1">IF(C34="Bassa","Alto","")</f>
        <v/>
      </c>
      <c r="F34" t="str">
        <f t="shared" ref="F34:F65" si="2">IF(C34="Molto bassa","Medio","")</f>
        <v/>
      </c>
      <c r="G34" t="str">
        <f t="shared" ref="G34:G65" si="3">CONCATENATE(D34,E34,F34)</f>
        <v/>
      </c>
    </row>
    <row r="35" spans="2:7" x14ac:dyDescent="0.25">
      <c r="B35" t="s">
        <v>81</v>
      </c>
      <c r="C35">
        <v>0</v>
      </c>
      <c r="D35" t="str">
        <f t="shared" si="0"/>
        <v/>
      </c>
      <c r="E35" t="str">
        <f t="shared" si="1"/>
        <v/>
      </c>
      <c r="F35" t="str">
        <f t="shared" si="2"/>
        <v/>
      </c>
      <c r="G35" t="str">
        <f t="shared" si="3"/>
        <v/>
      </c>
    </row>
    <row r="36" spans="2:7" x14ac:dyDescent="0.25">
      <c r="B36" t="s">
        <v>81</v>
      </c>
      <c r="C36">
        <v>0</v>
      </c>
      <c r="D36" t="str">
        <f t="shared" si="0"/>
        <v/>
      </c>
      <c r="E36" t="str">
        <f t="shared" si="1"/>
        <v/>
      </c>
      <c r="F36" t="str">
        <f t="shared" si="2"/>
        <v/>
      </c>
      <c r="G36" t="str">
        <f t="shared" si="3"/>
        <v/>
      </c>
    </row>
    <row r="37" spans="2:7" x14ac:dyDescent="0.25">
      <c r="B37" t="s">
        <v>81</v>
      </c>
      <c r="C37">
        <v>0</v>
      </c>
      <c r="D37" t="str">
        <f t="shared" si="0"/>
        <v/>
      </c>
      <c r="E37" t="str">
        <f t="shared" si="1"/>
        <v/>
      </c>
      <c r="F37" t="str">
        <f t="shared" si="2"/>
        <v/>
      </c>
      <c r="G37" t="str">
        <f t="shared" si="3"/>
        <v/>
      </c>
    </row>
    <row r="38" spans="2:7" x14ac:dyDescent="0.25">
      <c r="B38" t="s">
        <v>81</v>
      </c>
      <c r="C38">
        <v>0</v>
      </c>
      <c r="D38" t="str">
        <f t="shared" si="0"/>
        <v/>
      </c>
      <c r="E38" t="str">
        <f t="shared" si="1"/>
        <v/>
      </c>
      <c r="F38" t="str">
        <f t="shared" si="2"/>
        <v/>
      </c>
      <c r="G38" t="str">
        <f t="shared" si="3"/>
        <v/>
      </c>
    </row>
    <row r="39" spans="2:7" x14ac:dyDescent="0.25">
      <c r="C39">
        <v>0</v>
      </c>
      <c r="D39" t="str">
        <f t="shared" si="0"/>
        <v/>
      </c>
      <c r="E39" t="str">
        <f t="shared" si="1"/>
        <v/>
      </c>
      <c r="F39" t="str">
        <f t="shared" si="2"/>
        <v/>
      </c>
      <c r="G39" t="str">
        <f t="shared" si="3"/>
        <v/>
      </c>
    </row>
    <row r="40" spans="2:7" x14ac:dyDescent="0.25">
      <c r="C40">
        <v>0</v>
      </c>
      <c r="D40" t="str">
        <f t="shared" si="0"/>
        <v/>
      </c>
      <c r="E40" t="str">
        <f t="shared" si="1"/>
        <v/>
      </c>
      <c r="F40" t="str">
        <f t="shared" si="2"/>
        <v/>
      </c>
      <c r="G40" t="str">
        <f t="shared" si="3"/>
        <v/>
      </c>
    </row>
    <row r="41" spans="2:7" x14ac:dyDescent="0.25">
      <c r="C41">
        <v>0</v>
      </c>
      <c r="D41" t="str">
        <f t="shared" si="0"/>
        <v/>
      </c>
      <c r="E41" t="str">
        <f t="shared" si="1"/>
        <v/>
      </c>
      <c r="F41" t="str">
        <f t="shared" si="2"/>
        <v/>
      </c>
      <c r="G41" t="str">
        <f t="shared" si="3"/>
        <v/>
      </c>
    </row>
    <row r="42" spans="2:7" x14ac:dyDescent="0.25">
      <c r="C42">
        <v>0</v>
      </c>
      <c r="D42" t="str">
        <f t="shared" si="0"/>
        <v/>
      </c>
      <c r="E42" t="str">
        <f t="shared" si="1"/>
        <v/>
      </c>
      <c r="F42" t="str">
        <f t="shared" si="2"/>
        <v/>
      </c>
      <c r="G42" t="str">
        <f t="shared" si="3"/>
        <v/>
      </c>
    </row>
    <row r="43" spans="2:7" x14ac:dyDescent="0.25">
      <c r="C43">
        <v>0</v>
      </c>
      <c r="D43" t="str">
        <f t="shared" si="0"/>
        <v/>
      </c>
      <c r="E43" t="str">
        <f t="shared" si="1"/>
        <v/>
      </c>
      <c r="F43" t="str">
        <f t="shared" si="2"/>
        <v/>
      </c>
      <c r="G43" t="str">
        <f t="shared" si="3"/>
        <v/>
      </c>
    </row>
    <row r="44" spans="2:7" x14ac:dyDescent="0.25">
      <c r="C44">
        <v>0</v>
      </c>
      <c r="D44" t="str">
        <f t="shared" si="0"/>
        <v/>
      </c>
      <c r="E44" t="str">
        <f t="shared" si="1"/>
        <v/>
      </c>
      <c r="F44" t="str">
        <f t="shared" si="2"/>
        <v/>
      </c>
      <c r="G44" t="str">
        <f t="shared" si="3"/>
        <v/>
      </c>
    </row>
    <row r="45" spans="2:7" x14ac:dyDescent="0.25">
      <c r="C45">
        <v>0</v>
      </c>
      <c r="D45" t="str">
        <f t="shared" si="0"/>
        <v/>
      </c>
      <c r="E45" t="str">
        <f t="shared" si="1"/>
        <v/>
      </c>
      <c r="F45" t="str">
        <f t="shared" si="2"/>
        <v/>
      </c>
      <c r="G45" t="str">
        <f t="shared" si="3"/>
        <v/>
      </c>
    </row>
    <row r="46" spans="2:7" x14ac:dyDescent="0.25">
      <c r="C46">
        <v>0</v>
      </c>
      <c r="D46" t="str">
        <f t="shared" si="0"/>
        <v/>
      </c>
      <c r="E46" t="str">
        <f t="shared" si="1"/>
        <v/>
      </c>
      <c r="F46" t="str">
        <f t="shared" si="2"/>
        <v/>
      </c>
      <c r="G46" t="str">
        <f t="shared" si="3"/>
        <v/>
      </c>
    </row>
    <row r="47" spans="2:7" x14ac:dyDescent="0.25">
      <c r="C47">
        <v>0</v>
      </c>
      <c r="D47" t="str">
        <f t="shared" si="0"/>
        <v/>
      </c>
      <c r="E47" t="str">
        <f t="shared" si="1"/>
        <v/>
      </c>
      <c r="F47" t="str">
        <f t="shared" si="2"/>
        <v/>
      </c>
      <c r="G47" t="str">
        <f t="shared" si="3"/>
        <v/>
      </c>
    </row>
    <row r="48" spans="2:7" x14ac:dyDescent="0.25">
      <c r="C48">
        <v>0</v>
      </c>
      <c r="D48" t="str">
        <f t="shared" si="0"/>
        <v/>
      </c>
      <c r="E48" t="str">
        <f t="shared" si="1"/>
        <v/>
      </c>
      <c r="F48" t="str">
        <f t="shared" si="2"/>
        <v/>
      </c>
      <c r="G48" t="str">
        <f t="shared" si="3"/>
        <v/>
      </c>
    </row>
    <row r="49" spans="3:7" x14ac:dyDescent="0.25">
      <c r="C49">
        <v>0</v>
      </c>
      <c r="D49" t="str">
        <f t="shared" si="0"/>
        <v/>
      </c>
      <c r="E49" t="str">
        <f t="shared" si="1"/>
        <v/>
      </c>
      <c r="F49" t="str">
        <f t="shared" si="2"/>
        <v/>
      </c>
      <c r="G49" t="str">
        <f t="shared" si="3"/>
        <v/>
      </c>
    </row>
    <row r="50" spans="3:7" x14ac:dyDescent="0.25">
      <c r="C50">
        <v>0</v>
      </c>
      <c r="D50" t="str">
        <f t="shared" si="0"/>
        <v/>
      </c>
      <c r="E50" t="str">
        <f t="shared" si="1"/>
        <v/>
      </c>
      <c r="F50" t="str">
        <f t="shared" si="2"/>
        <v/>
      </c>
      <c r="G50" t="str">
        <f t="shared" si="3"/>
        <v/>
      </c>
    </row>
    <row r="51" spans="3:7" x14ac:dyDescent="0.25">
      <c r="C51">
        <v>0</v>
      </c>
      <c r="D51" t="str">
        <f t="shared" si="0"/>
        <v/>
      </c>
      <c r="E51" t="str">
        <f t="shared" si="1"/>
        <v/>
      </c>
      <c r="F51" t="str">
        <f t="shared" si="2"/>
        <v/>
      </c>
      <c r="G51" t="str">
        <f t="shared" si="3"/>
        <v/>
      </c>
    </row>
    <row r="52" spans="3:7" x14ac:dyDescent="0.25">
      <c r="C52">
        <v>0</v>
      </c>
      <c r="D52" t="str">
        <f t="shared" si="0"/>
        <v/>
      </c>
      <c r="E52" t="str">
        <f t="shared" si="1"/>
        <v/>
      </c>
      <c r="F52" t="str">
        <f t="shared" si="2"/>
        <v/>
      </c>
      <c r="G52" t="str">
        <f t="shared" si="3"/>
        <v/>
      </c>
    </row>
    <row r="53" spans="3:7" x14ac:dyDescent="0.25">
      <c r="C53">
        <v>0</v>
      </c>
      <c r="D53" t="str">
        <f t="shared" si="0"/>
        <v/>
      </c>
      <c r="E53" t="str">
        <f t="shared" si="1"/>
        <v/>
      </c>
      <c r="F53" t="str">
        <f t="shared" si="2"/>
        <v/>
      </c>
      <c r="G53" t="str">
        <f t="shared" si="3"/>
        <v/>
      </c>
    </row>
    <row r="54" spans="3:7" x14ac:dyDescent="0.25">
      <c r="C54">
        <v>0</v>
      </c>
      <c r="D54" t="str">
        <f t="shared" si="0"/>
        <v/>
      </c>
      <c r="E54" t="str">
        <f t="shared" si="1"/>
        <v/>
      </c>
      <c r="F54" t="str">
        <f t="shared" si="2"/>
        <v/>
      </c>
      <c r="G54" t="str">
        <f t="shared" si="3"/>
        <v/>
      </c>
    </row>
    <row r="55" spans="3:7" x14ac:dyDescent="0.25">
      <c r="C55">
        <v>0</v>
      </c>
      <c r="D55" t="str">
        <f t="shared" si="0"/>
        <v/>
      </c>
      <c r="E55" t="str">
        <f t="shared" si="1"/>
        <v/>
      </c>
      <c r="F55" t="str">
        <f t="shared" si="2"/>
        <v/>
      </c>
      <c r="G55" t="str">
        <f t="shared" si="3"/>
        <v/>
      </c>
    </row>
    <row r="56" spans="3:7" x14ac:dyDescent="0.25">
      <c r="C56">
        <v>0</v>
      </c>
      <c r="D56" t="str">
        <f t="shared" si="0"/>
        <v/>
      </c>
      <c r="E56" t="str">
        <f t="shared" si="1"/>
        <v/>
      </c>
      <c r="F56" t="str">
        <f t="shared" si="2"/>
        <v/>
      </c>
      <c r="G56" t="str">
        <f t="shared" si="3"/>
        <v/>
      </c>
    </row>
    <row r="57" spans="3:7" x14ac:dyDescent="0.25">
      <c r="C57">
        <v>0</v>
      </c>
      <c r="D57" t="str">
        <f t="shared" si="0"/>
        <v/>
      </c>
      <c r="E57" t="str">
        <f t="shared" si="1"/>
        <v/>
      </c>
      <c r="F57" t="str">
        <f t="shared" si="2"/>
        <v/>
      </c>
      <c r="G57" t="str">
        <f t="shared" si="3"/>
        <v/>
      </c>
    </row>
    <row r="58" spans="3:7" x14ac:dyDescent="0.25">
      <c r="C58">
        <v>0</v>
      </c>
      <c r="D58" t="str">
        <f t="shared" si="0"/>
        <v/>
      </c>
      <c r="E58" t="str">
        <f t="shared" si="1"/>
        <v/>
      </c>
      <c r="F58" t="str">
        <f t="shared" si="2"/>
        <v/>
      </c>
      <c r="G58" t="str">
        <f t="shared" si="3"/>
        <v/>
      </c>
    </row>
    <row r="59" spans="3:7" x14ac:dyDescent="0.25">
      <c r="C59">
        <v>0</v>
      </c>
      <c r="D59" t="str">
        <f t="shared" si="0"/>
        <v/>
      </c>
      <c r="E59" t="str">
        <f t="shared" si="1"/>
        <v/>
      </c>
      <c r="F59" t="str">
        <f t="shared" si="2"/>
        <v/>
      </c>
      <c r="G59" t="str">
        <f t="shared" si="3"/>
        <v/>
      </c>
    </row>
    <row r="60" spans="3:7" x14ac:dyDescent="0.25">
      <c r="C60">
        <v>0</v>
      </c>
      <c r="D60" t="str">
        <f t="shared" si="0"/>
        <v/>
      </c>
      <c r="E60" t="str">
        <f t="shared" si="1"/>
        <v/>
      </c>
      <c r="F60" t="str">
        <f t="shared" si="2"/>
        <v/>
      </c>
      <c r="G60" t="str">
        <f t="shared" si="3"/>
        <v/>
      </c>
    </row>
    <row r="61" spans="3:7" x14ac:dyDescent="0.25">
      <c r="C61">
        <v>0</v>
      </c>
      <c r="D61" t="str">
        <f t="shared" si="0"/>
        <v/>
      </c>
      <c r="E61" t="str">
        <f t="shared" si="1"/>
        <v/>
      </c>
      <c r="F61" t="str">
        <f t="shared" si="2"/>
        <v/>
      </c>
      <c r="G61" t="str">
        <f t="shared" si="3"/>
        <v/>
      </c>
    </row>
    <row r="62" spans="3:7" x14ac:dyDescent="0.25">
      <c r="C62">
        <v>0</v>
      </c>
      <c r="D62" t="str">
        <f t="shared" si="0"/>
        <v/>
      </c>
      <c r="E62" t="str">
        <f t="shared" si="1"/>
        <v/>
      </c>
      <c r="F62" t="str">
        <f t="shared" si="2"/>
        <v/>
      </c>
      <c r="G62" t="str">
        <f t="shared" si="3"/>
        <v/>
      </c>
    </row>
    <row r="63" spans="3:7" x14ac:dyDescent="0.25">
      <c r="C63">
        <v>0</v>
      </c>
      <c r="D63" t="str">
        <f t="shared" si="0"/>
        <v/>
      </c>
      <c r="E63" t="str">
        <f t="shared" si="1"/>
        <v/>
      </c>
      <c r="F63" t="str">
        <f t="shared" si="2"/>
        <v/>
      </c>
      <c r="G63" t="str">
        <f t="shared" si="3"/>
        <v/>
      </c>
    </row>
    <row r="64" spans="3:7" x14ac:dyDescent="0.25">
      <c r="C64">
        <v>0</v>
      </c>
      <c r="D64" t="str">
        <f t="shared" si="0"/>
        <v/>
      </c>
      <c r="E64" t="str">
        <f t="shared" si="1"/>
        <v/>
      </c>
      <c r="F64" t="str">
        <f t="shared" si="2"/>
        <v/>
      </c>
      <c r="G64" t="str">
        <f t="shared" si="3"/>
        <v/>
      </c>
    </row>
    <row r="65" spans="3:7" x14ac:dyDescent="0.25">
      <c r="C65">
        <v>0</v>
      </c>
      <c r="D65" t="str">
        <f t="shared" si="0"/>
        <v/>
      </c>
      <c r="E65" t="str">
        <f t="shared" si="1"/>
        <v/>
      </c>
      <c r="F65" t="str">
        <f t="shared" si="2"/>
        <v/>
      </c>
      <c r="G65" t="str">
        <f t="shared" si="3"/>
        <v/>
      </c>
    </row>
    <row r="66" spans="3:7" x14ac:dyDescent="0.25">
      <c r="C66">
        <v>0</v>
      </c>
      <c r="D66" t="str">
        <f t="shared" ref="D66:D97" si="4">IF(OR(C66 = "Media", C66="Alta",C66="Altissima"),"Altissimo","")</f>
        <v/>
      </c>
      <c r="E66" t="str">
        <f t="shared" ref="E66:E97" si="5">IF(C66="Bassa","Alto","")</f>
        <v/>
      </c>
      <c r="F66" t="str">
        <f t="shared" ref="F66:F97" si="6">IF(C66="Molto bassa","Medio","")</f>
        <v/>
      </c>
      <c r="G66" t="str">
        <f t="shared" ref="G66:G97" si="7">CONCATENATE(D66,E66,F66)</f>
        <v/>
      </c>
    </row>
    <row r="67" spans="3:7" x14ac:dyDescent="0.25">
      <c r="C67">
        <v>0</v>
      </c>
      <c r="D67" t="str">
        <f t="shared" si="4"/>
        <v/>
      </c>
      <c r="E67" t="str">
        <f t="shared" si="5"/>
        <v/>
      </c>
      <c r="F67" t="str">
        <f t="shared" si="6"/>
        <v/>
      </c>
      <c r="G67" t="str">
        <f t="shared" si="7"/>
        <v/>
      </c>
    </row>
    <row r="68" spans="3:7" x14ac:dyDescent="0.25">
      <c r="C68">
        <v>0</v>
      </c>
      <c r="D68" t="str">
        <f t="shared" si="4"/>
        <v/>
      </c>
      <c r="E68" t="str">
        <f t="shared" si="5"/>
        <v/>
      </c>
      <c r="F68" t="str">
        <f t="shared" si="6"/>
        <v/>
      </c>
      <c r="G68" t="str">
        <f t="shared" si="7"/>
        <v/>
      </c>
    </row>
    <row r="69" spans="3:7" x14ac:dyDescent="0.25">
      <c r="C69">
        <v>0</v>
      </c>
      <c r="D69" t="str">
        <f t="shared" si="4"/>
        <v/>
      </c>
      <c r="E69" t="str">
        <f t="shared" si="5"/>
        <v/>
      </c>
      <c r="F69" t="str">
        <f t="shared" si="6"/>
        <v/>
      </c>
      <c r="G69" t="str">
        <f t="shared" si="7"/>
        <v/>
      </c>
    </row>
    <row r="70" spans="3:7" x14ac:dyDescent="0.25">
      <c r="C70">
        <v>0</v>
      </c>
      <c r="D70" t="str">
        <f t="shared" si="4"/>
        <v/>
      </c>
      <c r="E70" t="str">
        <f t="shared" si="5"/>
        <v/>
      </c>
      <c r="F70" t="str">
        <f t="shared" si="6"/>
        <v/>
      </c>
      <c r="G70" t="str">
        <f t="shared" si="7"/>
        <v/>
      </c>
    </row>
    <row r="71" spans="3:7" x14ac:dyDescent="0.25">
      <c r="C71">
        <v>0</v>
      </c>
      <c r="D71" t="str">
        <f t="shared" si="4"/>
        <v/>
      </c>
      <c r="E71" t="str">
        <f t="shared" si="5"/>
        <v/>
      </c>
      <c r="F71" t="str">
        <f t="shared" si="6"/>
        <v/>
      </c>
      <c r="G71" t="str">
        <f t="shared" si="7"/>
        <v/>
      </c>
    </row>
    <row r="72" spans="3:7" x14ac:dyDescent="0.25">
      <c r="C72">
        <v>0</v>
      </c>
      <c r="D72" t="str">
        <f t="shared" si="4"/>
        <v/>
      </c>
      <c r="E72" t="str">
        <f t="shared" si="5"/>
        <v/>
      </c>
      <c r="F72" t="str">
        <f t="shared" si="6"/>
        <v/>
      </c>
      <c r="G72" t="str">
        <f t="shared" si="7"/>
        <v/>
      </c>
    </row>
    <row r="73" spans="3:7" x14ac:dyDescent="0.25">
      <c r="C73">
        <v>0</v>
      </c>
      <c r="D73" t="str">
        <f t="shared" si="4"/>
        <v/>
      </c>
      <c r="E73" t="str">
        <f t="shared" si="5"/>
        <v/>
      </c>
      <c r="F73" t="str">
        <f t="shared" si="6"/>
        <v/>
      </c>
      <c r="G73" t="str">
        <f t="shared" si="7"/>
        <v/>
      </c>
    </row>
    <row r="74" spans="3:7" x14ac:dyDescent="0.25">
      <c r="C74">
        <v>0</v>
      </c>
      <c r="D74" t="str">
        <f t="shared" si="4"/>
        <v/>
      </c>
      <c r="E74" t="str">
        <f t="shared" si="5"/>
        <v/>
      </c>
      <c r="F74" t="str">
        <f t="shared" si="6"/>
        <v/>
      </c>
      <c r="G74" t="str">
        <f t="shared" si="7"/>
        <v/>
      </c>
    </row>
    <row r="75" spans="3:7" x14ac:dyDescent="0.25">
      <c r="C75">
        <v>0</v>
      </c>
      <c r="D75" t="str">
        <f t="shared" si="4"/>
        <v/>
      </c>
      <c r="E75" t="str">
        <f t="shared" si="5"/>
        <v/>
      </c>
      <c r="F75" t="str">
        <f t="shared" si="6"/>
        <v/>
      </c>
      <c r="G75" t="str">
        <f t="shared" si="7"/>
        <v/>
      </c>
    </row>
    <row r="76" spans="3:7" x14ac:dyDescent="0.25">
      <c r="C76">
        <v>0</v>
      </c>
      <c r="D76" t="str">
        <f t="shared" si="4"/>
        <v/>
      </c>
      <c r="E76" t="str">
        <f t="shared" si="5"/>
        <v/>
      </c>
      <c r="F76" t="str">
        <f t="shared" si="6"/>
        <v/>
      </c>
      <c r="G76" t="str">
        <f t="shared" si="7"/>
        <v/>
      </c>
    </row>
    <row r="77" spans="3:7" x14ac:dyDescent="0.25">
      <c r="C77">
        <v>0</v>
      </c>
      <c r="D77" t="str">
        <f t="shared" si="4"/>
        <v/>
      </c>
      <c r="E77" t="str">
        <f t="shared" si="5"/>
        <v/>
      </c>
      <c r="F77" t="str">
        <f t="shared" si="6"/>
        <v/>
      </c>
      <c r="G77" t="str">
        <f t="shared" si="7"/>
        <v/>
      </c>
    </row>
    <row r="78" spans="3:7" x14ac:dyDescent="0.25">
      <c r="C78">
        <v>0</v>
      </c>
      <c r="D78" t="str">
        <f t="shared" si="4"/>
        <v/>
      </c>
      <c r="E78" t="str">
        <f t="shared" si="5"/>
        <v/>
      </c>
      <c r="F78" t="str">
        <f t="shared" si="6"/>
        <v/>
      </c>
      <c r="G78" t="str">
        <f t="shared" si="7"/>
        <v/>
      </c>
    </row>
    <row r="79" spans="3:7" x14ac:dyDescent="0.25">
      <c r="C79">
        <v>0</v>
      </c>
      <c r="D79" t="str">
        <f t="shared" si="4"/>
        <v/>
      </c>
      <c r="E79" t="str">
        <f t="shared" si="5"/>
        <v/>
      </c>
      <c r="F79" t="str">
        <f t="shared" si="6"/>
        <v/>
      </c>
      <c r="G79" t="str">
        <f t="shared" si="7"/>
        <v/>
      </c>
    </row>
    <row r="80" spans="3:7" x14ac:dyDescent="0.25">
      <c r="C80">
        <v>0</v>
      </c>
      <c r="D80" t="str">
        <f t="shared" si="4"/>
        <v/>
      </c>
      <c r="E80" t="str">
        <f t="shared" si="5"/>
        <v/>
      </c>
      <c r="F80" t="str">
        <f t="shared" si="6"/>
        <v/>
      </c>
      <c r="G80" t="str">
        <f t="shared" si="7"/>
        <v/>
      </c>
    </row>
    <row r="81" spans="3:7" x14ac:dyDescent="0.25">
      <c r="C81">
        <v>0</v>
      </c>
      <c r="D81" t="str">
        <f t="shared" si="4"/>
        <v/>
      </c>
      <c r="E81" t="str">
        <f t="shared" si="5"/>
        <v/>
      </c>
      <c r="F81" t="str">
        <f t="shared" si="6"/>
        <v/>
      </c>
      <c r="G81" t="str">
        <f t="shared" si="7"/>
        <v/>
      </c>
    </row>
    <row r="82" spans="3:7" x14ac:dyDescent="0.25">
      <c r="C82">
        <v>0</v>
      </c>
      <c r="D82" t="str">
        <f t="shared" si="4"/>
        <v/>
      </c>
      <c r="E82" t="str">
        <f t="shared" si="5"/>
        <v/>
      </c>
      <c r="F82" t="str">
        <f t="shared" si="6"/>
        <v/>
      </c>
      <c r="G82" t="str">
        <f t="shared" si="7"/>
        <v/>
      </c>
    </row>
    <row r="83" spans="3:7" x14ac:dyDescent="0.25">
      <c r="C83">
        <v>0</v>
      </c>
      <c r="D83" t="str">
        <f t="shared" si="4"/>
        <v/>
      </c>
      <c r="E83" t="str">
        <f t="shared" si="5"/>
        <v/>
      </c>
      <c r="F83" t="str">
        <f t="shared" si="6"/>
        <v/>
      </c>
      <c r="G83" t="str">
        <f t="shared" si="7"/>
        <v/>
      </c>
    </row>
    <row r="84" spans="3:7" x14ac:dyDescent="0.25">
      <c r="C84">
        <v>0</v>
      </c>
      <c r="D84" t="str">
        <f t="shared" si="4"/>
        <v/>
      </c>
      <c r="E84" t="str">
        <f t="shared" si="5"/>
        <v/>
      </c>
      <c r="F84" t="str">
        <f t="shared" si="6"/>
        <v/>
      </c>
      <c r="G84" t="str">
        <f t="shared" si="7"/>
        <v/>
      </c>
    </row>
    <row r="85" spans="3:7" x14ac:dyDescent="0.25">
      <c r="C85">
        <v>0</v>
      </c>
      <c r="D85" t="str">
        <f t="shared" si="4"/>
        <v/>
      </c>
      <c r="E85" t="str">
        <f t="shared" si="5"/>
        <v/>
      </c>
      <c r="F85" t="str">
        <f t="shared" si="6"/>
        <v/>
      </c>
      <c r="G85" t="str">
        <f t="shared" si="7"/>
        <v/>
      </c>
    </row>
    <row r="86" spans="3:7" x14ac:dyDescent="0.25">
      <c r="C86">
        <v>0</v>
      </c>
      <c r="D86" t="str">
        <f t="shared" si="4"/>
        <v/>
      </c>
      <c r="E86" t="str">
        <f t="shared" si="5"/>
        <v/>
      </c>
      <c r="F86" t="str">
        <f t="shared" si="6"/>
        <v/>
      </c>
      <c r="G86" t="str">
        <f t="shared" si="7"/>
        <v/>
      </c>
    </row>
    <row r="87" spans="3:7" x14ac:dyDescent="0.25">
      <c r="C87">
        <v>0</v>
      </c>
      <c r="D87" t="str">
        <f t="shared" si="4"/>
        <v/>
      </c>
      <c r="E87" t="str">
        <f t="shared" si="5"/>
        <v/>
      </c>
      <c r="F87" t="str">
        <f t="shared" si="6"/>
        <v/>
      </c>
      <c r="G87" t="str">
        <f t="shared" si="7"/>
        <v/>
      </c>
    </row>
    <row r="88" spans="3:7" x14ac:dyDescent="0.25">
      <c r="C88">
        <v>0</v>
      </c>
      <c r="D88" t="str">
        <f t="shared" si="4"/>
        <v/>
      </c>
      <c r="E88" t="str">
        <f t="shared" si="5"/>
        <v/>
      </c>
      <c r="F88" t="str">
        <f t="shared" si="6"/>
        <v/>
      </c>
      <c r="G88" t="str">
        <f t="shared" si="7"/>
        <v/>
      </c>
    </row>
    <row r="89" spans="3:7" x14ac:dyDescent="0.25">
      <c r="C89">
        <v>0</v>
      </c>
      <c r="D89" t="str">
        <f t="shared" si="4"/>
        <v/>
      </c>
      <c r="E89" t="str">
        <f t="shared" si="5"/>
        <v/>
      </c>
      <c r="F89" t="str">
        <f t="shared" si="6"/>
        <v/>
      </c>
      <c r="G89" t="str">
        <f t="shared" si="7"/>
        <v/>
      </c>
    </row>
    <row r="90" spans="3:7" x14ac:dyDescent="0.25">
      <c r="C90">
        <v>0</v>
      </c>
      <c r="D90" t="str">
        <f t="shared" si="4"/>
        <v/>
      </c>
      <c r="E90" t="str">
        <f t="shared" si="5"/>
        <v/>
      </c>
      <c r="F90" t="str">
        <f t="shared" si="6"/>
        <v/>
      </c>
      <c r="G90" t="str">
        <f t="shared" si="7"/>
        <v/>
      </c>
    </row>
    <row r="91" spans="3:7" x14ac:dyDescent="0.25">
      <c r="C91">
        <v>0</v>
      </c>
      <c r="D91" t="str">
        <f t="shared" si="4"/>
        <v/>
      </c>
      <c r="E91" t="str">
        <f t="shared" si="5"/>
        <v/>
      </c>
      <c r="F91" t="str">
        <f t="shared" si="6"/>
        <v/>
      </c>
      <c r="G91" t="str">
        <f t="shared" si="7"/>
        <v/>
      </c>
    </row>
    <row r="92" spans="3:7" x14ac:dyDescent="0.25">
      <c r="C92">
        <v>0</v>
      </c>
      <c r="D92" t="str">
        <f t="shared" si="4"/>
        <v/>
      </c>
      <c r="E92" t="str">
        <f t="shared" si="5"/>
        <v/>
      </c>
      <c r="F92" t="str">
        <f t="shared" si="6"/>
        <v/>
      </c>
      <c r="G92" t="str">
        <f t="shared" si="7"/>
        <v/>
      </c>
    </row>
    <row r="93" spans="3:7" x14ac:dyDescent="0.25">
      <c r="C93">
        <v>0</v>
      </c>
      <c r="D93" t="str">
        <f t="shared" si="4"/>
        <v/>
      </c>
      <c r="E93" t="str">
        <f t="shared" si="5"/>
        <v/>
      </c>
      <c r="F93" t="str">
        <f t="shared" si="6"/>
        <v/>
      </c>
      <c r="G93" t="str">
        <f t="shared" si="7"/>
        <v/>
      </c>
    </row>
    <row r="94" spans="3:7" x14ac:dyDescent="0.25">
      <c r="C94">
        <v>0</v>
      </c>
      <c r="D94" t="str">
        <f t="shared" si="4"/>
        <v/>
      </c>
      <c r="E94" t="str">
        <f t="shared" si="5"/>
        <v/>
      </c>
      <c r="F94" t="str">
        <f t="shared" si="6"/>
        <v/>
      </c>
      <c r="G94" t="str">
        <f t="shared" si="7"/>
        <v/>
      </c>
    </row>
    <row r="95" spans="3:7" x14ac:dyDescent="0.25">
      <c r="C95">
        <v>0</v>
      </c>
      <c r="D95" t="str">
        <f t="shared" si="4"/>
        <v/>
      </c>
      <c r="E95" t="str">
        <f t="shared" si="5"/>
        <v/>
      </c>
      <c r="F95" t="str">
        <f t="shared" si="6"/>
        <v/>
      </c>
      <c r="G95" t="str">
        <f t="shared" si="7"/>
        <v/>
      </c>
    </row>
    <row r="96" spans="3:7" x14ac:dyDescent="0.25">
      <c r="C96">
        <v>0</v>
      </c>
      <c r="D96" t="str">
        <f t="shared" si="4"/>
        <v/>
      </c>
      <c r="E96" t="str">
        <f t="shared" si="5"/>
        <v/>
      </c>
      <c r="F96" t="str">
        <f t="shared" si="6"/>
        <v/>
      </c>
      <c r="G96" t="str">
        <f t="shared" si="7"/>
        <v/>
      </c>
    </row>
    <row r="97" spans="3:7" x14ac:dyDescent="0.25">
      <c r="C97">
        <v>0</v>
      </c>
      <c r="D97" t="str">
        <f t="shared" si="4"/>
        <v/>
      </c>
      <c r="E97" t="str">
        <f t="shared" si="5"/>
        <v/>
      </c>
      <c r="F97" t="str">
        <f t="shared" si="6"/>
        <v/>
      </c>
      <c r="G97" t="str">
        <f t="shared" si="7"/>
        <v/>
      </c>
    </row>
    <row r="98" spans="3:7" x14ac:dyDescent="0.25">
      <c r="C98">
        <v>0</v>
      </c>
      <c r="D98" t="str">
        <f t="shared" ref="D98:D129" si="8">IF(OR(C98 = "Media", C98="Alta",C98="Altissima"),"Altissimo","")</f>
        <v/>
      </c>
      <c r="E98" t="str">
        <f t="shared" ref="E98:E129" si="9">IF(C98="Bassa","Alto","")</f>
        <v/>
      </c>
      <c r="F98" t="str">
        <f t="shared" ref="F98:F129" si="10">IF(C98="Molto bassa","Medio","")</f>
        <v/>
      </c>
      <c r="G98" t="str">
        <f t="shared" ref="G98:G129" si="11">CONCATENATE(D98,E98,F98)</f>
        <v/>
      </c>
    </row>
    <row r="99" spans="3:7" x14ac:dyDescent="0.25">
      <c r="C99">
        <v>0</v>
      </c>
      <c r="D99" t="str">
        <f t="shared" si="8"/>
        <v/>
      </c>
      <c r="E99" t="str">
        <f t="shared" si="9"/>
        <v/>
      </c>
      <c r="F99" t="str">
        <f t="shared" si="10"/>
        <v/>
      </c>
      <c r="G99" t="str">
        <f t="shared" si="11"/>
        <v/>
      </c>
    </row>
    <row r="100" spans="3:7" x14ac:dyDescent="0.25">
      <c r="C100">
        <v>0</v>
      </c>
      <c r="D100" t="str">
        <f t="shared" si="8"/>
        <v/>
      </c>
      <c r="E100" t="str">
        <f t="shared" si="9"/>
        <v/>
      </c>
      <c r="F100" t="str">
        <f t="shared" si="10"/>
        <v/>
      </c>
      <c r="G100" t="str">
        <f t="shared" si="11"/>
        <v/>
      </c>
    </row>
    <row r="101" spans="3:7" x14ac:dyDescent="0.25">
      <c r="C101">
        <v>0</v>
      </c>
      <c r="D101" t="str">
        <f t="shared" si="8"/>
        <v/>
      </c>
      <c r="E101" t="str">
        <f t="shared" si="9"/>
        <v/>
      </c>
      <c r="F101" t="str">
        <f t="shared" si="10"/>
        <v/>
      </c>
      <c r="G101" t="str">
        <f t="shared" si="11"/>
        <v/>
      </c>
    </row>
    <row r="102" spans="3:7" x14ac:dyDescent="0.25">
      <c r="C102">
        <v>0</v>
      </c>
      <c r="D102" t="str">
        <f t="shared" si="8"/>
        <v/>
      </c>
      <c r="E102" t="str">
        <f t="shared" si="9"/>
        <v/>
      </c>
      <c r="F102" t="str">
        <f t="shared" si="10"/>
        <v/>
      </c>
      <c r="G102" t="str">
        <f t="shared" si="11"/>
        <v/>
      </c>
    </row>
    <row r="103" spans="3:7" x14ac:dyDescent="0.25">
      <c r="C103">
        <v>0</v>
      </c>
      <c r="D103" t="str">
        <f t="shared" si="8"/>
        <v/>
      </c>
      <c r="E103" t="str">
        <f t="shared" si="9"/>
        <v/>
      </c>
      <c r="F103" t="str">
        <f t="shared" si="10"/>
        <v/>
      </c>
      <c r="G103" t="str">
        <f t="shared" si="11"/>
        <v/>
      </c>
    </row>
    <row r="104" spans="3:7" x14ac:dyDescent="0.25">
      <c r="C104">
        <v>0</v>
      </c>
      <c r="D104" t="str">
        <f t="shared" si="8"/>
        <v/>
      </c>
      <c r="E104" t="str">
        <f t="shared" si="9"/>
        <v/>
      </c>
      <c r="F104" t="str">
        <f t="shared" si="10"/>
        <v/>
      </c>
      <c r="G104" t="str">
        <f t="shared" si="11"/>
        <v/>
      </c>
    </row>
    <row r="105" spans="3:7" x14ac:dyDescent="0.25">
      <c r="C105">
        <v>0</v>
      </c>
      <c r="D105" t="str">
        <f t="shared" si="8"/>
        <v/>
      </c>
      <c r="E105" t="str">
        <f t="shared" si="9"/>
        <v/>
      </c>
      <c r="F105" t="str">
        <f t="shared" si="10"/>
        <v/>
      </c>
      <c r="G105" t="str">
        <f t="shared" si="11"/>
        <v/>
      </c>
    </row>
    <row r="106" spans="3:7" x14ac:dyDescent="0.25">
      <c r="C106">
        <v>0</v>
      </c>
      <c r="D106" t="str">
        <f t="shared" si="8"/>
        <v/>
      </c>
      <c r="E106" t="str">
        <f t="shared" si="9"/>
        <v/>
      </c>
      <c r="F106" t="str">
        <f t="shared" si="10"/>
        <v/>
      </c>
      <c r="G106" t="str">
        <f t="shared" si="11"/>
        <v/>
      </c>
    </row>
    <row r="107" spans="3:7" x14ac:dyDescent="0.25">
      <c r="C107">
        <v>0</v>
      </c>
      <c r="D107" t="str">
        <f t="shared" si="8"/>
        <v/>
      </c>
      <c r="E107" t="str">
        <f t="shared" si="9"/>
        <v/>
      </c>
      <c r="F107" t="str">
        <f t="shared" si="10"/>
        <v/>
      </c>
      <c r="G107" t="str">
        <f t="shared" si="11"/>
        <v/>
      </c>
    </row>
    <row r="108" spans="3:7" x14ac:dyDescent="0.25">
      <c r="C108">
        <v>0</v>
      </c>
      <c r="D108" t="str">
        <f t="shared" si="8"/>
        <v/>
      </c>
      <c r="E108" t="str">
        <f t="shared" si="9"/>
        <v/>
      </c>
      <c r="F108" t="str">
        <f t="shared" si="10"/>
        <v/>
      </c>
      <c r="G108" t="str">
        <f t="shared" si="11"/>
        <v/>
      </c>
    </row>
    <row r="109" spans="3:7" x14ac:dyDescent="0.25">
      <c r="C109">
        <v>0</v>
      </c>
      <c r="D109" t="str">
        <f t="shared" si="8"/>
        <v/>
      </c>
      <c r="E109" t="str">
        <f t="shared" si="9"/>
        <v/>
      </c>
      <c r="F109" t="str">
        <f t="shared" si="10"/>
        <v/>
      </c>
      <c r="G109" t="str">
        <f t="shared" si="11"/>
        <v/>
      </c>
    </row>
    <row r="110" spans="3:7" x14ac:dyDescent="0.25">
      <c r="C110">
        <v>0</v>
      </c>
      <c r="D110" t="str">
        <f t="shared" si="8"/>
        <v/>
      </c>
      <c r="E110" t="str">
        <f t="shared" si="9"/>
        <v/>
      </c>
      <c r="F110" t="str">
        <f t="shared" si="10"/>
        <v/>
      </c>
      <c r="G110" t="str">
        <f t="shared" si="11"/>
        <v/>
      </c>
    </row>
    <row r="111" spans="3:7" x14ac:dyDescent="0.25">
      <c r="C111">
        <v>0</v>
      </c>
      <c r="D111" t="str">
        <f t="shared" si="8"/>
        <v/>
      </c>
      <c r="E111" t="str">
        <f t="shared" si="9"/>
        <v/>
      </c>
      <c r="F111" t="str">
        <f t="shared" si="10"/>
        <v/>
      </c>
      <c r="G111" t="str">
        <f t="shared" si="11"/>
        <v/>
      </c>
    </row>
    <row r="112" spans="3:7" x14ac:dyDescent="0.25">
      <c r="C112">
        <v>0</v>
      </c>
      <c r="D112" t="str">
        <f t="shared" si="8"/>
        <v/>
      </c>
      <c r="E112" t="str">
        <f t="shared" si="9"/>
        <v/>
      </c>
      <c r="F112" t="str">
        <f t="shared" si="10"/>
        <v/>
      </c>
      <c r="G112" t="str">
        <f t="shared" si="11"/>
        <v/>
      </c>
    </row>
    <row r="113" spans="3:7" x14ac:dyDescent="0.25">
      <c r="C113">
        <v>0</v>
      </c>
      <c r="D113" t="str">
        <f t="shared" si="8"/>
        <v/>
      </c>
      <c r="E113" t="str">
        <f t="shared" si="9"/>
        <v/>
      </c>
      <c r="F113" t="str">
        <f t="shared" si="10"/>
        <v/>
      </c>
      <c r="G113" t="str">
        <f t="shared" si="11"/>
        <v/>
      </c>
    </row>
    <row r="114" spans="3:7" x14ac:dyDescent="0.25">
      <c r="C114">
        <v>0</v>
      </c>
      <c r="D114" t="str">
        <f t="shared" si="8"/>
        <v/>
      </c>
      <c r="E114" t="str">
        <f t="shared" si="9"/>
        <v/>
      </c>
      <c r="F114" t="str">
        <f t="shared" si="10"/>
        <v/>
      </c>
      <c r="G114" t="str">
        <f t="shared" si="11"/>
        <v/>
      </c>
    </row>
    <row r="115" spans="3:7" x14ac:dyDescent="0.25">
      <c r="C115">
        <v>0</v>
      </c>
      <c r="D115" t="str">
        <f t="shared" si="8"/>
        <v/>
      </c>
      <c r="E115" t="str">
        <f t="shared" si="9"/>
        <v/>
      </c>
      <c r="F115" t="str">
        <f t="shared" si="10"/>
        <v/>
      </c>
      <c r="G115" t="str">
        <f t="shared" si="11"/>
        <v/>
      </c>
    </row>
    <row r="116" spans="3:7" x14ac:dyDescent="0.25">
      <c r="C116">
        <v>0</v>
      </c>
      <c r="D116" t="str">
        <f t="shared" si="8"/>
        <v/>
      </c>
      <c r="E116" t="str">
        <f t="shared" si="9"/>
        <v/>
      </c>
      <c r="F116" t="str">
        <f t="shared" si="10"/>
        <v/>
      </c>
      <c r="G116" t="str">
        <f t="shared" si="11"/>
        <v/>
      </c>
    </row>
    <row r="117" spans="3:7" x14ac:dyDescent="0.25">
      <c r="C117">
        <v>0</v>
      </c>
      <c r="D117" t="str">
        <f t="shared" si="8"/>
        <v/>
      </c>
      <c r="E117" t="str">
        <f t="shared" si="9"/>
        <v/>
      </c>
      <c r="F117" t="str">
        <f t="shared" si="10"/>
        <v/>
      </c>
      <c r="G117" t="str">
        <f t="shared" si="11"/>
        <v/>
      </c>
    </row>
    <row r="118" spans="3:7" x14ac:dyDescent="0.25">
      <c r="C118">
        <v>0</v>
      </c>
      <c r="D118" t="str">
        <f t="shared" si="8"/>
        <v/>
      </c>
      <c r="E118" t="str">
        <f t="shared" si="9"/>
        <v/>
      </c>
      <c r="F118" t="str">
        <f t="shared" si="10"/>
        <v/>
      </c>
      <c r="G118" t="str">
        <f t="shared" si="11"/>
        <v/>
      </c>
    </row>
    <row r="119" spans="3:7" x14ac:dyDescent="0.25">
      <c r="C119">
        <v>0</v>
      </c>
      <c r="D119" t="str">
        <f t="shared" si="8"/>
        <v/>
      </c>
      <c r="E119" t="str">
        <f t="shared" si="9"/>
        <v/>
      </c>
      <c r="F119" t="str">
        <f t="shared" si="10"/>
        <v/>
      </c>
      <c r="G119" t="str">
        <f t="shared" si="11"/>
        <v/>
      </c>
    </row>
    <row r="120" spans="3:7" x14ac:dyDescent="0.25">
      <c r="C120">
        <v>0</v>
      </c>
      <c r="D120" t="str">
        <f t="shared" si="8"/>
        <v/>
      </c>
      <c r="E120" t="str">
        <f t="shared" si="9"/>
        <v/>
      </c>
      <c r="F120" t="str">
        <f t="shared" si="10"/>
        <v/>
      </c>
      <c r="G120" t="str">
        <f t="shared" si="11"/>
        <v/>
      </c>
    </row>
    <row r="121" spans="3:7" x14ac:dyDescent="0.25">
      <c r="C121">
        <v>0</v>
      </c>
      <c r="D121" t="str">
        <f t="shared" si="8"/>
        <v/>
      </c>
      <c r="E121" t="str">
        <f t="shared" si="9"/>
        <v/>
      </c>
      <c r="F121" t="str">
        <f t="shared" si="10"/>
        <v/>
      </c>
      <c r="G121" t="str">
        <f t="shared" si="11"/>
        <v/>
      </c>
    </row>
    <row r="122" spans="3:7" x14ac:dyDescent="0.25">
      <c r="C122">
        <v>0</v>
      </c>
      <c r="D122" t="str">
        <f t="shared" si="8"/>
        <v/>
      </c>
      <c r="E122" t="str">
        <f t="shared" si="9"/>
        <v/>
      </c>
      <c r="F122" t="str">
        <f t="shared" si="10"/>
        <v/>
      </c>
      <c r="G122" t="str">
        <f t="shared" si="11"/>
        <v/>
      </c>
    </row>
    <row r="123" spans="3:7" x14ac:dyDescent="0.25">
      <c r="C123">
        <v>0</v>
      </c>
      <c r="D123" t="str">
        <f t="shared" si="8"/>
        <v/>
      </c>
      <c r="E123" t="str">
        <f t="shared" si="9"/>
        <v/>
      </c>
      <c r="F123" t="str">
        <f t="shared" si="10"/>
        <v/>
      </c>
      <c r="G123" t="str">
        <f t="shared" si="11"/>
        <v/>
      </c>
    </row>
    <row r="124" spans="3:7" x14ac:dyDescent="0.25">
      <c r="C124">
        <v>0</v>
      </c>
      <c r="D124" t="str">
        <f t="shared" si="8"/>
        <v/>
      </c>
      <c r="E124" t="str">
        <f t="shared" si="9"/>
        <v/>
      </c>
      <c r="F124" t="str">
        <f t="shared" si="10"/>
        <v/>
      </c>
      <c r="G124" t="str">
        <f t="shared" si="11"/>
        <v/>
      </c>
    </row>
    <row r="125" spans="3:7" x14ac:dyDescent="0.25">
      <c r="C125">
        <v>0</v>
      </c>
      <c r="D125" t="str">
        <f t="shared" si="8"/>
        <v/>
      </c>
      <c r="E125" t="str">
        <f t="shared" si="9"/>
        <v/>
      </c>
      <c r="F125" t="str">
        <f t="shared" si="10"/>
        <v/>
      </c>
      <c r="G125" t="str">
        <f t="shared" si="11"/>
        <v/>
      </c>
    </row>
    <row r="126" spans="3:7" x14ac:dyDescent="0.25">
      <c r="C126">
        <v>0</v>
      </c>
      <c r="D126" t="str">
        <f t="shared" si="8"/>
        <v/>
      </c>
      <c r="E126" t="str">
        <f t="shared" si="9"/>
        <v/>
      </c>
      <c r="F126" t="str">
        <f t="shared" si="10"/>
        <v/>
      </c>
      <c r="G126" t="str">
        <f t="shared" si="11"/>
        <v/>
      </c>
    </row>
    <row r="127" spans="3:7" x14ac:dyDescent="0.25">
      <c r="C127">
        <v>0</v>
      </c>
      <c r="D127" t="str">
        <f t="shared" si="8"/>
        <v/>
      </c>
      <c r="E127" t="str">
        <f t="shared" si="9"/>
        <v/>
      </c>
      <c r="F127" t="str">
        <f t="shared" si="10"/>
        <v/>
      </c>
      <c r="G127" t="str">
        <f t="shared" si="11"/>
        <v/>
      </c>
    </row>
    <row r="128" spans="3:7" x14ac:dyDescent="0.25">
      <c r="C128">
        <v>0</v>
      </c>
      <c r="D128" t="str">
        <f t="shared" si="8"/>
        <v/>
      </c>
      <c r="E128" t="str">
        <f t="shared" si="9"/>
        <v/>
      </c>
      <c r="F128" t="str">
        <f t="shared" si="10"/>
        <v/>
      </c>
      <c r="G128" t="str">
        <f t="shared" si="11"/>
        <v/>
      </c>
    </row>
    <row r="129" spans="3:7" x14ac:dyDescent="0.25">
      <c r="C129">
        <v>0</v>
      </c>
      <c r="D129" t="str">
        <f t="shared" si="8"/>
        <v/>
      </c>
      <c r="E129" t="str">
        <f t="shared" si="9"/>
        <v/>
      </c>
      <c r="F129" t="str">
        <f t="shared" si="10"/>
        <v/>
      </c>
      <c r="G129" t="str">
        <f t="shared" si="11"/>
        <v/>
      </c>
    </row>
    <row r="130" spans="3:7" x14ac:dyDescent="0.25">
      <c r="C130">
        <v>0</v>
      </c>
      <c r="D130" t="str">
        <f t="shared" ref="D130:D136" si="12">IF(OR(C130 = "Media", C130="Alta",C130="Altissima"),"Altissimo","")</f>
        <v/>
      </c>
      <c r="E130" t="str">
        <f t="shared" ref="E130:E136" si="13">IF(C130="Bassa","Alto","")</f>
        <v/>
      </c>
      <c r="F130" t="str">
        <f t="shared" ref="F130:F136" si="14">IF(C130="Molto bassa","Medio","")</f>
        <v/>
      </c>
      <c r="G130" t="str">
        <f t="shared" ref="G130:G136" si="15">CONCATENATE(D130,E130,F130)</f>
        <v/>
      </c>
    </row>
    <row r="131" spans="3:7" x14ac:dyDescent="0.25">
      <c r="C131">
        <v>0</v>
      </c>
      <c r="D131" t="str">
        <f t="shared" si="12"/>
        <v/>
      </c>
      <c r="E131" t="str">
        <f t="shared" si="13"/>
        <v/>
      </c>
      <c r="F131" t="str">
        <f t="shared" si="14"/>
        <v/>
      </c>
      <c r="G131" t="str">
        <f t="shared" si="15"/>
        <v/>
      </c>
    </row>
    <row r="132" spans="3:7" x14ac:dyDescent="0.25">
      <c r="C132">
        <v>0</v>
      </c>
      <c r="D132" t="str">
        <f t="shared" si="12"/>
        <v/>
      </c>
      <c r="E132" t="str">
        <f t="shared" si="13"/>
        <v/>
      </c>
      <c r="F132" t="str">
        <f t="shared" si="14"/>
        <v/>
      </c>
      <c r="G132" t="str">
        <f t="shared" si="15"/>
        <v/>
      </c>
    </row>
    <row r="133" spans="3:7" x14ac:dyDescent="0.25">
      <c r="C133">
        <v>0</v>
      </c>
      <c r="D133" t="str">
        <f t="shared" si="12"/>
        <v/>
      </c>
      <c r="E133" t="str">
        <f t="shared" si="13"/>
        <v/>
      </c>
      <c r="F133" t="str">
        <f t="shared" si="14"/>
        <v/>
      </c>
      <c r="G133" t="str">
        <f t="shared" si="15"/>
        <v/>
      </c>
    </row>
    <row r="134" spans="3:7" x14ac:dyDescent="0.25">
      <c r="C134">
        <v>0</v>
      </c>
      <c r="D134" t="str">
        <f t="shared" si="12"/>
        <v/>
      </c>
      <c r="E134" t="str">
        <f t="shared" si="13"/>
        <v/>
      </c>
      <c r="F134" t="str">
        <f t="shared" si="14"/>
        <v/>
      </c>
      <c r="G134" t="str">
        <f t="shared" si="15"/>
        <v/>
      </c>
    </row>
    <row r="135" spans="3:7" x14ac:dyDescent="0.25">
      <c r="C135">
        <v>0</v>
      </c>
      <c r="D135" t="str">
        <f t="shared" si="12"/>
        <v/>
      </c>
      <c r="E135" t="str">
        <f t="shared" si="13"/>
        <v/>
      </c>
      <c r="F135" t="str">
        <f t="shared" si="14"/>
        <v/>
      </c>
      <c r="G135" t="str">
        <f t="shared" si="15"/>
        <v/>
      </c>
    </row>
    <row r="136" spans="3:7" x14ac:dyDescent="0.25">
      <c r="C136">
        <v>0</v>
      </c>
      <c r="D136" t="str">
        <f t="shared" si="12"/>
        <v/>
      </c>
      <c r="E136" t="str">
        <f t="shared" si="13"/>
        <v/>
      </c>
      <c r="F136" t="str">
        <f t="shared" si="14"/>
        <v/>
      </c>
      <c r="G136" t="str">
        <f t="shared" si="15"/>
        <v/>
      </c>
    </row>
  </sheetData>
  <mergeCells count="1">
    <mergeCell ref="C13:D13"/>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6</vt:i4>
      </vt:variant>
    </vt:vector>
  </HeadingPairs>
  <TitlesOfParts>
    <vt:vector size="11" baseType="lpstr">
      <vt:lpstr>Sezione_generale_</vt:lpstr>
      <vt:lpstr>Sezione_generale_old</vt:lpstr>
      <vt:lpstr>Mappatura_processi_Ufficio</vt:lpstr>
      <vt:lpstr>competenze</vt:lpstr>
      <vt:lpstr>Parametri</vt:lpstr>
      <vt:lpstr>competenze!Area_stampa</vt:lpstr>
      <vt:lpstr>Mappatura_processi_Ufficio!Area_stampa</vt:lpstr>
      <vt:lpstr>attivita</vt:lpstr>
      <vt:lpstr>soggetti</vt:lpstr>
      <vt:lpstr>statoattuazione</vt:lpstr>
      <vt:lpstr>Mappatura_processi_Ufficio!Titoli_stampa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Gambellini Claudia</cp:lastModifiedBy>
  <cp:lastPrinted>2020-01-09T13:48:14Z</cp:lastPrinted>
  <dcterms:created xsi:type="dcterms:W3CDTF">2014-07-11T10:05:14Z</dcterms:created>
  <dcterms:modified xsi:type="dcterms:W3CDTF">2025-01-16T11:18:57Z</dcterms:modified>
</cp:coreProperties>
</file>