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W:\RPCT (FASCIC. . N. 1734 . CIRILLO)\PTPC 2025\all. n. 2\"/>
    </mc:Choice>
  </mc:AlternateContent>
  <xr:revisionPtr revIDLastSave="0" documentId="13_ncr:1_{A9A25D21-0ABF-4ABC-B3F4-24B08622852A}" xr6:coauthVersionLast="47" xr6:coauthVersionMax="47" xr10:uidLastSave="{00000000-0000-0000-0000-000000000000}"/>
  <bookViews>
    <workbookView xWindow="-120" yWindow="-120" windowWidth="29040" windowHeight="15840" activeTab="2" xr2:uid="{00000000-000D-0000-FFFF-FFFF00000000}"/>
  </bookViews>
  <sheets>
    <sheet name="Sezione_generale" sheetId="1" r:id="rId1"/>
    <sheet name="Sezione_generale_old" sheetId="2" state="hidden" r:id="rId2"/>
    <sheet name="Mappatura_processi" sheetId="3" r:id="rId3"/>
    <sheet name="competenze" sheetId="4" state="hidden" r:id="rId4"/>
    <sheet name="Parametri" sheetId="5" state="hidden" r:id="rId5"/>
  </sheets>
  <externalReferences>
    <externalReference r:id="rId6"/>
    <externalReference r:id="rId7"/>
  </externalReferences>
  <definedNames>
    <definedName name="Altissimo">Parametri!$B$23:$C$25</definedName>
    <definedName name="Alto">Parametri!$B$26:$C$26</definedName>
    <definedName name="_xlnm.Print_Area" localSheetId="3">competenze!$B$1:$D$31</definedName>
    <definedName name="_xlnm.Print_Area" localSheetId="2">Mappatura_processi!$A$1:$G$26</definedName>
    <definedName name="Direzione">!#REF!</definedName>
    <definedName name="fonte">Parametri!$I$16:$I$22</definedName>
    <definedName name="Medio">Parametri!$B$27:$C$27</definedName>
    <definedName name="Profilo_dirigente" localSheetId="3">[1]Parametri!$B$2:$B$6</definedName>
    <definedName name="Profilo_dirigente" localSheetId="0">[1]Parametri!$B$2:$B$6</definedName>
    <definedName name="Profilo_dirigente">!#REF!</definedName>
    <definedName name="risultato">Parametri!$B$23:$B$25</definedName>
    <definedName name="soggetti">Parametri!$I$3:$I$13</definedName>
    <definedName name="Struttura">!#REF!</definedName>
    <definedName name="Tipo_relazione">!#REF!</definedName>
    <definedName name="tipologiaattivita">Parametri!$I$9:$I$15</definedName>
    <definedName name="_xlnm.Print_Titles" localSheetId="2">Mappatura_processi!$1:$2</definedName>
    <definedName name="ufficio">!#REF!</definedName>
    <definedName name="ufficio_di_destinazione">[2]parametri!$A$2:$A$34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5" i="5" l="1"/>
  <c r="D125" i="5" s="1"/>
  <c r="C124" i="5"/>
  <c r="F124" i="5" s="1"/>
  <c r="C123" i="5"/>
  <c r="E123" i="5" s="1"/>
  <c r="C122" i="5"/>
  <c r="F122" i="5" s="1"/>
  <c r="C121" i="5"/>
  <c r="E121" i="5" s="1"/>
  <c r="C120" i="5"/>
  <c r="F120" i="5" s="1"/>
  <c r="C119" i="5"/>
  <c r="D119" i="5" s="1"/>
  <c r="C118" i="5"/>
  <c r="F118" i="5" s="1"/>
  <c r="C117" i="5"/>
  <c r="F117" i="5" s="1"/>
  <c r="C116" i="5"/>
  <c r="D116" i="5" s="1"/>
  <c r="C115" i="5"/>
  <c r="F115" i="5" s="1"/>
  <c r="C114" i="5"/>
  <c r="F114" i="5" s="1"/>
  <c r="C113" i="5"/>
  <c r="F113" i="5" s="1"/>
  <c r="C112" i="5"/>
  <c r="E112" i="5" s="1"/>
  <c r="C111" i="5"/>
  <c r="F111" i="5" s="1"/>
  <c r="C110" i="5"/>
  <c r="F110" i="5" s="1"/>
  <c r="C109" i="5"/>
  <c r="D109" i="5" s="1"/>
  <c r="C108" i="5"/>
  <c r="F108" i="5" s="1"/>
  <c r="C107" i="5"/>
  <c r="E107" i="5" s="1"/>
  <c r="C106" i="5"/>
  <c r="F106" i="5" s="1"/>
  <c r="C105" i="5"/>
  <c r="E105" i="5" s="1"/>
  <c r="C104" i="5"/>
  <c r="F104" i="5" s="1"/>
  <c r="C103" i="5"/>
  <c r="D103" i="5" s="1"/>
  <c r="C102" i="5"/>
  <c r="E102" i="5" s="1"/>
  <c r="C101" i="5"/>
  <c r="F101" i="5" s="1"/>
  <c r="C100" i="5"/>
  <c r="E100" i="5" s="1"/>
  <c r="C99" i="5"/>
  <c r="F99" i="5" s="1"/>
  <c r="C98" i="5"/>
  <c r="F98" i="5" s="1"/>
  <c r="C97" i="5"/>
  <c r="D97" i="5" s="1"/>
  <c r="C96" i="5"/>
  <c r="F96" i="5" s="1"/>
  <c r="C95" i="5"/>
  <c r="F95" i="5" s="1"/>
  <c r="C94" i="5"/>
  <c r="E94" i="5" s="1"/>
  <c r="C93" i="5"/>
  <c r="F93" i="5" s="1"/>
  <c r="C92" i="5"/>
  <c r="D92" i="5" s="1"/>
  <c r="C91" i="5"/>
  <c r="E91" i="5" s="1"/>
  <c r="C90" i="5"/>
  <c r="F90" i="5" s="1"/>
  <c r="C89" i="5"/>
  <c r="F89" i="5" s="1"/>
  <c r="C88" i="5"/>
  <c r="E88" i="5" s="1"/>
  <c r="C87" i="5"/>
  <c r="D87" i="5" s="1"/>
  <c r="C86" i="5"/>
  <c r="E86" i="5" s="1"/>
  <c r="C85" i="5"/>
  <c r="E85" i="5" s="1"/>
  <c r="C84" i="5"/>
  <c r="D84" i="5" s="1"/>
  <c r="C83" i="5"/>
  <c r="F83" i="5" s="1"/>
  <c r="C82" i="5"/>
  <c r="F82" i="5" s="1"/>
  <c r="C81" i="5"/>
  <c r="F81" i="5" s="1"/>
  <c r="C80" i="5"/>
  <c r="D80" i="5" s="1"/>
  <c r="C79" i="5"/>
  <c r="F79" i="5" s="1"/>
  <c r="C78" i="5"/>
  <c r="E78" i="5" s="1"/>
  <c r="C77" i="5"/>
  <c r="D77" i="5" s="1"/>
  <c r="C76" i="5"/>
  <c r="F76" i="5" s="1"/>
  <c r="C75" i="5"/>
  <c r="E75" i="5" s="1"/>
  <c r="C74" i="5"/>
  <c r="F74" i="5" s="1"/>
  <c r="C73" i="5"/>
  <c r="E73" i="5" s="1"/>
  <c r="C72" i="5"/>
  <c r="F72" i="5" s="1"/>
  <c r="C71" i="5"/>
  <c r="D71" i="5" s="1"/>
  <c r="C70" i="5"/>
  <c r="E70" i="5" s="1"/>
  <c r="C69" i="5"/>
  <c r="F69" i="5" s="1"/>
  <c r="C68" i="5"/>
  <c r="E68" i="5" s="1"/>
  <c r="C67" i="5"/>
  <c r="F67" i="5" s="1"/>
  <c r="C66" i="5"/>
  <c r="F66" i="5" s="1"/>
  <c r="C65" i="5"/>
  <c r="D65" i="5" s="1"/>
  <c r="C64" i="5"/>
  <c r="F64" i="5" s="1"/>
  <c r="C63" i="5"/>
  <c r="F63" i="5" s="1"/>
  <c r="C62" i="5"/>
  <c r="E62" i="5" s="1"/>
  <c r="C61" i="5"/>
  <c r="F61" i="5" s="1"/>
  <c r="C60" i="5"/>
  <c r="E60" i="5" s="1"/>
  <c r="C59" i="5"/>
  <c r="E59" i="5" s="1"/>
  <c r="C58" i="5"/>
  <c r="F58" i="5" s="1"/>
  <c r="C57" i="5"/>
  <c r="F57" i="5" s="1"/>
  <c r="C56" i="5"/>
  <c r="D56" i="5" s="1"/>
  <c r="C55" i="5"/>
  <c r="D55" i="5" s="1"/>
  <c r="C54" i="5"/>
  <c r="E54" i="5" s="1"/>
  <c r="C53" i="5"/>
  <c r="E53" i="5" s="1"/>
  <c r="C52" i="5"/>
  <c r="E52" i="5" s="1"/>
  <c r="C51" i="5"/>
  <c r="F51" i="5" s="1"/>
  <c r="C50" i="5"/>
  <c r="F50" i="5" s="1"/>
  <c r="C49" i="5"/>
  <c r="F49" i="5" s="1"/>
  <c r="C48" i="5"/>
  <c r="E48" i="5" s="1"/>
  <c r="C47" i="5"/>
  <c r="F47" i="5" s="1"/>
  <c r="C46" i="5"/>
  <c r="E46" i="5" s="1"/>
  <c r="C45" i="5"/>
  <c r="D45" i="5" s="1"/>
  <c r="C44" i="5"/>
  <c r="D44" i="5" s="1"/>
  <c r="C43" i="5"/>
  <c r="E43" i="5" s="1"/>
  <c r="C42" i="5"/>
  <c r="F42" i="5" s="1"/>
  <c r="C41" i="5"/>
  <c r="E41" i="5" s="1"/>
  <c r="C40" i="5"/>
  <c r="E40" i="5" s="1"/>
  <c r="C39" i="5"/>
  <c r="D39" i="5" s="1"/>
  <c r="C38" i="5"/>
  <c r="E38" i="5" s="1"/>
  <c r="C37" i="5"/>
  <c r="F37" i="5" s="1"/>
  <c r="C36" i="5"/>
  <c r="F36" i="5" s="1"/>
  <c r="C35" i="5"/>
  <c r="F35" i="5" s="1"/>
  <c r="C34" i="5"/>
  <c r="F34" i="5" s="1"/>
  <c r="C33" i="5"/>
  <c r="D33" i="5" s="1"/>
  <c r="C32" i="5"/>
  <c r="E32" i="5" s="1"/>
  <c r="C31" i="5"/>
  <c r="F31" i="5" s="1"/>
  <c r="C30" i="5"/>
  <c r="E30" i="5" s="1"/>
  <c r="C29" i="5"/>
  <c r="F29" i="5" s="1"/>
  <c r="C28" i="5"/>
  <c r="F28" i="5" s="1"/>
  <c r="C27" i="5"/>
  <c r="E27" i="5" s="1"/>
  <c r="C26" i="5"/>
  <c r="F26" i="5" s="1"/>
  <c r="C25" i="5"/>
  <c r="F25" i="5" s="1"/>
  <c r="C24" i="5"/>
  <c r="F24" i="5" s="1"/>
  <c r="C23" i="5"/>
  <c r="D23" i="5" s="1"/>
  <c r="F123" i="5"/>
  <c r="E115" i="5"/>
  <c r="D115" i="5"/>
  <c r="F103" i="5"/>
  <c r="E103" i="5"/>
  <c r="D95" i="5"/>
  <c r="F91" i="5"/>
  <c r="E83" i="5"/>
  <c r="D83" i="5"/>
  <c r="F71" i="5"/>
  <c r="E71" i="5"/>
  <c r="D63" i="5"/>
  <c r="F59" i="5"/>
  <c r="E51" i="5"/>
  <c r="D51" i="5"/>
  <c r="F39" i="5"/>
  <c r="E39" i="5"/>
  <c r="D31" i="5"/>
  <c r="F27" i="5"/>
  <c r="M19" i="3"/>
  <c r="C5" i="2"/>
  <c r="C3" i="2"/>
  <c r="E23" i="5" l="1"/>
  <c r="D35" i="5"/>
  <c r="F43" i="5"/>
  <c r="E55" i="5"/>
  <c r="D67" i="5"/>
  <c r="F75" i="5"/>
  <c r="E87" i="5"/>
  <c r="D99" i="5"/>
  <c r="G99" i="5" s="1"/>
  <c r="F107" i="5"/>
  <c r="E119" i="5"/>
  <c r="F23" i="5"/>
  <c r="E35" i="5"/>
  <c r="G35" i="5" s="1"/>
  <c r="D47" i="5"/>
  <c r="F55" i="5"/>
  <c r="E67" i="5"/>
  <c r="G67" i="5" s="1"/>
  <c r="D79" i="5"/>
  <c r="F87" i="5"/>
  <c r="E99" i="5"/>
  <c r="D111" i="5"/>
  <c r="F119" i="5"/>
  <c r="G119" i="5" s="1"/>
  <c r="D27" i="5"/>
  <c r="E31" i="5"/>
  <c r="D43" i="5"/>
  <c r="G43" i="5" s="1"/>
  <c r="E47" i="5"/>
  <c r="G47" i="5" s="1"/>
  <c r="D59" i="5"/>
  <c r="E63" i="5"/>
  <c r="D75" i="5"/>
  <c r="G75" i="5" s="1"/>
  <c r="E79" i="5"/>
  <c r="G79" i="5" s="1"/>
  <c r="D91" i="5"/>
  <c r="E95" i="5"/>
  <c r="D107" i="5"/>
  <c r="G107" i="5" s="1"/>
  <c r="E111" i="5"/>
  <c r="D123" i="5"/>
  <c r="D25" i="5"/>
  <c r="F32" i="5"/>
  <c r="E33" i="5"/>
  <c r="D37" i="5"/>
  <c r="D40" i="5"/>
  <c r="E44" i="5"/>
  <c r="G44" i="5" s="1"/>
  <c r="F48" i="5"/>
  <c r="D52" i="5"/>
  <c r="E56" i="5"/>
  <c r="F60" i="5"/>
  <c r="D64" i="5"/>
  <c r="F68" i="5"/>
  <c r="E84" i="5"/>
  <c r="D89" i="5"/>
  <c r="E92" i="5"/>
  <c r="D101" i="5"/>
  <c r="F105" i="5"/>
  <c r="D108" i="5"/>
  <c r="D113" i="5"/>
  <c r="E116" i="5"/>
  <c r="F121" i="5"/>
  <c r="D124" i="5"/>
  <c r="D28" i="5"/>
  <c r="F100" i="5"/>
  <c r="D69" i="5"/>
  <c r="F73" i="5"/>
  <c r="D76" i="5"/>
  <c r="D24" i="5"/>
  <c r="E28" i="5"/>
  <c r="F44" i="5"/>
  <c r="F56" i="5"/>
  <c r="E64" i="5"/>
  <c r="D72" i="5"/>
  <c r="E76" i="5"/>
  <c r="F84" i="5"/>
  <c r="F92" i="5"/>
  <c r="D104" i="5"/>
  <c r="F116" i="5"/>
  <c r="D120" i="5"/>
  <c r="E24" i="5"/>
  <c r="D32" i="5"/>
  <c r="E36" i="5"/>
  <c r="F40" i="5"/>
  <c r="E45" i="5"/>
  <c r="D48" i="5"/>
  <c r="F52" i="5"/>
  <c r="D57" i="5"/>
  <c r="D60" i="5"/>
  <c r="E72" i="5"/>
  <c r="E77" i="5"/>
  <c r="E80" i="5"/>
  <c r="F85" i="5"/>
  <c r="D88" i="5"/>
  <c r="E96" i="5"/>
  <c r="E104" i="5"/>
  <c r="E109" i="5"/>
  <c r="D112" i="5"/>
  <c r="E120" i="5"/>
  <c r="E125" i="5"/>
  <c r="D36" i="5"/>
  <c r="D96" i="5"/>
  <c r="E108" i="5"/>
  <c r="E124" i="5"/>
  <c r="F41" i="5"/>
  <c r="F53" i="5"/>
  <c r="E65" i="5"/>
  <c r="D68" i="5"/>
  <c r="G68" i="5" s="1"/>
  <c r="F80" i="5"/>
  <c r="F88" i="5"/>
  <c r="E97" i="5"/>
  <c r="D100" i="5"/>
  <c r="G100" i="5" s="1"/>
  <c r="F112" i="5"/>
  <c r="F46" i="5"/>
  <c r="F62" i="5"/>
  <c r="F78" i="5"/>
  <c r="F38" i="5"/>
  <c r="F86" i="5"/>
  <c r="F94" i="5"/>
  <c r="F30" i="5"/>
  <c r="F54" i="5"/>
  <c r="F70" i="5"/>
  <c r="F102" i="5"/>
  <c r="D29" i="5"/>
  <c r="F45" i="5"/>
  <c r="D49" i="5"/>
  <c r="E57" i="5"/>
  <c r="D61" i="5"/>
  <c r="F65" i="5"/>
  <c r="E69" i="5"/>
  <c r="F77" i="5"/>
  <c r="D81" i="5"/>
  <c r="E89" i="5"/>
  <c r="D93" i="5"/>
  <c r="F97" i="5"/>
  <c r="E101" i="5"/>
  <c r="F109" i="5"/>
  <c r="E113" i="5"/>
  <c r="D117" i="5"/>
  <c r="F125" i="5"/>
  <c r="E25" i="5"/>
  <c r="G25" i="5" s="1"/>
  <c r="F33" i="5"/>
  <c r="E37" i="5"/>
  <c r="E29" i="5"/>
  <c r="G29" i="5" s="1"/>
  <c r="D41" i="5"/>
  <c r="G41" i="5" s="1"/>
  <c r="E49" i="5"/>
  <c r="D53" i="5"/>
  <c r="E61" i="5"/>
  <c r="D73" i="5"/>
  <c r="G73" i="5" s="1"/>
  <c r="E81" i="5"/>
  <c r="D85" i="5"/>
  <c r="E93" i="5"/>
  <c r="D105" i="5"/>
  <c r="G111" i="5"/>
  <c r="E117" i="5"/>
  <c r="D121" i="5"/>
  <c r="G23" i="5"/>
  <c r="D30" i="5"/>
  <c r="G31" i="5"/>
  <c r="D38" i="5"/>
  <c r="G39" i="5"/>
  <c r="D46" i="5"/>
  <c r="D54" i="5"/>
  <c r="D62" i="5"/>
  <c r="G63" i="5"/>
  <c r="D70" i="5"/>
  <c r="G71" i="5"/>
  <c r="D78" i="5"/>
  <c r="D86" i="5"/>
  <c r="D94" i="5"/>
  <c r="G95" i="5"/>
  <c r="D102" i="5"/>
  <c r="G103" i="5"/>
  <c r="D110" i="5"/>
  <c r="D118" i="5"/>
  <c r="E110" i="5"/>
  <c r="E118" i="5"/>
  <c r="G27" i="5"/>
  <c r="G51" i="5"/>
  <c r="G59" i="5"/>
  <c r="G83" i="5"/>
  <c r="G91" i="5"/>
  <c r="G115" i="5"/>
  <c r="G123" i="5"/>
  <c r="D58" i="5"/>
  <c r="D74" i="5"/>
  <c r="D90" i="5"/>
  <c r="D98" i="5"/>
  <c r="D106" i="5"/>
  <c r="D114" i="5"/>
  <c r="D122" i="5"/>
  <c r="D66" i="5"/>
  <c r="E42" i="5"/>
  <c r="E50" i="5"/>
  <c r="E58" i="5"/>
  <c r="E66" i="5"/>
  <c r="E74" i="5"/>
  <c r="E82" i="5"/>
  <c r="E90" i="5"/>
  <c r="E98" i="5"/>
  <c r="E106" i="5"/>
  <c r="E114" i="5"/>
  <c r="E122" i="5"/>
  <c r="D26" i="5"/>
  <c r="D34" i="5"/>
  <c r="D42" i="5"/>
  <c r="D50" i="5"/>
  <c r="D82" i="5"/>
  <c r="E26" i="5"/>
  <c r="E34" i="5"/>
  <c r="G55" i="5" l="1"/>
  <c r="G87" i="5"/>
  <c r="G96" i="5"/>
  <c r="G124" i="5"/>
  <c r="G60" i="5"/>
  <c r="G116" i="5"/>
  <c r="G52" i="5"/>
  <c r="G108" i="5"/>
  <c r="G120" i="5"/>
  <c r="G117" i="5"/>
  <c r="G38" i="5"/>
  <c r="G92" i="5"/>
  <c r="G64" i="5"/>
  <c r="G102" i="5"/>
  <c r="G85" i="5"/>
  <c r="G24" i="5"/>
  <c r="G70" i="5"/>
  <c r="G33" i="5"/>
  <c r="G113" i="5"/>
  <c r="G76" i="5"/>
  <c r="G89" i="5"/>
  <c r="G45" i="5"/>
  <c r="G36" i="5"/>
  <c r="G112" i="5"/>
  <c r="G88" i="5"/>
  <c r="G48" i="5"/>
  <c r="G32" i="5"/>
  <c r="G72" i="5"/>
  <c r="G28" i="5"/>
  <c r="G105" i="5"/>
  <c r="G125" i="5"/>
  <c r="G109" i="5"/>
  <c r="G69" i="5"/>
  <c r="G104" i="5"/>
  <c r="G80" i="5"/>
  <c r="G57" i="5"/>
  <c r="G40" i="5"/>
  <c r="G84" i="5"/>
  <c r="G56" i="5"/>
  <c r="G86" i="5"/>
  <c r="G54" i="5"/>
  <c r="G121" i="5"/>
  <c r="G37" i="5"/>
  <c r="G101" i="5"/>
  <c r="G53" i="5"/>
  <c r="G78" i="5"/>
  <c r="G46" i="5"/>
  <c r="G97" i="5"/>
  <c r="G65" i="5"/>
  <c r="G93" i="5"/>
  <c r="G77" i="5"/>
  <c r="G61" i="5"/>
  <c r="G94" i="5"/>
  <c r="G62" i="5"/>
  <c r="G30" i="5"/>
  <c r="G81" i="5"/>
  <c r="G49" i="5"/>
  <c r="G34" i="5"/>
  <c r="G82" i="5"/>
  <c r="G118" i="5"/>
  <c r="G50" i="5"/>
  <c r="G106" i="5"/>
  <c r="G26" i="5"/>
  <c r="G66" i="5"/>
  <c r="G122" i="5"/>
  <c r="G110" i="5"/>
  <c r="G42" i="5"/>
  <c r="G114" i="5"/>
  <c r="G98" i="5"/>
  <c r="G90" i="5"/>
  <c r="G74" i="5"/>
  <c r="G58" i="5"/>
</calcChain>
</file>

<file path=xl/sharedStrings.xml><?xml version="1.0" encoding="utf-8"?>
<sst xmlns="http://schemas.openxmlformats.org/spreadsheetml/2006/main" count="395" uniqueCount="250">
  <si>
    <t>Sezione I: INFORMAZIONI DI CARATTERE GENERALE</t>
  </si>
  <si>
    <t>Denominazione Ufficio (Selezione da menù a tendina)</t>
  </si>
  <si>
    <t>Ufficio Relazioni istituzionali e drafting legislativo</t>
  </si>
  <si>
    <t>Acronimo Ufficio</t>
  </si>
  <si>
    <t>URIS</t>
  </si>
  <si>
    <t>Nominativo Dirigente (Si alimenta automaticamente all'immissione della denominazione Ufficio)</t>
  </si>
  <si>
    <t>Profilo dirigente</t>
  </si>
  <si>
    <t>Processi di competenza dell'Ufficio</t>
  </si>
  <si>
    <t>Descrizione delle funzioni svolte dall'ufficio  (Si alimenta automaticamente all'immissione della denominazione Ufficio)</t>
  </si>
  <si>
    <t>Mappatura PROCESSI-ATTIVITA'</t>
  </si>
  <si>
    <t xml:space="preserve">Identificazione, analisi e valutazione del rischio corruttivo </t>
  </si>
  <si>
    <t xml:space="preserve">TRATTAMENTO DEL RISCHIO </t>
  </si>
  <si>
    <t>UFFICIO</t>
  </si>
  <si>
    <t>N. PROCESSO</t>
  </si>
  <si>
    <t>AREA DI RISCHIO</t>
  </si>
  <si>
    <t>DESCRIZIONE PROCESSO</t>
  </si>
  <si>
    <t>Responsabilità del Processo</t>
  </si>
  <si>
    <t>DESCRIZIONE ATTIVITA'</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</si>
  <si>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</si>
  <si>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</si>
  <si>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</si>
  <si>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</si>
  <si>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</si>
  <si>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</si>
  <si>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DI MISURE SPECIFICHE</t>
  </si>
  <si>
    <t>PROGRAMMAZIONE MISURA SPECIFICA</t>
  </si>
  <si>
    <t>IMPATTO</t>
  </si>
  <si>
    <t>PROBABILITA'</t>
  </si>
  <si>
    <t>GIUDIZIO SINTETICO</t>
  </si>
  <si>
    <t>MOTIVAZIONE</t>
  </si>
  <si>
    <t>FASI E TEMPI DI ATTUAZIONE</t>
  </si>
  <si>
    <t>INDICATORI DI ATTUAZIONE</t>
  </si>
  <si>
    <t>VALORE TARGET</t>
  </si>
  <si>
    <t>SOGGETTO RESPONSABILE</t>
  </si>
  <si>
    <t>Dirigente</t>
  </si>
  <si>
    <t>Dirigente/Funzionario</t>
  </si>
  <si>
    <t>Alto</t>
  </si>
  <si>
    <t>Molto bassa</t>
  </si>
  <si>
    <t>Medio</t>
  </si>
  <si>
    <t>Sulla base dell'assenza di casistica nella struttura, nonché del rischio oggettivamente basso, si ritiene che la probabilità sia molto bassa ma, in considerazione dell'impatto alto, il giudizio sintetico è "medio"</t>
  </si>
  <si>
    <t xml:space="preserve">Codice di comportamento; misura di disciplina del conflitto di interessi: obblighi di comunicazione e di astensione  </t>
  </si>
  <si>
    <t>in attuazione</t>
  </si>
  <si>
    <t>misura attuata continuativamente nel corso dell'anno</t>
  </si>
  <si>
    <t>N/A</t>
  </si>
  <si>
    <t xml:space="preserve">Dirigente </t>
  </si>
  <si>
    <t>Ufficio</t>
  </si>
  <si>
    <t>Acronimo</t>
  </si>
  <si>
    <t>Competenze</t>
  </si>
  <si>
    <t>Staff - Studi, legislazione e Commissariamenti</t>
  </si>
  <si>
    <t>STAFFPRES</t>
  </si>
  <si>
    <t>Lo staff del Presidente, denominato “Staff del Presidente – Studi, legislazione e Commissariamenti”, cura la definizione degli atti di sindacato ispettivo, le relazioni parlamentari, la predisposizione dei documenti per le audizioni dell’Autorità. Coordina le attività finalizzate alla redazione della relazione al Parlamento. Cura la redazione degli atti di segnalazione a Governo e Parlamento. Supporta il Presidente nell’esercizio delle funzioni di cui agli artt. 19, comma 7 e 32 del decreto legge 24 giugno 2014, convertito nella legge 11 agosto 2014, n. 114.</t>
  </si>
  <si>
    <t>-</t>
  </si>
  <si>
    <t>Segreteria e staff del Consiglio</t>
  </si>
  <si>
    <t>SGCON</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</si>
  <si>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</si>
  <si>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Segreteria tecnica</t>
  </si>
  <si>
    <t>SGTECN</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</si>
  <si>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</si>
  <si>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Unità operativa speciale EXPO</t>
  </si>
  <si>
    <t>EXPO</t>
  </si>
  <si>
    <t>Supporta il Presidente nello svolgimento dei compiti di alta sorveglianza e garanzia della correttezza e trasparenza delle procedure connesse alla realizzazione delle opere del grande evento  EXPO 2015.</t>
  </si>
  <si>
    <t xml:space="preserve">Ufficio di indirizzo, determinazioni generali e indicatori per la vigilanza </t>
  </si>
  <si>
    <t>UDGIV</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</si>
  <si>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</si>
  <si>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Ufficio piani di vigilanza e vigilanze speciali</t>
  </si>
  <si>
    <t>UPVS</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</si>
  <si>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</si>
  <si>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 xml:space="preserve">Romano </t>
  </si>
  <si>
    <t>Uffici del Presidente</t>
  </si>
  <si>
    <t>Ufficio ispettivo</t>
  </si>
  <si>
    <t>UIS</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</si>
  <si>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</si>
  <si>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Pierdominici </t>
  </si>
  <si>
    <t>Ufficio precontenzioso e affari giuridici</t>
  </si>
  <si>
    <t>UPAG</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</si>
  <si>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</si>
  <si>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 xml:space="preserve">Chimenti </t>
  </si>
  <si>
    <t>Ufficio contenzioso giurisdizionale</t>
  </si>
  <si>
    <t>UCOG</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</si>
  <si>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</si>
  <si>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Sardella</t>
  </si>
  <si>
    <t>Segreteria e staff del Segretario Generale</t>
  </si>
  <si>
    <t>SGSEG</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</si>
  <si>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</si>
  <si>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Uffici del Segretario generale</t>
  </si>
  <si>
    <t>Ufficio protocollo, flussi documentali e supporto ai processi decisionali</t>
  </si>
  <si>
    <t>UPROT</t>
  </si>
  <si>
    <t xml:space="preserve">Assicura il corretto funzionamento del protocollo e delle modalità di assegnazione delle pratiche secondo l’indirizzo espresso dal Presidente; supporta il Segretario generale nella gestione dei flussi documentali degli uffici. </t>
  </si>
  <si>
    <t xml:space="preserve">Cirillo </t>
  </si>
  <si>
    <t>Ufficio risorse umane e finanziarie</t>
  </si>
  <si>
    <t>URUF</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</si>
  <si>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</si>
  <si>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Ceccarelli</t>
  </si>
  <si>
    <t>Ufficio servizi generali, gare, contratti e logistica</t>
  </si>
  <si>
    <t>UGARE</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</si>
  <si>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</si>
  <si>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Colandrea</t>
  </si>
  <si>
    <t>Ufficio esercizio sistemi informativi</t>
  </si>
  <si>
    <t>UESI</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</si>
  <si>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</si>
  <si>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Vargiu</t>
  </si>
  <si>
    <t>Ufficio progettazione e sviluppo servizi informatici e gestione del Portale dell’ANAC</t>
  </si>
  <si>
    <t>UPSI</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</si>
  <si>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</si>
  <si>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Fuligni</t>
  </si>
  <si>
    <t>Ufficio vigilanza sulle misure anticorruzione e accreditamento dei Responsabili della prevenzione della corruzione</t>
  </si>
  <si>
    <t>UVMAC</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</si>
  <si>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</si>
  <si>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Torchio</t>
  </si>
  <si>
    <t>Uffici Area Vigilanza</t>
  </si>
  <si>
    <t>Ufficio vigilanza sugli obblighi di trasparenza</t>
  </si>
  <si>
    <t>UVOT</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</si>
  <si>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</si>
  <si>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Marzoli</t>
  </si>
  <si>
    <t>Ufficio vigilanza SOA</t>
  </si>
  <si>
    <t>UVSOA</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</si>
  <si>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</si>
  <si>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Tunno</t>
  </si>
  <si>
    <t>Ufficio vigilanza attestazioni</t>
  </si>
  <si>
    <t>UVA</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</si>
  <si>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</si>
  <si>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Annuvolo</t>
  </si>
  <si>
    <t xml:space="preserve">Ufficio sanzioni </t>
  </si>
  <si>
    <t>USAN</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</si>
  <si>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</si>
  <si>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De Falco</t>
  </si>
  <si>
    <t>Ufficio vigilanza lavori</t>
  </si>
  <si>
    <t>UVLA</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</si>
  <si>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</si>
  <si>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Cresta</t>
  </si>
  <si>
    <t>Ufficio vigilanza analisi varianti</t>
  </si>
  <si>
    <t>UVVAR</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</si>
  <si>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</si>
  <si>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Miconi</t>
  </si>
  <si>
    <t>Ufficio vigilanza forniture e servizi</t>
  </si>
  <si>
    <t>UVSF</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</si>
  <si>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</si>
  <si>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Failla</t>
  </si>
  <si>
    <t>Ufficio regolazione  in materia di anticorruzione, trasparenza e PNA</t>
  </si>
  <si>
    <t>URAC</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</si>
  <si>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</si>
  <si>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 xml:space="preserve">Midena </t>
  </si>
  <si>
    <t>Uffici Area Regolazione</t>
  </si>
  <si>
    <t>Ufficio regolazione in materia di contratti pubblici</t>
  </si>
  <si>
    <t>URCP</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</si>
  <si>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</si>
  <si>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Cucchiarelli</t>
  </si>
  <si>
    <t>Ufficio monitoraggio flussi informativi e verifica adempimenti</t>
  </si>
  <si>
    <t>UMFI</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</si>
  <si>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</si>
  <si>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Travaglino</t>
  </si>
  <si>
    <t>Ufficio analisi e elaborazione dati</t>
  </si>
  <si>
    <t>UAE</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</si>
  <si>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</si>
  <si>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Cimino </t>
  </si>
  <si>
    <t>Ufficio Monitoraggio acquisizione beni e servizi e Soggetti aggregatori</t>
  </si>
  <si>
    <t>UMABS</t>
  </si>
  <si>
    <t>Assicura il monitoraggio delle informazioni relative ai beni e servizi; cura l’accreditamento dei soggetti aggregatori; cura la gestione dell’elenco dei soggetti aggregatori di cui al D.L. n. 66/2014.</t>
  </si>
  <si>
    <t>Guidotti</t>
  </si>
  <si>
    <t>Ufficio costi standard e prezzi di riferimento</t>
  </si>
  <si>
    <t>UCS</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</si>
  <si>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</si>
  <si>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Sbicca</t>
  </si>
  <si>
    <t>Ufficio analisi flussi informativi</t>
  </si>
  <si>
    <t>UAFI</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</si>
  <si>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</si>
  <si>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Bonetti</t>
  </si>
  <si>
    <t>Responsabilità</t>
  </si>
  <si>
    <t xml:space="preserve">Presidente </t>
  </si>
  <si>
    <t>Presidente</t>
  </si>
  <si>
    <t>Consiglio</t>
  </si>
  <si>
    <t>Funzionario</t>
  </si>
  <si>
    <t>Dirigente di I fascia in staff</t>
  </si>
  <si>
    <t>Presidente/Funzionario</t>
  </si>
  <si>
    <t>Operativo</t>
  </si>
  <si>
    <t>Dirigente ispettore</t>
  </si>
  <si>
    <t>Attività</t>
  </si>
  <si>
    <t>Tipologia di attività attività discrezionale</t>
  </si>
  <si>
    <t>Vincolata</t>
  </si>
  <si>
    <t>Regolamenti</t>
  </si>
  <si>
    <t>Discrezionale</t>
  </si>
  <si>
    <t xml:space="preserve">Regolamento interno dell’Ufficio </t>
  </si>
  <si>
    <t>Funzionario/Operativo</t>
  </si>
  <si>
    <t>Prassi dell’Ufficio</t>
  </si>
  <si>
    <t>Responsabile struttura tecnica permanente di supporto all’OIV</t>
  </si>
  <si>
    <t>Altissimo</t>
  </si>
  <si>
    <t>Normativa</t>
  </si>
  <si>
    <t>Bassa</t>
  </si>
  <si>
    <t>Regolamento interno dell’Ufficio</t>
  </si>
  <si>
    <t>Media</t>
  </si>
  <si>
    <t>Atto dell’Autorità o del Presidente</t>
  </si>
  <si>
    <t>Alta</t>
  </si>
  <si>
    <t>Altissima</t>
  </si>
  <si>
    <t>Normativa/ Regolamento interno dell’Ufficio</t>
  </si>
  <si>
    <t>Normativa/ Atto dell’Autorità o del Presidente</t>
  </si>
  <si>
    <t>nascondere</t>
  </si>
  <si>
    <t>Risultato</t>
  </si>
  <si>
    <t>Regolamento interno dell’Ufficio/ Atto dell’Autorità o del Presidente</t>
  </si>
  <si>
    <t xml:space="preserve">Alto </t>
  </si>
  <si>
    <t>Monitoraggio dei disegni di legge in itinere e dei provvedimenti normativi e regolamentari di interesse di ANAC presso il Parlamento, il Governo, gli enti territoriali, anche nelle sedi consultive (Conferenza Stato Regioni)</t>
  </si>
  <si>
    <t xml:space="preserve">Monitoraggio dei disegni di legge e della normativa in itinere, attraverso il complessivo iter parlamentare e istituzionale, valutazione dei resoconti parlamentari e dei fascicoli degli emendamenti presentati. </t>
  </si>
  <si>
    <t>Predisposizione di schede di monitoraggio e report di aggiornamento per il Presidente e gli Uffici interessati.</t>
  </si>
  <si>
    <t>Predisposizione di documenti per le audizioni del Presidente nell’ambito di indagini conoscitive o discussioni su disegni di legge di interesse di ANAC, o a seguito di specifica richiesta da parte degli organi costituzionali o di enti territoriali.</t>
  </si>
  <si>
    <t>Analisi dei testi normativi, degli atti di regolazione, determinazioni e delibere di vigilanza di ANAC, anche in raccordo con gli Uffici competenti e predisposizione di documenti, relazioni e note da depositare o trasmettere agli organi richiedenti.</t>
  </si>
  <si>
    <t>Predisposizione di atti di riscontro, in raccordo con gli Uffici competenti, alle richieste formulate all'Autorità nell'ambito degli atti di sindacato ispettivo.</t>
  </si>
  <si>
    <t>Predisposizione del riscontro agli atti di sindacato ispettivo, ed elaborazione anche in raccordo con gli Uffici competenti, delle risposte alle richieste di chiarimenti presentate dal Governo in conseguenza di interrogazioni e interpellanze parlamentari</t>
  </si>
  <si>
    <t>Attività di raccolta, analisi, correzione e sistematizzazione dei contributi degli Uffici finalizzata alla predisposizione del testo da sottoporre al Consiglio</t>
  </si>
  <si>
    <t>Redazione, da parte dell’Ufficio, di varie parti del testo della Relazione</t>
  </si>
  <si>
    <t>Predisposizione degli atti di segnalazione a Governo e Parlamento su possibili criticità normative della disciplina legislativa e regolamentare di interesse di ANAC.</t>
  </si>
  <si>
    <t>Attività istruttoria, di esame della normativa, degli atti di ANAC e della documentazione pertinente, anche in raccordo con gli Uffici competenti e predisposizione di schemi di atti di segnalazione da sottoporre al Consiglio</t>
  </si>
  <si>
    <t>Partecipazione a tavoli di lavoro interni o interistituzionali finalizzati alla predisposizione di approfondimenti tematici, delibere o atti di carattere generale negli ambiti di competenza dell'Autorità</t>
  </si>
  <si>
    <t>Partecipazione agli incontri dei gruppi di lavoro interni finalizzati all’approfondimento di questioni di competenza di ANAC e redazione di approfondimenti tematici e normativi.</t>
  </si>
  <si>
    <t>Attività di coordinamento degli uffici competenti per la predisposizione di appunti e note su questioni di interesse dell'Autorità finalizzati alla partecipazione a tavoli di lavoro interistituzionali.</t>
  </si>
  <si>
    <t>Svolgimento di attività interne correlate alle funzioni istituzionali ed amministrative di competenza dell'Autorità</t>
  </si>
  <si>
    <t>Partecipazione ad iniziative dell'Autorità, a riunioni di gruppi di lavoro, commissioni e/o con uffici dell'Autorità, finalizzate allo svolgimento di funzioni istituzionali ed amministrative di competenza dell'Autorità e produzione di approfondimenti tematici e normativi, note, verbali e documenti.</t>
  </si>
  <si>
    <t>Ritardata, incompleta o alterata rappresentazione del contenuto degli atti oggetto di monitoraggio</t>
  </si>
  <si>
    <t>Ritardata, incompleta o alterata rappresentazione del contenuto dei documenti predisposti dall'Ufficio</t>
  </si>
  <si>
    <t>Ritardata, incompleta o alterata rappresentazione del contenuto dei documenti trasmessi dagli Uffici</t>
  </si>
  <si>
    <t>Ritardata, incompleta o alterata rappresentazione dei contributi predisposti dall'Ufficio</t>
  </si>
  <si>
    <t>Ritardata, incompleta o alterata rappresentazione del contenuto dei documenti trasmessi dagli Uffici o predisposti dall'Ufficio</t>
  </si>
  <si>
    <t>Ritardata, incompleta o alterata rappresentazione delle questioni trattate nei tavoli interni</t>
  </si>
  <si>
    <t>Ritardata, incompleta o alterata rappresentazione delle questioni trattate nei tavoli interistituzionali</t>
  </si>
  <si>
    <t>Ritardata, incompleta o alterata rappresentazione delle questioni oggetto delle attività interne dell'Autorità</t>
  </si>
  <si>
    <t>Livello di discrezionalità</t>
  </si>
  <si>
    <t>Confronto Dirigente/Funzionario e circolazione delle informazioni all'interno dell'Ufficio</t>
  </si>
  <si>
    <t>misura di trasparenza</t>
  </si>
  <si>
    <t>Confronto Dirigente/Funzionario e circolazione interna delle informazioni sul 100% dei atti oggetto di monitoraggio</t>
  </si>
  <si>
    <t>Confronto Dirigente/Funzionario, eventuale confronto con gli Uffici competenti, confronto con il Presidente</t>
  </si>
  <si>
    <t>misura di trasparenza e controllo</t>
  </si>
  <si>
    <t>Confronto Dirigente/Funzionario, eventuale confronto con gli Uffici competenti, confronto con il Presidente sul 100% degli atti di riscontro</t>
  </si>
  <si>
    <t>Il testo finale della Relazione viene sottoposto al Consiglio nel mese di maggio</t>
  </si>
  <si>
    <t xml:space="preserve">Presentazione del testo della Relazione annuale al Consiglio </t>
  </si>
  <si>
    <t>SI</t>
  </si>
  <si>
    <t>Confronto Dirigente/Funzionario, eventuale confronto con gli Uffici competenti, presentazione del testo della Relazione annuale al Consiglio per l'approvazione</t>
  </si>
  <si>
    <t>Confronto Dirigente/Funzionario, presentazione del testo della Relazione annuale al Consiglio per l'approvazione</t>
  </si>
  <si>
    <t>Confronto Dirigente/Funzionario, eventuale confronto con gli Uffici competenti, presentazione del testo della segnalazione al Consiglio per l'approvazione</t>
  </si>
  <si>
    <t>Presentazione al Consiglio del testo del 100% delle segnalazioni</t>
  </si>
  <si>
    <t>misura attuata ogni volta che si predispone una segnalazione</t>
  </si>
  <si>
    <t>Confronto Dirigente/Funzionario e circolazione interna delle informazioni sul 100% delle questioni oggetto dei tavoli di lavoro interni</t>
  </si>
  <si>
    <t>Confronto Dirigente/Funzionario, eventuale confronto con gli Uffici competenti, confronto con il Presidente sul 100% delle questioni oggetto dei tavoli di lavoro interistituzionali</t>
  </si>
  <si>
    <t xml:space="preserve">Confronto Dirigente/Funzionario e circolazione interna delle informazioni sul 100% delle questioni in oggetto </t>
  </si>
  <si>
    <t>Predisposizione della relazione annuale al Governo e al Parlamento sull'attività svolta</t>
  </si>
  <si>
    <t>Predisposizione della bozza di indice della Relazione annuale da sottoporre al Consiglio</t>
  </si>
  <si>
    <t>Confronto Dirigente/Funzionario, eventuale confronto con gli Uffici competenti, confronto con il Presidente sul 100% dei documenti da depositare o trasmettere</t>
  </si>
  <si>
    <t>FUNZIONAMENTO ORGANO POLITICO - mministrativo</t>
  </si>
  <si>
    <t>L’ufficio supporta il Presidente nell’ambito delle relazioni parlamentari e dei rapporti istituzionali dell’Autorità. A tal fine effettua il monitoraggio dei disegni di legge e della normativa in itinere di interesse  dell’Autorità e le relative proposte di modifica; predispone i documenti per le audizioni del Presidente, nell’ambito di indagini conoscitive o di discussioni su disegni di legge, acquisendo se necessario la relativa  documentazione dagli uffici competenti. Cura le attività finalizzate alla redazione della Relazione annuale  al Parlamento, provvedendo alla raccolta ed analisi del materiale predisposto dagli uffici, nonché alla redazione del testo. Predispone il riscontro agli atti di sindacato ispettivo, ed elabora, anche in raccordo</t>
  </si>
  <si>
    <t xml:space="preserve">
1. MONITORAGGIO DELLA NORMATIVA IN ITINERE DI INTERESSE DELL'AUTORITA': Monitoraggio dei disegni di legge in itinere e dei provvedimenti normativi e regolamentari di interesse di ANAC presso il Parlamento, il Governo, gli enti territoriali, anche nelle sedi consultive (Conferenza Stato Regioni)
2. PREDISPOSIZIONE DI DOCUMENTI PER LE AUDIZIONI DEL PRESIDENTE O DIETRO SPECIFICA RICHIESTA: Predisposizione di documenti per le audizioni del Presidente nell’ambito di indagini conoscitive o discussioni su disegni di legge di interesse di ANAC, o a seguito di specifica richiesta da parte degli organi costituzionali o di enti territoriali.
3. PREDISPOSIZIONE DEL RISCONTRO AGLI ATTI DI SINDACATO ISPETTIVO: Predisposizione di atti di riscontro, in raccordo con gli Uffici competenti, alle richieste formulate all'Autorità nell'ambito degli atti di sindacato ispettivo.
4. PREDISPOSIZIONE DELLA RELAZIONE ANNUALE AL GOVERNO E AL PARLAMENTO: Predisposizione della relazione annuale al Governo e al Parlamento sull'attività svolta.
5. PREDISPOSIZIONE DEGLI ATTI DI SEGNALAZIONE AL GOVERNO E AL PARLAMENTO: Predisposizione degli atti di segnalazione a Governo e Parlamento su possibili criticità normative della disciplina legislativa e regolamentare di interesse di ANAC.
6. PARTECIPAZIONE A TAVOLI INTERNI O INTERISTITUZIONALI: Partecipazione a tavoli di lavoro interni o interistituzionali finalizzati alla predisposizione di approfondimenti tematici, delibere o atti di carattere generale negli ambiti di competenza dell'Autorità
7. Svolgimento di attività interne correlate alle funzioni istituzionali ed amministrative di competenza dell'Autorità.</t>
  </si>
  <si>
    <r>
      <rPr>
        <sz val="11"/>
        <rFont val="Calibri"/>
        <family val="2"/>
      </rPr>
      <t>Descrizione attività (Regolamento di II Livello)</t>
    </r>
    <r>
      <rPr>
        <sz val="11"/>
        <color rgb="FFFF0000"/>
        <rFont val="Calibri"/>
        <family val="2"/>
      </rPr>
      <t xml:space="preserve"> </t>
    </r>
  </si>
  <si>
    <r>
      <t xml:space="preserve">Federico Dini </t>
    </r>
    <r>
      <rPr>
        <i/>
        <sz val="11"/>
        <color rgb="FF000000"/>
        <rFont val="Calibri"/>
        <family val="2"/>
      </rPr>
      <t xml:space="preserve">ad interim </t>
    </r>
    <r>
      <rPr>
        <sz val="11"/>
        <color rgb="FF000000"/>
        <rFont val="Calibri"/>
        <family val="2"/>
      </rPr>
      <t>(Maria Grassini)</t>
    </r>
  </si>
  <si>
    <t>STATO DI ATTUAZIONE AL 1° GENNAIO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</si>
</sst>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0]General"/>
    <numFmt numFmtId="165" formatCode="hh&quot;:&quot;mm"/>
  </numFmts>
  <fonts count="17" x14ac:knownFonts="1">
    <font>
      <sz val="11"/>
      <color rgb="FF000000"/>
      <name val="Calibri"/>
      <family val="2"/>
    </font>
    <font>
      <sz val="11"/>
      <color rgb="FF000000"/>
      <name val="Calibri"/>
      <family val="2"/>
    </font>
    <font>
      <sz val="12"/>
      <color rgb="FFFFFFFF"/>
      <name val="Calibri"/>
      <family val="2"/>
    </font>
    <font>
      <sz val="12"/>
      <color rgb="FF000000"/>
      <name val="Calibri"/>
      <family val="2"/>
    </font>
    <font>
      <sz val="14"/>
      <color rgb="FF000000"/>
      <name val="Garamond"/>
      <family val="1"/>
    </font>
    <font>
      <sz val="14"/>
      <color rgb="FF000000"/>
      <name val="Calibri"/>
      <family val="2"/>
    </font>
    <font>
      <sz val="22"/>
      <color rgb="FF000000"/>
      <name val="Garamond"/>
      <family val="1"/>
    </font>
    <font>
      <sz val="11"/>
      <color rgb="FF000000"/>
      <name val="Garamond"/>
      <family val="1"/>
    </font>
    <font>
      <b/>
      <sz val="20"/>
      <color rgb="FF000000"/>
      <name val="Garamond"/>
      <family val="1"/>
    </font>
    <font>
      <b/>
      <sz val="22"/>
      <color rgb="FFFFFFFF"/>
      <name val="Garamond"/>
      <family val="1"/>
    </font>
    <font>
      <b/>
      <sz val="18"/>
      <color rgb="FF000000"/>
      <name val="Garamond"/>
      <family val="1"/>
    </font>
    <font>
      <sz val="22"/>
      <color rgb="FF000000"/>
      <name val="Calibri"/>
      <family val="2"/>
    </font>
    <font>
      <sz val="22"/>
      <name val="Garamond"/>
      <family val="1"/>
    </font>
    <font>
      <sz val="14"/>
      <name val="Garamond"/>
      <family val="1"/>
    </font>
    <font>
      <sz val="11"/>
      <name val="Calibri"/>
      <family val="2"/>
    </font>
    <font>
      <sz val="11"/>
      <color rgb="FFFF0000"/>
      <name val="Calibri"/>
      <family val="2"/>
    </font>
    <font>
      <i/>
      <sz val="11"/>
      <color rgb="FF000000"/>
      <name val="Calibri"/>
      <family val="2"/>
    </font>
  </fonts>
  <fills count="12">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
      <patternFill patternType="solid">
        <fgColor theme="0"/>
        <bgColor rgb="FF95B3D7"/>
      </patternFill>
    </fill>
    <fill>
      <patternFill patternType="solid">
        <fgColor theme="0"/>
        <bgColor indexed="64"/>
      </patternFill>
    </fill>
    <fill>
      <patternFill patternType="solid">
        <fgColor theme="0"/>
        <bgColor rgb="FFFFFF66"/>
      </patternFill>
    </fill>
  </fills>
  <borders count="29">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medium">
        <color rgb="FFC00000"/>
      </right>
      <top/>
      <bottom style="thin">
        <color rgb="FFFF0000"/>
      </bottom>
      <diagonal/>
    </border>
    <border>
      <left style="medium">
        <color rgb="FFC00000"/>
      </left>
      <right style="medium">
        <color rgb="FFC00000"/>
      </right>
      <top/>
      <bottom style="thin">
        <color rgb="FFFF0000"/>
      </bottom>
      <diagonal/>
    </border>
    <border>
      <left style="medium">
        <color rgb="FFC00000"/>
      </left>
      <right/>
      <top/>
      <bottom style="thin">
        <color rgb="FFFF0000"/>
      </bottom>
      <diagonal/>
    </border>
    <border>
      <left style="thin">
        <color rgb="FFFF0000"/>
      </left>
      <right style="medium">
        <color rgb="FFC00000"/>
      </right>
      <top style="thin">
        <color rgb="FFFF0000"/>
      </top>
      <bottom style="thin">
        <color rgb="FF000000"/>
      </bottom>
      <diagonal/>
    </border>
    <border>
      <left style="medium">
        <color rgb="FFC00000"/>
      </left>
      <right style="medium">
        <color rgb="FFFF0000"/>
      </right>
      <top style="thin">
        <color rgb="FFFF0000"/>
      </top>
      <bottom style="thin">
        <color rgb="FF000000"/>
      </bottom>
      <diagonal/>
    </border>
    <border>
      <left style="medium">
        <color rgb="FFFF0000"/>
      </left>
      <right style="thin">
        <color rgb="FFFF0000"/>
      </right>
      <top style="thin">
        <color rgb="FFFF0000"/>
      </top>
      <bottom style="thin">
        <color rgb="FF000000"/>
      </bottom>
      <diagonal/>
    </border>
    <border>
      <left style="thin">
        <color rgb="FFFF0000"/>
      </left>
      <right style="thin">
        <color rgb="FFFF0000"/>
      </right>
      <top style="thin">
        <color rgb="FFFF0000"/>
      </top>
      <bottom style="thin">
        <color rgb="FF000000"/>
      </bottom>
      <diagonal/>
    </border>
    <border>
      <left style="thin">
        <color rgb="FFFF0000"/>
      </left>
      <right style="thin">
        <color rgb="FFFF0000"/>
      </right>
      <top style="thin">
        <color rgb="FFFF0000"/>
      </top>
      <bottom/>
      <diagonal/>
    </border>
    <border>
      <left style="thin">
        <color rgb="FFFF0000"/>
      </left>
      <right style="thin">
        <color rgb="FFFF0000"/>
      </right>
      <top style="thin">
        <color rgb="FFFF0000"/>
      </top>
      <bottom style="thin">
        <color rgb="FFFF0000"/>
      </bottom>
      <diagonal/>
    </border>
    <border>
      <left style="thin">
        <color rgb="FFFF0000"/>
      </left>
      <right style="medium">
        <color rgb="FFC00000"/>
      </right>
      <top style="thin">
        <color rgb="FFFF0000"/>
      </top>
      <bottom/>
      <diagonal/>
    </border>
    <border>
      <left style="medium">
        <color rgb="FFC00000"/>
      </left>
      <right style="thin">
        <color rgb="FFFF0000"/>
      </right>
      <top style="thin">
        <color rgb="FFFF0000"/>
      </top>
      <bottom/>
      <diagonal/>
    </border>
    <border>
      <left/>
      <right style="medium">
        <color rgb="FFC00000"/>
      </right>
      <top style="medium">
        <color rgb="FFC00000"/>
      </top>
      <bottom/>
      <diagonal/>
    </border>
    <border>
      <left style="medium">
        <color rgb="FFC00000"/>
      </left>
      <right style="thin">
        <color rgb="FFFF0000"/>
      </right>
      <top style="medium">
        <color rgb="FFC00000"/>
      </top>
      <bottom/>
      <diagonal/>
    </border>
    <border>
      <left style="medium">
        <color rgb="FFC00000"/>
      </left>
      <right style="medium">
        <color rgb="FFC00000"/>
      </right>
      <top style="thin">
        <color rgb="FFFF0000"/>
      </top>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right/>
      <top style="thin">
        <color rgb="FF000000"/>
      </top>
      <bottom style="thin">
        <color rgb="FF000000"/>
      </bottom>
      <diagonal/>
    </border>
    <border>
      <left style="medium">
        <color rgb="FFC00000"/>
      </left>
      <right style="medium">
        <color rgb="FFFF0000"/>
      </right>
      <top style="thin">
        <color rgb="FFFF0000"/>
      </top>
      <bottom/>
      <diagonal/>
    </border>
    <border>
      <left style="medium">
        <color rgb="FFFF0000"/>
      </left>
      <right style="thin">
        <color rgb="FFFF0000"/>
      </right>
      <top style="thin">
        <color rgb="FFFF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rgb="FF000000"/>
      </top>
      <bottom style="thin">
        <color rgb="FF000000"/>
      </bottom>
      <diagonal/>
    </border>
    <border>
      <left style="thin">
        <color indexed="64"/>
      </left>
      <right style="thin">
        <color indexed="64"/>
      </right>
      <top/>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style="thin">
        <color rgb="FF000000"/>
      </top>
      <bottom style="thin">
        <color indexed="64"/>
      </bottom>
      <diagonal/>
    </border>
  </borders>
  <cellStyleXfs count="2">
    <xf numFmtId="0" fontId="0" fillId="0" borderId="0"/>
    <xf numFmtId="164" fontId="1" fillId="0" borderId="0" applyFont="0" applyBorder="0" applyProtection="0"/>
  </cellStyleXfs>
  <cellXfs count="103">
    <xf numFmtId="0" fontId="0" fillId="0" borderId="0" xfId="0"/>
    <xf numFmtId="0" fontId="2" fillId="2" borderId="1" xfId="0" applyFont="1" applyFill="1" applyBorder="1" applyAlignment="1">
      <alignment horizontal="left"/>
    </xf>
    <xf numFmtId="0" fontId="0" fillId="3" borderId="0" xfId="0" applyFill="1" applyAlignment="1">
      <alignment vertical="top" wrapText="1"/>
    </xf>
    <xf numFmtId="0" fontId="0" fillId="3" borderId="0" xfId="0" applyFill="1"/>
    <xf numFmtId="0" fontId="0" fillId="0" borderId="1" xfId="0" applyBorder="1" applyAlignment="1">
      <alignment vertical="center"/>
    </xf>
    <xf numFmtId="0" fontId="0" fillId="4" borderId="1" xfId="0" applyFill="1" applyBorder="1" applyProtection="1">
      <protection locked="0"/>
    </xf>
    <xf numFmtId="0" fontId="0" fillId="0" borderId="1" xfId="0" applyBorder="1" applyAlignment="1">
      <alignment vertical="center" wrapText="1"/>
    </xf>
    <xf numFmtId="0" fontId="3" fillId="0" borderId="0" xfId="0" applyFont="1" applyAlignment="1">
      <alignment vertical="top" wrapText="1"/>
    </xf>
    <xf numFmtId="0" fontId="2" fillId="2" borderId="2" xfId="0" applyFont="1" applyFill="1" applyBorder="1" applyAlignment="1">
      <alignment horizontal="left"/>
    </xf>
    <xf numFmtId="0" fontId="0" fillId="5" borderId="1" xfId="0" applyFill="1" applyBorder="1" applyProtection="1">
      <protection locked="0"/>
    </xf>
    <xf numFmtId="0" fontId="0" fillId="3" borderId="1" xfId="0" applyFill="1" applyBorder="1" applyAlignment="1">
      <alignment vertical="center" wrapText="1"/>
    </xf>
    <xf numFmtId="0" fontId="0" fillId="5" borderId="1" xfId="0" applyFill="1" applyBorder="1" applyAlignment="1" applyProtection="1">
      <alignment wrapText="1"/>
      <protection locked="0"/>
    </xf>
    <xf numFmtId="0" fontId="0" fillId="3" borderId="0" xfId="0" applyFill="1" applyAlignment="1">
      <alignment wrapText="1"/>
    </xf>
    <xf numFmtId="0" fontId="0" fillId="0" borderId="1" xfId="0" applyBorder="1"/>
    <xf numFmtId="0" fontId="0" fillId="0" borderId="0" xfId="0" applyAlignment="1">
      <alignment vertical="center" wrapText="1"/>
    </xf>
    <xf numFmtId="0" fontId="0" fillId="0" borderId="0" xfId="0" applyAlignment="1">
      <alignment horizontal="center" vertical="center" wrapText="1"/>
    </xf>
    <xf numFmtId="0" fontId="0" fillId="0" borderId="1" xfId="0" applyBorder="1" applyAlignment="1">
      <alignment wrapText="1"/>
    </xf>
    <xf numFmtId="0" fontId="0" fillId="0" borderId="0" xfId="0" applyAlignment="1">
      <alignment wrapText="1"/>
    </xf>
    <xf numFmtId="0" fontId="5" fillId="0" borderId="0" xfId="0" applyFont="1"/>
    <xf numFmtId="165" fontId="0" fillId="0" borderId="0" xfId="0" applyNumberFormat="1"/>
    <xf numFmtId="0" fontId="0" fillId="0" borderId="19" xfId="0" applyBorder="1"/>
    <xf numFmtId="0" fontId="0" fillId="0" borderId="17" xfId="0" applyBorder="1" applyAlignment="1">
      <alignment vertical="center" wrapText="1"/>
    </xf>
    <xf numFmtId="0" fontId="0" fillId="0" borderId="18" xfId="0" applyBorder="1"/>
    <xf numFmtId="0" fontId="6" fillId="0" borderId="18"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8" xfId="0" applyFont="1" applyBorder="1" applyAlignment="1">
      <alignment vertical="center" wrapText="1"/>
    </xf>
    <xf numFmtId="0" fontId="0" fillId="0" borderId="18" xfId="0" applyBorder="1" applyAlignment="1">
      <alignment horizontal="center" vertical="center" wrapText="1"/>
    </xf>
    <xf numFmtId="0" fontId="7" fillId="0" borderId="18" xfId="0" applyFont="1" applyBorder="1"/>
    <xf numFmtId="0" fontId="0" fillId="0" borderId="22" xfId="0" applyBorder="1" applyAlignment="1">
      <alignment horizontal="center" vertical="center" wrapText="1"/>
    </xf>
    <xf numFmtId="0" fontId="0" fillId="0" borderId="22" xfId="0" applyBorder="1"/>
    <xf numFmtId="0" fontId="10" fillId="8" borderId="12" xfId="0" applyFont="1" applyFill="1" applyBorder="1" applyAlignment="1">
      <alignment horizontal="center" vertical="center" wrapText="1"/>
    </xf>
    <xf numFmtId="0" fontId="10" fillId="8" borderId="13" xfId="0" applyFont="1" applyFill="1" applyBorder="1" applyAlignment="1">
      <alignment horizontal="center" vertical="center" wrapText="1"/>
    </xf>
    <xf numFmtId="0" fontId="10" fillId="8" borderId="14" xfId="0" applyFont="1" applyFill="1" applyBorder="1" applyAlignment="1">
      <alignment horizontal="center" vertical="center" wrapText="1"/>
    </xf>
    <xf numFmtId="0" fontId="10" fillId="8" borderId="15" xfId="0" applyFont="1" applyFill="1" applyBorder="1" applyAlignment="1">
      <alignment horizontal="center" vertical="center" wrapText="1"/>
    </xf>
    <xf numFmtId="0" fontId="10" fillId="4" borderId="12" xfId="0" applyFont="1" applyFill="1" applyBorder="1" applyAlignment="1">
      <alignment horizontal="center" vertical="center" wrapText="1"/>
    </xf>
    <xf numFmtId="49" fontId="10" fillId="4" borderId="16" xfId="0" applyNumberFormat="1" applyFont="1" applyFill="1" applyBorder="1" applyAlignment="1">
      <alignment horizontal="center" vertical="center" wrapText="1"/>
    </xf>
    <xf numFmtId="0" fontId="10" fillId="4" borderId="16" xfId="0" applyFont="1" applyFill="1" applyBorder="1" applyAlignment="1">
      <alignment horizontal="center" vertical="center" wrapText="1"/>
    </xf>
    <xf numFmtId="0" fontId="10" fillId="4" borderId="13" xfId="0" applyFont="1" applyFill="1" applyBorder="1" applyAlignment="1">
      <alignment horizontal="center" vertical="center" wrapText="1"/>
    </xf>
    <xf numFmtId="0" fontId="6" fillId="0" borderId="18" xfId="0" applyFont="1" applyBorder="1" applyAlignment="1">
      <alignment vertical="center" wrapText="1"/>
    </xf>
    <xf numFmtId="0" fontId="6" fillId="0" borderId="18" xfId="0" applyFont="1" applyBorder="1" applyAlignment="1">
      <alignment horizontal="center"/>
    </xf>
    <xf numFmtId="164" fontId="6" fillId="0" borderId="18" xfId="1" applyFont="1" applyBorder="1" applyAlignment="1">
      <alignment horizontal="center" vertical="center" wrapText="1"/>
    </xf>
    <xf numFmtId="9" fontId="6" fillId="0" borderId="18" xfId="1" applyNumberFormat="1" applyFont="1" applyBorder="1" applyAlignment="1">
      <alignment horizontal="center" vertical="center" wrapText="1"/>
    </xf>
    <xf numFmtId="0" fontId="6" fillId="0" borderId="18" xfId="0" applyFont="1" applyBorder="1" applyAlignment="1">
      <alignment horizontal="center" vertical="center"/>
    </xf>
    <xf numFmtId="0" fontId="11" fillId="0" borderId="18" xfId="0" applyFont="1" applyBorder="1" applyAlignment="1">
      <alignment horizontal="center"/>
    </xf>
    <xf numFmtId="10" fontId="6" fillId="0" borderId="18" xfId="1" applyNumberFormat="1" applyFont="1" applyBorder="1" applyAlignment="1">
      <alignment horizontal="center" vertical="center" wrapText="1"/>
    </xf>
    <xf numFmtId="0" fontId="7" fillId="0" borderId="0" xfId="0" applyFont="1"/>
    <xf numFmtId="0" fontId="0" fillId="0" borderId="24" xfId="0" applyBorder="1"/>
    <xf numFmtId="0" fontId="0" fillId="0" borderId="25" xfId="0" applyBorder="1"/>
    <xf numFmtId="164" fontId="6" fillId="0" borderId="26" xfId="1" applyFont="1" applyBorder="1" applyAlignment="1">
      <alignment vertical="center" wrapText="1"/>
    </xf>
    <xf numFmtId="164" fontId="6" fillId="0" borderId="23" xfId="1" applyFont="1" applyBorder="1" applyAlignment="1">
      <alignment vertical="center" wrapText="1"/>
    </xf>
    <xf numFmtId="10" fontId="6" fillId="0" borderId="26" xfId="1" applyNumberFormat="1" applyFont="1" applyBorder="1" applyAlignment="1">
      <alignment vertical="center" wrapText="1"/>
    </xf>
    <xf numFmtId="10" fontId="6" fillId="0" borderId="23" xfId="1" applyNumberFormat="1" applyFont="1" applyBorder="1" applyAlignment="1">
      <alignment vertical="center" wrapText="1"/>
    </xf>
    <xf numFmtId="0" fontId="12" fillId="0" borderId="18" xfId="0" applyFont="1" applyBorder="1" applyAlignment="1">
      <alignment horizontal="center" vertical="center" wrapText="1"/>
    </xf>
    <xf numFmtId="0" fontId="13" fillId="0" borderId="18" xfId="0" applyFont="1" applyBorder="1" applyAlignment="1">
      <alignment horizontal="center" vertical="center" wrapText="1"/>
    </xf>
    <xf numFmtId="0" fontId="14" fillId="0" borderId="18" xfId="0" applyFont="1" applyBorder="1"/>
    <xf numFmtId="0" fontId="14" fillId="0" borderId="22" xfId="0" applyFont="1" applyBorder="1"/>
    <xf numFmtId="0" fontId="0" fillId="4" borderId="1" xfId="0" applyFill="1" applyBorder="1" applyAlignment="1" applyProtection="1">
      <alignment horizontal="center"/>
      <protection locked="0"/>
    </xf>
    <xf numFmtId="0" fontId="0" fillId="4" borderId="1" xfId="0" applyFill="1" applyBorder="1" applyAlignment="1" applyProtection="1">
      <alignment horizontal="center" vertical="center"/>
      <protection locked="0"/>
    </xf>
    <xf numFmtId="0" fontId="15" fillId="0" borderId="18" xfId="0" applyFont="1" applyBorder="1" applyAlignment="1">
      <alignment vertical="center" wrapText="1"/>
    </xf>
    <xf numFmtId="0" fontId="14" fillId="0" borderId="1" xfId="0" applyFont="1" applyBorder="1" applyAlignment="1" applyProtection="1">
      <alignment horizontal="left" vertical="center" wrapText="1"/>
      <protection locked="0"/>
    </xf>
    <xf numFmtId="0" fontId="0" fillId="10" borderId="0" xfId="0" applyFill="1"/>
    <xf numFmtId="0" fontId="0" fillId="11" borderId="1" xfId="0" applyFill="1" applyBorder="1"/>
    <xf numFmtId="0" fontId="0" fillId="11" borderId="0" xfId="0" applyFill="1"/>
    <xf numFmtId="0" fontId="0" fillId="3" borderId="27" xfId="0" applyFill="1" applyBorder="1" applyAlignment="1">
      <alignment horizontal="left" vertical="center" wrapText="1"/>
    </xf>
    <xf numFmtId="0" fontId="0" fillId="3" borderId="1" xfId="0" applyFill="1" applyBorder="1" applyAlignment="1">
      <alignment horizontal="left" vertical="center" wrapText="1"/>
    </xf>
    <xf numFmtId="0" fontId="0" fillId="3" borderId="28" xfId="0" applyFill="1" applyBorder="1" applyAlignment="1">
      <alignment horizontal="left" vertical="center" wrapText="1"/>
    </xf>
    <xf numFmtId="0" fontId="0" fillId="9" borderId="1" xfId="0" applyFill="1" applyBorder="1" applyAlignment="1" applyProtection="1">
      <alignment horizontal="left" vertical="center" wrapText="1"/>
      <protection locked="0"/>
    </xf>
    <xf numFmtId="164" fontId="6" fillId="0" borderId="22" xfId="1" applyFont="1" applyBorder="1" applyAlignment="1">
      <alignment horizontal="center" vertical="center" wrapText="1"/>
    </xf>
    <xf numFmtId="164" fontId="6" fillId="0" borderId="26" xfId="1" applyFont="1" applyBorder="1" applyAlignment="1">
      <alignment horizontal="center" vertical="center" wrapText="1"/>
    </xf>
    <xf numFmtId="10" fontId="6" fillId="0" borderId="22" xfId="1" applyNumberFormat="1" applyFont="1" applyBorder="1" applyAlignment="1">
      <alignment horizontal="center" vertical="center" wrapText="1"/>
    </xf>
    <xf numFmtId="10" fontId="6" fillId="0" borderId="26" xfId="1" applyNumberFormat="1" applyFont="1" applyBorder="1" applyAlignment="1">
      <alignment horizontal="center" vertical="center" wrapText="1"/>
    </xf>
    <xf numFmtId="164" fontId="6" fillId="0" borderId="18" xfId="1" applyFont="1" applyBorder="1" applyAlignment="1">
      <alignment horizontal="center" vertical="center" wrapText="1"/>
    </xf>
    <xf numFmtId="9" fontId="6" fillId="0" borderId="18" xfId="1" applyNumberFormat="1" applyFont="1" applyBorder="1" applyAlignment="1">
      <alignment horizontal="center" vertical="center" wrapText="1"/>
    </xf>
    <xf numFmtId="0" fontId="6" fillId="0" borderId="18" xfId="0" applyFont="1" applyBorder="1" applyAlignment="1">
      <alignment horizontal="center" vertical="center" wrapText="1"/>
    </xf>
    <xf numFmtId="0" fontId="12" fillId="0" borderId="18" xfId="0" applyFont="1" applyBorder="1" applyAlignment="1">
      <alignment horizontal="center" vertical="center" wrapText="1"/>
    </xf>
    <xf numFmtId="0" fontId="11" fillId="0" borderId="18" xfId="0" applyFont="1" applyBorder="1"/>
    <xf numFmtId="0" fontId="10" fillId="4" borderId="9"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8" borderId="9" xfId="0" applyFont="1" applyFill="1" applyBorder="1" applyAlignment="1">
      <alignment horizontal="center" vertical="center" wrapText="1"/>
    </xf>
    <xf numFmtId="0" fontId="10" fillId="8" borderId="10" xfId="0" applyFont="1" applyFill="1" applyBorder="1" applyAlignment="1">
      <alignment horizontal="center" vertical="center" wrapText="1"/>
    </xf>
    <xf numFmtId="49" fontId="10" fillId="4" borderId="9" xfId="0" applyNumberFormat="1" applyFont="1" applyFill="1" applyBorder="1" applyAlignment="1">
      <alignment horizontal="center" vertical="center" wrapText="1"/>
    </xf>
    <xf numFmtId="49" fontId="10" fillId="4" borderId="10" xfId="0" applyNumberFormat="1" applyFont="1" applyFill="1" applyBorder="1" applyAlignment="1">
      <alignment horizontal="center" vertical="center" wrapText="1"/>
    </xf>
    <xf numFmtId="0" fontId="0" fillId="0" borderId="22" xfId="0" applyBorder="1" applyAlignment="1">
      <alignment horizontal="center" vertical="center" textRotation="90"/>
    </xf>
    <xf numFmtId="0" fontId="0" fillId="0" borderId="26" xfId="0" applyBorder="1" applyAlignment="1">
      <alignment horizontal="center" vertical="center" textRotation="90"/>
    </xf>
    <xf numFmtId="0" fontId="0" fillId="0" borderId="23" xfId="0" applyBorder="1" applyAlignment="1">
      <alignment horizontal="center" vertical="center" textRotation="90"/>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0" fillId="0" borderId="18" xfId="0" applyBorder="1"/>
    <xf numFmtId="0" fontId="9" fillId="2" borderId="3" xfId="0" applyFont="1" applyFill="1" applyBorder="1" applyAlignment="1">
      <alignment horizontal="center" vertical="center"/>
    </xf>
    <xf numFmtId="0" fontId="9" fillId="6" borderId="4" xfId="0" applyFont="1" applyFill="1" applyBorder="1" applyAlignment="1">
      <alignment horizontal="center" vertical="center"/>
    </xf>
    <xf numFmtId="0" fontId="9" fillId="7" borderId="5" xfId="0" applyFont="1" applyFill="1" applyBorder="1" applyAlignment="1">
      <alignment horizontal="center" vertical="center"/>
    </xf>
    <xf numFmtId="0" fontId="8" fillId="5" borderId="6" xfId="0" applyFont="1" applyFill="1" applyBorder="1" applyAlignment="1">
      <alignment horizontal="center" vertical="center" textRotation="90"/>
    </xf>
    <xf numFmtId="0" fontId="8" fillId="5" borderId="12" xfId="0" applyFont="1" applyFill="1" applyBorder="1" applyAlignment="1">
      <alignment horizontal="center" vertical="center" textRotation="90"/>
    </xf>
    <xf numFmtId="0" fontId="8" fillId="5" borderId="7" xfId="0" applyFont="1" applyFill="1" applyBorder="1" applyAlignment="1">
      <alignment horizontal="center" vertical="center" textRotation="90"/>
    </xf>
    <xf numFmtId="0" fontId="8" fillId="5" borderId="20" xfId="0" applyFont="1" applyFill="1" applyBorder="1" applyAlignment="1">
      <alignment horizontal="center" vertical="center" textRotation="90"/>
    </xf>
    <xf numFmtId="0" fontId="8" fillId="5" borderId="8" xfId="0" applyFont="1" applyFill="1" applyBorder="1" applyAlignment="1">
      <alignment horizontal="center" vertical="center" textRotation="90"/>
    </xf>
    <xf numFmtId="0" fontId="8" fillId="5" borderId="21" xfId="0" applyFont="1" applyFill="1" applyBorder="1" applyAlignment="1">
      <alignment horizontal="center" vertical="center" textRotation="90"/>
    </xf>
    <xf numFmtId="0" fontId="8" fillId="5" borderId="9"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0" fillId="0" borderId="1" xfId="0" applyBorder="1" applyAlignment="1">
      <alignment horizontal="center" vertical="center"/>
    </xf>
  </cellXfs>
  <cellStyles count="2">
    <cellStyle name="Excel Built-in Normal" xfId="1" xr:uid="{00000000-0005-0000-0000-000000000000}"/>
    <cellStyle name="Normale"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nticorruzione.i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truzioni"/>
      <sheetName val="Sezione_generale"/>
      <sheetName val="Sezione_attività"/>
      <sheetName val="Sezione_Fasi"/>
      <sheetName val="Sezione_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0"/>
  <sheetViews>
    <sheetView topLeftCell="A6" workbookViewId="0">
      <selection activeCell="C5" sqref="C5"/>
    </sheetView>
  </sheetViews>
  <sheetFormatPr defaultColWidth="9.42578125" defaultRowHeight="15" x14ac:dyDescent="0.25"/>
  <cols>
    <col min="1" max="1" width="5" customWidth="1"/>
    <col min="2" max="2" width="71.42578125" customWidth="1"/>
    <col min="3" max="3" width="84.85546875" customWidth="1"/>
    <col min="4" max="4" width="9" style="2" customWidth="1"/>
    <col min="5" max="8" width="9.42578125" style="3" customWidth="1"/>
    <col min="9" max="9" width="29.42578125" style="3" customWidth="1"/>
    <col min="10" max="10" width="9.42578125" style="3" customWidth="1"/>
    <col min="11" max="16384" width="9.42578125" style="3"/>
  </cols>
  <sheetData>
    <row r="1" spans="1:4" ht="15.75" x14ac:dyDescent="0.25">
      <c r="B1" s="1" t="s">
        <v>0</v>
      </c>
      <c r="C1" s="1"/>
    </row>
    <row r="2" spans="1:4" x14ac:dyDescent="0.25">
      <c r="B2" s="4" t="s">
        <v>1</v>
      </c>
      <c r="C2" s="56" t="s">
        <v>2</v>
      </c>
    </row>
    <row r="3" spans="1:4" x14ac:dyDescent="0.25">
      <c r="B3" s="4" t="s">
        <v>3</v>
      </c>
      <c r="C3" s="57" t="s">
        <v>4</v>
      </c>
    </row>
    <row r="4" spans="1:4" ht="30" x14ac:dyDescent="0.25">
      <c r="B4" s="6" t="s">
        <v>5</v>
      </c>
      <c r="C4" s="57" t="s">
        <v>248</v>
      </c>
    </row>
    <row r="5" spans="1:4" ht="281.25" customHeight="1" x14ac:dyDescent="0.25">
      <c r="B5" s="58" t="s">
        <v>247</v>
      </c>
      <c r="C5" s="59" t="s">
        <v>245</v>
      </c>
    </row>
    <row r="6" spans="1:4" ht="353.1" customHeight="1" x14ac:dyDescent="0.25">
      <c r="A6" s="3"/>
      <c r="B6" s="63" t="s">
        <v>7</v>
      </c>
      <c r="C6" s="66" t="s">
        <v>246</v>
      </c>
      <c r="D6" s="7"/>
    </row>
    <row r="7" spans="1:4" hidden="1" x14ac:dyDescent="0.25">
      <c r="B7" s="64"/>
      <c r="C7" s="66"/>
    </row>
    <row r="8" spans="1:4" hidden="1" x14ac:dyDescent="0.25">
      <c r="B8" s="64"/>
      <c r="C8" s="66"/>
    </row>
    <row r="9" spans="1:4" hidden="1" x14ac:dyDescent="0.25">
      <c r="B9" s="64"/>
      <c r="C9" s="66"/>
    </row>
    <row r="10" spans="1:4" hidden="1" x14ac:dyDescent="0.25">
      <c r="B10" s="65"/>
      <c r="C10" s="66"/>
    </row>
  </sheetData>
  <mergeCells count="2">
    <mergeCell ref="B6:B10"/>
    <mergeCell ref="C6:C10"/>
  </mergeCells>
  <dataValidations count="1">
    <dataValidation type="list" allowBlank="1" showInputMessage="1" showErrorMessage="1" sqref="C5" xr:uid="{00000000-0002-0000-0000-000000000000}">
      <formula1>Profilo_dirigente</formula1>
    </dataValidation>
  </dataValidations>
  <pageMargins left="0.70866141732283516" right="0.70866141732283516" top="0" bottom="0" header="0" footer="0"/>
  <pageSetup paperSize="9" fitToWidth="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
  <sheetViews>
    <sheetView workbookViewId="0"/>
  </sheetViews>
  <sheetFormatPr defaultColWidth="9.42578125" defaultRowHeight="15" x14ac:dyDescent="0.25"/>
  <cols>
    <col min="1" max="1" width="5" customWidth="1"/>
    <col min="2" max="2" width="71.42578125" customWidth="1"/>
    <col min="3" max="3" width="79.5703125" bestFit="1" customWidth="1"/>
    <col min="4" max="4" width="9.42578125" style="3" customWidth="1"/>
    <col min="5" max="5" width="48" style="3" customWidth="1"/>
    <col min="6" max="8" width="9.42578125" style="3" customWidth="1"/>
    <col min="9" max="9" width="29.42578125" style="3" customWidth="1"/>
    <col min="10" max="10" width="9.42578125" style="3" customWidth="1"/>
    <col min="11" max="16384" width="9.42578125" style="3"/>
  </cols>
  <sheetData>
    <row r="1" spans="1:5" ht="15.75" x14ac:dyDescent="0.25">
      <c r="B1" s="8" t="s">
        <v>0</v>
      </c>
      <c r="C1" s="8"/>
    </row>
    <row r="2" spans="1:5" x14ac:dyDescent="0.25">
      <c r="B2" s="4" t="s">
        <v>1</v>
      </c>
      <c r="C2" s="5"/>
    </row>
    <row r="3" spans="1:5" ht="30" x14ac:dyDescent="0.25">
      <c r="B3" s="6" t="s">
        <v>5</v>
      </c>
      <c r="C3" s="9" t="e">
        <f>VLOOKUP(C2,#REF!,3,0)</f>
        <v>#REF!</v>
      </c>
    </row>
    <row r="4" spans="1:5" hidden="1" x14ac:dyDescent="0.25">
      <c r="B4" s="4" t="s">
        <v>6</v>
      </c>
      <c r="C4" s="5"/>
    </row>
    <row r="5" spans="1:5" ht="239.1" customHeight="1" x14ac:dyDescent="0.25">
      <c r="A5" s="3"/>
      <c r="B5" s="10" t="s">
        <v>8</v>
      </c>
      <c r="C5" s="11" t="e">
        <f>VLOOKUP(C2,#REF!,2)</f>
        <v>#REF!</v>
      </c>
      <c r="E5" s="12"/>
    </row>
  </sheetData>
  <dataValidations count="2">
    <dataValidation type="list" allowBlank="1" showInputMessage="1" showErrorMessage="1" sqref="C4" xr:uid="{00000000-0002-0000-0100-000000000000}">
      <formula1>Profilo_dirigente</formula1>
    </dataValidation>
    <dataValidation type="list" allowBlank="1" showInputMessage="1" showErrorMessage="1" sqref="C2" xr:uid="{00000000-0002-0000-0100-000001000000}">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49"/>
  <sheetViews>
    <sheetView tabSelected="1" zoomScale="40" zoomScaleNormal="40" workbookViewId="0">
      <selection activeCell="Q3" sqref="Q3"/>
    </sheetView>
  </sheetViews>
  <sheetFormatPr defaultColWidth="9.42578125" defaultRowHeight="15" x14ac:dyDescent="0.25"/>
  <cols>
    <col min="1" max="1" width="15.42578125" customWidth="1"/>
    <col min="2" max="3" width="7.5703125" customWidth="1"/>
    <col min="4" max="4" width="40.5703125" customWidth="1"/>
    <col min="5" max="5" width="34.5703125" customWidth="1"/>
    <col min="6" max="6" width="40.140625" customWidth="1"/>
    <col min="7" max="7" width="29.5703125" customWidth="1"/>
    <col min="8" max="8" width="29" customWidth="1"/>
    <col min="9" max="9" width="26.5703125" customWidth="1"/>
    <col min="10" max="10" width="21.42578125" customWidth="1"/>
    <col min="11" max="11" width="25.42578125" customWidth="1"/>
    <col min="12" max="12" width="20.5703125" customWidth="1"/>
    <col min="13" max="13" width="43.5703125" customWidth="1"/>
    <col min="14" max="14" width="25.140625" customWidth="1"/>
    <col min="15" max="15" width="28.5703125" customWidth="1"/>
    <col min="16" max="16" width="26.5703125" customWidth="1"/>
    <col min="17" max="17" width="20.42578125" customWidth="1"/>
    <col min="18" max="18" width="22.85546875" customWidth="1"/>
    <col min="19" max="19" width="23.5703125" customWidth="1"/>
    <col min="20" max="21" width="20.42578125" customWidth="1"/>
    <col min="22" max="22" width="9.42578125" customWidth="1"/>
  </cols>
  <sheetData>
    <row r="1" spans="1:22" ht="37.5" customHeight="1" x14ac:dyDescent="0.25">
      <c r="A1" s="88" t="s">
        <v>9</v>
      </c>
      <c r="B1" s="88"/>
      <c r="C1" s="88"/>
      <c r="D1" s="88"/>
      <c r="E1" s="88"/>
      <c r="F1" s="88"/>
      <c r="G1" s="88"/>
      <c r="H1" s="89" t="s">
        <v>10</v>
      </c>
      <c r="I1" s="89"/>
      <c r="J1" s="89"/>
      <c r="K1" s="89"/>
      <c r="L1" s="89"/>
      <c r="M1" s="89"/>
      <c r="N1" s="90" t="s">
        <v>11</v>
      </c>
      <c r="O1" s="90"/>
      <c r="P1" s="90"/>
      <c r="Q1" s="90"/>
      <c r="R1" s="90"/>
      <c r="S1" s="90"/>
      <c r="T1" s="90"/>
      <c r="U1" s="90"/>
    </row>
    <row r="2" spans="1:22" ht="51.75" customHeight="1" thickBot="1" x14ac:dyDescent="0.3">
      <c r="A2" s="91" t="s">
        <v>12</v>
      </c>
      <c r="B2" s="93" t="s">
        <v>13</v>
      </c>
      <c r="C2" s="95" t="s">
        <v>14</v>
      </c>
      <c r="D2" s="97" t="s">
        <v>15</v>
      </c>
      <c r="E2" s="97" t="s">
        <v>16</v>
      </c>
      <c r="F2" s="97" t="s">
        <v>17</v>
      </c>
      <c r="G2" s="97" t="s">
        <v>18</v>
      </c>
      <c r="H2" s="78" t="s">
        <v>19</v>
      </c>
      <c r="I2" s="78" t="s">
        <v>20</v>
      </c>
      <c r="J2" s="79" t="s">
        <v>21</v>
      </c>
      <c r="K2" s="79"/>
      <c r="L2" s="79"/>
      <c r="M2" s="79"/>
      <c r="N2" s="80" t="s">
        <v>22</v>
      </c>
      <c r="O2" s="76" t="s">
        <v>23</v>
      </c>
      <c r="P2" s="76" t="s">
        <v>24</v>
      </c>
      <c r="Q2" s="99" t="s">
        <v>25</v>
      </c>
      <c r="R2" s="99"/>
      <c r="S2" s="99"/>
      <c r="T2" s="99"/>
      <c r="U2" s="99"/>
    </row>
    <row r="3" spans="1:22" ht="145.5" customHeight="1" x14ac:dyDescent="0.25">
      <c r="A3" s="92"/>
      <c r="B3" s="94"/>
      <c r="C3" s="96"/>
      <c r="D3" s="98"/>
      <c r="E3" s="98"/>
      <c r="F3" s="98"/>
      <c r="G3" s="98"/>
      <c r="H3" s="79"/>
      <c r="I3" s="79"/>
      <c r="J3" s="30" t="s">
        <v>26</v>
      </c>
      <c r="K3" s="31" t="s">
        <v>27</v>
      </c>
      <c r="L3" s="32" t="s">
        <v>28</v>
      </c>
      <c r="M3" s="33" t="s">
        <v>29</v>
      </c>
      <c r="N3" s="81"/>
      <c r="O3" s="77"/>
      <c r="P3" s="77"/>
      <c r="Q3" s="34" t="s">
        <v>249</v>
      </c>
      <c r="R3" s="35" t="s">
        <v>30</v>
      </c>
      <c r="S3" s="36" t="s">
        <v>31</v>
      </c>
      <c r="T3" s="36" t="s">
        <v>32</v>
      </c>
      <c r="U3" s="37" t="s">
        <v>33</v>
      </c>
    </row>
    <row r="4" spans="1:22" ht="333" customHeight="1" x14ac:dyDescent="0.45">
      <c r="A4" s="87"/>
      <c r="B4" s="73">
        <v>1</v>
      </c>
      <c r="C4" s="82" t="s">
        <v>244</v>
      </c>
      <c r="D4" s="74" t="s">
        <v>199</v>
      </c>
      <c r="E4" s="73" t="s">
        <v>34</v>
      </c>
      <c r="F4" s="23" t="s">
        <v>200</v>
      </c>
      <c r="G4" s="23" t="s">
        <v>35</v>
      </c>
      <c r="H4" s="42" t="s">
        <v>43</v>
      </c>
      <c r="I4" s="39"/>
      <c r="J4" s="40"/>
      <c r="K4" s="40"/>
      <c r="L4" s="40"/>
      <c r="M4" s="40"/>
      <c r="N4" s="40"/>
      <c r="O4" s="40"/>
      <c r="P4" s="40"/>
      <c r="Q4" s="40"/>
      <c r="R4" s="40"/>
      <c r="S4" s="40"/>
      <c r="T4" s="41"/>
      <c r="U4" s="40"/>
    </row>
    <row r="5" spans="1:22" ht="251.1" customHeight="1" x14ac:dyDescent="0.25">
      <c r="A5" s="87"/>
      <c r="B5" s="73"/>
      <c r="C5" s="83"/>
      <c r="D5" s="74"/>
      <c r="E5" s="73"/>
      <c r="F5" s="23" t="s">
        <v>201</v>
      </c>
      <c r="G5" s="23" t="s">
        <v>35</v>
      </c>
      <c r="H5" s="23" t="s">
        <v>215</v>
      </c>
      <c r="I5" s="23" t="s">
        <v>223</v>
      </c>
      <c r="J5" s="40" t="s">
        <v>36</v>
      </c>
      <c r="K5" s="40" t="s">
        <v>37</v>
      </c>
      <c r="L5" s="40" t="s">
        <v>38</v>
      </c>
      <c r="M5" s="40" t="s">
        <v>39</v>
      </c>
      <c r="N5" s="40" t="s">
        <v>40</v>
      </c>
      <c r="O5" s="40" t="s">
        <v>224</v>
      </c>
      <c r="P5" s="40" t="s">
        <v>225</v>
      </c>
      <c r="Q5" s="40" t="s">
        <v>41</v>
      </c>
      <c r="R5" s="40" t="s">
        <v>42</v>
      </c>
      <c r="S5" s="40" t="s">
        <v>226</v>
      </c>
      <c r="T5" s="41">
        <v>1</v>
      </c>
      <c r="U5" s="40" t="s">
        <v>34</v>
      </c>
    </row>
    <row r="6" spans="1:22" ht="303" hidden="1" customHeight="1" x14ac:dyDescent="0.45">
      <c r="A6" s="87"/>
      <c r="B6" s="24"/>
      <c r="C6" s="83"/>
      <c r="D6" s="53"/>
      <c r="E6" s="23"/>
      <c r="F6" s="23"/>
      <c r="G6" s="23"/>
      <c r="H6" s="38"/>
      <c r="I6" s="39"/>
      <c r="J6" s="40"/>
      <c r="K6" s="40"/>
      <c r="L6" s="40"/>
      <c r="M6" s="43"/>
      <c r="N6" s="39"/>
      <c r="O6" s="39"/>
      <c r="P6" s="39"/>
      <c r="Q6" s="39"/>
      <c r="R6" s="39"/>
      <c r="S6" s="39"/>
      <c r="T6" s="39"/>
      <c r="U6" s="39"/>
    </row>
    <row r="7" spans="1:22" ht="86.1" hidden="1" customHeight="1" x14ac:dyDescent="0.45">
      <c r="A7" s="87"/>
      <c r="B7" s="24"/>
      <c r="C7" s="83"/>
      <c r="D7" s="53"/>
      <c r="E7" s="23"/>
      <c r="F7" s="23"/>
      <c r="G7" s="23"/>
      <c r="H7" s="38"/>
      <c r="I7" s="39"/>
      <c r="J7" s="40"/>
      <c r="K7" s="40"/>
      <c r="L7" s="40"/>
      <c r="M7" s="43"/>
      <c r="N7" s="39"/>
      <c r="O7" s="39"/>
      <c r="P7" s="39"/>
      <c r="Q7" s="39"/>
      <c r="R7" s="39"/>
      <c r="S7" s="39"/>
      <c r="T7" s="39"/>
      <c r="U7" s="39"/>
    </row>
    <row r="8" spans="1:22" ht="303" hidden="1" customHeight="1" x14ac:dyDescent="0.45">
      <c r="A8" s="87"/>
      <c r="B8" s="24"/>
      <c r="C8" s="83"/>
      <c r="D8" s="53"/>
      <c r="E8" s="23"/>
      <c r="F8" s="23"/>
      <c r="G8" s="23"/>
      <c r="H8" s="38"/>
      <c r="I8" s="39"/>
      <c r="J8" s="40"/>
      <c r="K8" s="40"/>
      <c r="L8" s="40"/>
      <c r="M8" s="43"/>
      <c r="N8" s="39"/>
      <c r="O8" s="39"/>
      <c r="P8" s="39"/>
      <c r="Q8" s="39"/>
      <c r="R8" s="39"/>
      <c r="S8" s="39"/>
      <c r="T8" s="39"/>
      <c r="U8" s="39"/>
    </row>
    <row r="9" spans="1:22" ht="303" hidden="1" customHeight="1" x14ac:dyDescent="0.45">
      <c r="A9" s="87"/>
      <c r="B9" s="24"/>
      <c r="C9" s="83"/>
      <c r="D9" s="53"/>
      <c r="E9" s="23"/>
      <c r="F9" s="23"/>
      <c r="G9" s="23"/>
      <c r="H9" s="42"/>
      <c r="I9" s="39"/>
      <c r="J9" s="40"/>
      <c r="K9" s="40"/>
      <c r="L9" s="40"/>
      <c r="M9" s="43"/>
      <c r="N9" s="39"/>
      <c r="O9" s="39"/>
      <c r="P9" s="39"/>
      <c r="Q9" s="39"/>
      <c r="R9" s="39"/>
      <c r="S9" s="39"/>
      <c r="T9" s="39"/>
      <c r="U9" s="39"/>
    </row>
    <row r="10" spans="1:22" ht="54.95" hidden="1" customHeight="1" x14ac:dyDescent="0.45">
      <c r="A10" s="87"/>
      <c r="B10" s="24"/>
      <c r="C10" s="83"/>
      <c r="D10" s="53"/>
      <c r="E10" s="23"/>
      <c r="F10" s="23"/>
      <c r="G10" s="23"/>
      <c r="H10" s="42"/>
      <c r="I10" s="39"/>
      <c r="J10" s="40"/>
      <c r="K10" s="40"/>
      <c r="L10" s="40"/>
      <c r="M10" s="43"/>
      <c r="N10" s="39"/>
      <c r="O10" s="39"/>
      <c r="P10" s="39"/>
      <c r="Q10" s="39"/>
      <c r="R10" s="39"/>
      <c r="S10" s="39"/>
      <c r="T10" s="39"/>
      <c r="U10" s="39"/>
    </row>
    <row r="11" spans="1:22" ht="376.7" customHeight="1" x14ac:dyDescent="0.25">
      <c r="A11" s="87"/>
      <c r="B11" s="73">
        <v>2</v>
      </c>
      <c r="C11" s="83"/>
      <c r="D11" s="74" t="s">
        <v>202</v>
      </c>
      <c r="E11" s="73" t="s">
        <v>34</v>
      </c>
      <c r="F11" s="23" t="s">
        <v>203</v>
      </c>
      <c r="G11" s="23" t="s">
        <v>35</v>
      </c>
      <c r="H11" s="23" t="s">
        <v>216</v>
      </c>
      <c r="I11" s="23" t="s">
        <v>223</v>
      </c>
      <c r="J11" s="40" t="s">
        <v>36</v>
      </c>
      <c r="K11" s="40" t="s">
        <v>37</v>
      </c>
      <c r="L11" s="40" t="s">
        <v>38</v>
      </c>
      <c r="M11" s="40" t="s">
        <v>39</v>
      </c>
      <c r="N11" s="40" t="s">
        <v>40</v>
      </c>
      <c r="O11" s="40" t="s">
        <v>227</v>
      </c>
      <c r="P11" s="40" t="s">
        <v>228</v>
      </c>
      <c r="Q11" s="40" t="s">
        <v>41</v>
      </c>
      <c r="R11" s="40" t="s">
        <v>42</v>
      </c>
      <c r="S11" s="40" t="s">
        <v>243</v>
      </c>
      <c r="T11" s="41">
        <v>1</v>
      </c>
      <c r="U11" s="40" t="s">
        <v>34</v>
      </c>
    </row>
    <row r="12" spans="1:22" ht="44.45" hidden="1" customHeight="1" x14ac:dyDescent="0.25">
      <c r="A12" s="87"/>
      <c r="B12" s="73"/>
      <c r="C12" s="83"/>
      <c r="D12" s="74"/>
      <c r="E12" s="73"/>
      <c r="F12" s="73"/>
      <c r="G12" s="73"/>
      <c r="H12" s="73"/>
      <c r="I12" s="23" t="s">
        <v>223</v>
      </c>
      <c r="J12" s="71"/>
      <c r="K12" s="71"/>
      <c r="L12" s="71"/>
      <c r="M12" s="71"/>
      <c r="N12" s="75"/>
      <c r="O12" s="71"/>
      <c r="P12" s="71"/>
      <c r="Q12" s="71"/>
      <c r="R12" s="71"/>
      <c r="S12" s="71"/>
      <c r="T12" s="72"/>
      <c r="U12" s="71"/>
    </row>
    <row r="13" spans="1:22" ht="131.1" hidden="1" customHeight="1" x14ac:dyDescent="0.25">
      <c r="A13" s="87"/>
      <c r="B13" s="73"/>
      <c r="C13" s="83"/>
      <c r="D13" s="74"/>
      <c r="E13" s="73"/>
      <c r="F13" s="73"/>
      <c r="G13" s="73"/>
      <c r="H13" s="73"/>
      <c r="I13" s="23" t="s">
        <v>223</v>
      </c>
      <c r="J13" s="71"/>
      <c r="K13" s="71"/>
      <c r="L13" s="71"/>
      <c r="M13" s="71"/>
      <c r="N13" s="75"/>
      <c r="O13" s="71"/>
      <c r="P13" s="71"/>
      <c r="Q13" s="71"/>
      <c r="R13" s="71"/>
      <c r="S13" s="71"/>
      <c r="T13" s="72"/>
      <c r="U13" s="71"/>
    </row>
    <row r="14" spans="1:22" ht="408.6" customHeight="1" x14ac:dyDescent="0.25">
      <c r="A14" s="87"/>
      <c r="B14" s="23">
        <v>3</v>
      </c>
      <c r="C14" s="83"/>
      <c r="D14" s="52" t="s">
        <v>204</v>
      </c>
      <c r="E14" s="23" t="s">
        <v>34</v>
      </c>
      <c r="F14" s="23" t="s">
        <v>205</v>
      </c>
      <c r="G14" s="23" t="s">
        <v>35</v>
      </c>
      <c r="H14" s="23" t="s">
        <v>216</v>
      </c>
      <c r="I14" s="23" t="s">
        <v>223</v>
      </c>
      <c r="J14" s="40" t="s">
        <v>36</v>
      </c>
      <c r="K14" s="40" t="s">
        <v>37</v>
      </c>
      <c r="L14" s="40" t="s">
        <v>38</v>
      </c>
      <c r="M14" s="40" t="s">
        <v>39</v>
      </c>
      <c r="N14" s="40" t="s">
        <v>40</v>
      </c>
      <c r="O14" s="40" t="s">
        <v>227</v>
      </c>
      <c r="P14" s="40" t="s">
        <v>228</v>
      </c>
      <c r="Q14" s="40" t="s">
        <v>41</v>
      </c>
      <c r="R14" s="40" t="s">
        <v>42</v>
      </c>
      <c r="S14" s="40" t="s">
        <v>229</v>
      </c>
      <c r="T14" s="41">
        <v>1</v>
      </c>
      <c r="U14" s="40" t="s">
        <v>34</v>
      </c>
      <c r="V14" s="46"/>
    </row>
    <row r="15" spans="1:22" ht="157.35" customHeight="1" x14ac:dyDescent="0.45">
      <c r="A15" s="87"/>
      <c r="B15" s="73">
        <v>4</v>
      </c>
      <c r="C15" s="83"/>
      <c r="D15" s="74" t="s">
        <v>241</v>
      </c>
      <c r="E15" s="73" t="s">
        <v>44</v>
      </c>
      <c r="F15" s="23" t="s">
        <v>242</v>
      </c>
      <c r="G15" s="23" t="s">
        <v>35</v>
      </c>
      <c r="H15" s="42" t="s">
        <v>43</v>
      </c>
      <c r="I15" s="39"/>
      <c r="J15" s="40"/>
      <c r="K15" s="40"/>
      <c r="L15" s="40"/>
      <c r="M15" s="23"/>
      <c r="N15" s="39"/>
      <c r="O15" s="40"/>
      <c r="P15" s="40"/>
      <c r="Q15" s="40"/>
      <c r="R15" s="40"/>
      <c r="S15" s="40"/>
      <c r="T15" s="41"/>
      <c r="U15" s="40"/>
      <c r="V15" s="47"/>
    </row>
    <row r="16" spans="1:22" ht="333" customHeight="1" x14ac:dyDescent="0.25">
      <c r="A16" s="87"/>
      <c r="B16" s="73"/>
      <c r="C16" s="83"/>
      <c r="D16" s="74"/>
      <c r="E16" s="73"/>
      <c r="F16" s="23" t="s">
        <v>206</v>
      </c>
      <c r="G16" s="23" t="s">
        <v>35</v>
      </c>
      <c r="H16" s="23" t="s">
        <v>217</v>
      </c>
      <c r="I16" s="23" t="s">
        <v>223</v>
      </c>
      <c r="J16" s="40" t="s">
        <v>36</v>
      </c>
      <c r="K16" s="40" t="s">
        <v>37</v>
      </c>
      <c r="L16" s="40" t="s">
        <v>38</v>
      </c>
      <c r="M16" s="40" t="s">
        <v>39</v>
      </c>
      <c r="N16" s="40" t="s">
        <v>40</v>
      </c>
      <c r="O16" s="40" t="s">
        <v>233</v>
      </c>
      <c r="P16" s="40" t="s">
        <v>228</v>
      </c>
      <c r="Q16" s="40" t="s">
        <v>41</v>
      </c>
      <c r="R16" s="40" t="s">
        <v>230</v>
      </c>
      <c r="S16" s="40" t="s">
        <v>231</v>
      </c>
      <c r="T16" s="41" t="s">
        <v>232</v>
      </c>
      <c r="U16" s="40" t="s">
        <v>34</v>
      </c>
      <c r="V16" s="47"/>
    </row>
    <row r="17" spans="1:22" ht="131.1" hidden="1" customHeight="1" x14ac:dyDescent="0.45">
      <c r="A17" s="87"/>
      <c r="B17" s="73"/>
      <c r="C17" s="83"/>
      <c r="D17" s="74"/>
      <c r="E17" s="73"/>
      <c r="F17" s="23"/>
      <c r="G17" s="23"/>
      <c r="H17" s="23"/>
      <c r="I17" s="39"/>
      <c r="J17" s="40"/>
      <c r="K17" s="40"/>
      <c r="L17" s="40"/>
      <c r="M17" s="40"/>
      <c r="N17" s="39"/>
      <c r="O17" s="40"/>
      <c r="P17" s="40"/>
      <c r="Q17" s="40"/>
      <c r="R17" s="40"/>
      <c r="S17" s="40"/>
      <c r="T17" s="41"/>
      <c r="U17" s="40"/>
      <c r="V17" s="20"/>
    </row>
    <row r="18" spans="1:22" ht="39" hidden="1" customHeight="1" x14ac:dyDescent="0.45">
      <c r="A18" s="87"/>
      <c r="B18" s="73"/>
      <c r="C18" s="83"/>
      <c r="D18" s="74"/>
      <c r="E18" s="73"/>
      <c r="F18" s="23"/>
      <c r="G18" s="23"/>
      <c r="H18" s="23"/>
      <c r="I18" s="39"/>
      <c r="J18" s="40"/>
      <c r="K18" s="40"/>
      <c r="L18" s="40"/>
      <c r="M18" s="40"/>
      <c r="N18" s="39"/>
      <c r="O18" s="40"/>
      <c r="P18" s="40"/>
      <c r="Q18" s="40"/>
      <c r="R18" s="40"/>
      <c r="S18" s="40"/>
      <c r="T18" s="41"/>
      <c r="U18" s="40"/>
      <c r="V18" s="20"/>
    </row>
    <row r="19" spans="1:22" ht="96" customHeight="1" x14ac:dyDescent="0.25">
      <c r="A19" s="87"/>
      <c r="B19" s="73"/>
      <c r="C19" s="83"/>
      <c r="D19" s="74"/>
      <c r="E19" s="73"/>
      <c r="F19" s="73" t="s">
        <v>207</v>
      </c>
      <c r="G19" s="73" t="s">
        <v>35</v>
      </c>
      <c r="H19" s="73" t="s">
        <v>218</v>
      </c>
      <c r="I19" s="85" t="s">
        <v>223</v>
      </c>
      <c r="J19" s="71" t="s">
        <v>36</v>
      </c>
      <c r="K19" s="71" t="s">
        <v>37</v>
      </c>
      <c r="L19" s="71" t="s">
        <v>38</v>
      </c>
      <c r="M19" s="71" t="str">
        <f>M11</f>
        <v>Sulla base dell'assenza di casistica nella struttura, nonché del rischio oggettivamente basso, si ritiene che la probabilità sia molto bassa ma, in considerazione dell'impatto alto, il giudizio sintetico è "medio"</v>
      </c>
      <c r="N19" s="71" t="s">
        <v>40</v>
      </c>
      <c r="O19" s="67" t="s">
        <v>234</v>
      </c>
      <c r="P19" s="67" t="s">
        <v>228</v>
      </c>
      <c r="Q19" s="67" t="s">
        <v>41</v>
      </c>
      <c r="R19" s="67" t="s">
        <v>230</v>
      </c>
      <c r="S19" s="67" t="s">
        <v>231</v>
      </c>
      <c r="T19" s="69" t="s">
        <v>232</v>
      </c>
      <c r="U19" s="67" t="s">
        <v>34</v>
      </c>
    </row>
    <row r="20" spans="1:22" ht="168.95" customHeight="1" x14ac:dyDescent="0.25">
      <c r="A20" s="87"/>
      <c r="B20" s="73"/>
      <c r="C20" s="83"/>
      <c r="D20" s="74"/>
      <c r="E20" s="73"/>
      <c r="F20" s="73"/>
      <c r="G20" s="73"/>
      <c r="H20" s="73"/>
      <c r="I20" s="86"/>
      <c r="J20" s="71"/>
      <c r="K20" s="71"/>
      <c r="L20" s="71"/>
      <c r="M20" s="71"/>
      <c r="N20" s="71"/>
      <c r="O20" s="68"/>
      <c r="P20" s="68"/>
      <c r="Q20" s="68"/>
      <c r="R20" s="68"/>
      <c r="S20" s="68"/>
      <c r="T20" s="70"/>
      <c r="U20" s="68"/>
    </row>
    <row r="21" spans="1:22" ht="76.7" hidden="1" customHeight="1" x14ac:dyDescent="0.25">
      <c r="A21" s="87"/>
      <c r="B21" s="73"/>
      <c r="C21" s="83"/>
      <c r="D21" s="74"/>
      <c r="E21" s="73"/>
      <c r="F21" s="73"/>
      <c r="G21" s="73"/>
      <c r="H21" s="73"/>
      <c r="I21" s="23"/>
      <c r="J21" s="71"/>
      <c r="K21" s="71"/>
      <c r="L21" s="71"/>
      <c r="M21" s="71"/>
      <c r="N21" s="71"/>
      <c r="O21" s="48"/>
      <c r="P21" s="48"/>
      <c r="Q21" s="48"/>
      <c r="R21" s="48"/>
      <c r="S21" s="48"/>
      <c r="T21" s="50"/>
      <c r="U21" s="48"/>
    </row>
    <row r="22" spans="1:22" ht="45.6" hidden="1" customHeight="1" x14ac:dyDescent="0.25">
      <c r="A22" s="87"/>
      <c r="B22" s="73"/>
      <c r="C22" s="83"/>
      <c r="D22" s="74"/>
      <c r="E22" s="73"/>
      <c r="F22" s="73"/>
      <c r="G22" s="73"/>
      <c r="H22" s="73"/>
      <c r="I22" s="23"/>
      <c r="J22" s="71"/>
      <c r="K22" s="71"/>
      <c r="L22" s="71"/>
      <c r="M22" s="71"/>
      <c r="N22" s="71"/>
      <c r="O22" s="48"/>
      <c r="P22" s="48"/>
      <c r="Q22" s="48"/>
      <c r="R22" s="48"/>
      <c r="S22" s="48"/>
      <c r="T22" s="50"/>
      <c r="U22" s="48"/>
    </row>
    <row r="23" spans="1:22" ht="90.6" hidden="1" customHeight="1" x14ac:dyDescent="0.45">
      <c r="A23" s="87"/>
      <c r="B23" s="25"/>
      <c r="C23" s="83"/>
      <c r="D23" s="74"/>
      <c r="E23" s="73"/>
      <c r="F23" s="73"/>
      <c r="G23" s="73"/>
      <c r="H23" s="73"/>
      <c r="I23" s="23"/>
      <c r="J23" s="71"/>
      <c r="K23" s="71"/>
      <c r="L23" s="71"/>
      <c r="M23" s="71"/>
      <c r="N23" s="39"/>
      <c r="O23" s="49"/>
      <c r="P23" s="49"/>
      <c r="Q23" s="49"/>
      <c r="R23" s="49"/>
      <c r="S23" s="49"/>
      <c r="T23" s="51"/>
      <c r="U23" s="49"/>
    </row>
    <row r="24" spans="1:22" ht="406.7" customHeight="1" x14ac:dyDescent="0.25">
      <c r="A24" s="87"/>
      <c r="B24" s="23">
        <v>5</v>
      </c>
      <c r="C24" s="83"/>
      <c r="D24" s="52" t="s">
        <v>208</v>
      </c>
      <c r="E24" s="23" t="s">
        <v>34</v>
      </c>
      <c r="F24" s="23" t="s">
        <v>209</v>
      </c>
      <c r="G24" s="23" t="s">
        <v>35</v>
      </c>
      <c r="H24" s="23" t="s">
        <v>219</v>
      </c>
      <c r="I24" s="23" t="s">
        <v>223</v>
      </c>
      <c r="J24" s="40" t="s">
        <v>36</v>
      </c>
      <c r="K24" s="40" t="s">
        <v>37</v>
      </c>
      <c r="L24" s="40" t="s">
        <v>38</v>
      </c>
      <c r="M24" s="40" t="s">
        <v>39</v>
      </c>
      <c r="N24" s="40" t="s">
        <v>40</v>
      </c>
      <c r="O24" s="40" t="s">
        <v>235</v>
      </c>
      <c r="P24" s="40" t="s">
        <v>228</v>
      </c>
      <c r="Q24" s="40" t="s">
        <v>41</v>
      </c>
      <c r="R24" s="40" t="s">
        <v>237</v>
      </c>
      <c r="S24" s="40" t="s">
        <v>236</v>
      </c>
      <c r="T24" s="44">
        <v>1</v>
      </c>
      <c r="U24" s="40" t="s">
        <v>34</v>
      </c>
    </row>
    <row r="25" spans="1:22" ht="302.10000000000002" customHeight="1" x14ac:dyDescent="0.25">
      <c r="A25" s="87"/>
      <c r="B25" s="73">
        <v>6</v>
      </c>
      <c r="C25" s="83"/>
      <c r="D25" s="100" t="s">
        <v>210</v>
      </c>
      <c r="E25" s="73" t="s">
        <v>44</v>
      </c>
      <c r="F25" s="23" t="s">
        <v>211</v>
      </c>
      <c r="G25" s="23" t="s">
        <v>35</v>
      </c>
      <c r="H25" s="23" t="s">
        <v>220</v>
      </c>
      <c r="I25" s="23" t="s">
        <v>223</v>
      </c>
      <c r="J25" s="40" t="s">
        <v>36</v>
      </c>
      <c r="K25" s="40" t="s">
        <v>37</v>
      </c>
      <c r="L25" s="40" t="s">
        <v>38</v>
      </c>
      <c r="M25" s="40" t="s">
        <v>39</v>
      </c>
      <c r="N25" s="40" t="s">
        <v>40</v>
      </c>
      <c r="O25" s="40" t="s">
        <v>224</v>
      </c>
      <c r="P25" s="40" t="s">
        <v>225</v>
      </c>
      <c r="Q25" s="40" t="s">
        <v>41</v>
      </c>
      <c r="R25" s="40" t="s">
        <v>42</v>
      </c>
      <c r="S25" s="40" t="s">
        <v>238</v>
      </c>
      <c r="T25" s="41">
        <v>1</v>
      </c>
      <c r="U25" s="40" t="s">
        <v>34</v>
      </c>
    </row>
    <row r="26" spans="1:22" ht="341.1" customHeight="1" x14ac:dyDescent="0.25">
      <c r="A26" s="87"/>
      <c r="B26" s="73"/>
      <c r="C26" s="83"/>
      <c r="D26" s="101"/>
      <c r="E26" s="73"/>
      <c r="F26" s="23" t="s">
        <v>212</v>
      </c>
      <c r="G26" s="23" t="s">
        <v>35</v>
      </c>
      <c r="H26" s="23" t="s">
        <v>221</v>
      </c>
      <c r="I26" s="23" t="s">
        <v>223</v>
      </c>
      <c r="J26" s="40" t="s">
        <v>36</v>
      </c>
      <c r="K26" s="40" t="s">
        <v>37</v>
      </c>
      <c r="L26" s="40" t="s">
        <v>38</v>
      </c>
      <c r="M26" s="40" t="s">
        <v>39</v>
      </c>
      <c r="N26" s="40" t="s">
        <v>40</v>
      </c>
      <c r="O26" s="40" t="s">
        <v>227</v>
      </c>
      <c r="P26" s="40" t="s">
        <v>228</v>
      </c>
      <c r="Q26" s="40" t="s">
        <v>41</v>
      </c>
      <c r="R26" s="40" t="s">
        <v>42</v>
      </c>
      <c r="S26" s="40" t="s">
        <v>239</v>
      </c>
      <c r="T26" s="41">
        <v>1</v>
      </c>
      <c r="U26" s="40" t="s">
        <v>34</v>
      </c>
    </row>
    <row r="27" spans="1:22" ht="40.35" hidden="1" customHeight="1" x14ac:dyDescent="0.25">
      <c r="A27" s="87"/>
      <c r="B27" s="26"/>
      <c r="C27" s="83"/>
      <c r="D27" s="54"/>
      <c r="E27" s="22"/>
      <c r="F27" s="22"/>
      <c r="G27" s="22"/>
      <c r="H27" s="22"/>
      <c r="I27" s="22"/>
      <c r="J27" s="22"/>
      <c r="K27" s="22"/>
      <c r="L27" s="22"/>
      <c r="M27" s="22"/>
      <c r="N27" s="22"/>
      <c r="O27" s="22"/>
      <c r="P27" s="22"/>
      <c r="Q27" s="22"/>
      <c r="R27" s="22"/>
      <c r="S27" s="22"/>
      <c r="T27" s="22"/>
      <c r="U27" s="22"/>
    </row>
    <row r="28" spans="1:22" ht="40.35" hidden="1" customHeight="1" x14ac:dyDescent="0.25">
      <c r="A28" s="87"/>
      <c r="B28" s="26"/>
      <c r="C28" s="83"/>
      <c r="D28" s="54"/>
      <c r="E28" s="22"/>
      <c r="F28" s="22"/>
      <c r="G28" s="22"/>
      <c r="H28" s="22"/>
      <c r="I28" s="22"/>
      <c r="J28" s="22"/>
      <c r="K28" s="22"/>
      <c r="L28" s="22"/>
      <c r="M28" s="22"/>
      <c r="N28" s="22"/>
      <c r="O28" s="22"/>
      <c r="P28" s="22"/>
      <c r="Q28" s="22"/>
      <c r="R28" s="22"/>
      <c r="S28" s="22"/>
      <c r="T28" s="22"/>
      <c r="U28" s="22"/>
    </row>
    <row r="29" spans="1:22" ht="40.35" hidden="1" customHeight="1" x14ac:dyDescent="0.25">
      <c r="A29" s="87"/>
      <c r="B29" s="26"/>
      <c r="C29" s="83"/>
      <c r="D29" s="54"/>
      <c r="E29" s="22"/>
      <c r="F29" s="22"/>
      <c r="G29" s="22"/>
      <c r="H29" s="22"/>
      <c r="I29" s="22"/>
      <c r="J29" s="22"/>
      <c r="K29" s="22"/>
      <c r="L29" s="22"/>
      <c r="M29" s="22"/>
      <c r="N29" s="22"/>
      <c r="O29" s="22"/>
      <c r="P29" s="22"/>
      <c r="Q29" s="22"/>
      <c r="R29" s="22"/>
      <c r="S29" s="22"/>
      <c r="T29" s="22"/>
      <c r="U29" s="22"/>
    </row>
    <row r="30" spans="1:22" ht="40.35" hidden="1" customHeight="1" x14ac:dyDescent="0.25">
      <c r="A30" s="87"/>
      <c r="B30" s="26"/>
      <c r="C30" s="83"/>
      <c r="D30" s="54"/>
      <c r="E30" s="22"/>
      <c r="F30" s="22"/>
      <c r="G30" s="22"/>
      <c r="H30" s="22"/>
      <c r="I30" s="22"/>
      <c r="J30" s="22"/>
      <c r="K30" s="22"/>
      <c r="L30" s="22"/>
      <c r="M30" s="22"/>
      <c r="N30" s="22"/>
      <c r="O30" s="22"/>
      <c r="P30" s="22"/>
      <c r="Q30" s="22"/>
      <c r="R30" s="22"/>
      <c r="S30" s="22"/>
      <c r="T30" s="22"/>
      <c r="U30" s="22"/>
    </row>
    <row r="31" spans="1:22" ht="40.35" hidden="1" customHeight="1" x14ac:dyDescent="0.25">
      <c r="A31" s="87"/>
      <c r="B31" s="26"/>
      <c r="C31" s="83"/>
      <c r="D31" s="54"/>
      <c r="E31" s="22"/>
      <c r="F31" s="22"/>
      <c r="G31" s="22"/>
      <c r="H31" s="22"/>
      <c r="I31" s="22"/>
      <c r="J31" s="22"/>
      <c r="K31" s="22"/>
      <c r="L31" s="22"/>
      <c r="M31" s="22"/>
      <c r="N31" s="22"/>
      <c r="O31" s="22"/>
      <c r="P31" s="22"/>
      <c r="Q31" s="22"/>
      <c r="R31" s="22"/>
      <c r="S31" s="22"/>
      <c r="T31" s="22"/>
      <c r="U31" s="22"/>
    </row>
    <row r="32" spans="1:22" ht="40.35" hidden="1" customHeight="1" x14ac:dyDescent="0.25">
      <c r="A32" s="87"/>
      <c r="B32" s="26"/>
      <c r="C32" s="83"/>
      <c r="D32" s="54"/>
      <c r="E32" s="22"/>
      <c r="F32" s="22"/>
      <c r="G32" s="22"/>
      <c r="H32" s="22"/>
      <c r="I32" s="22"/>
      <c r="J32" s="22"/>
      <c r="K32" s="22"/>
      <c r="L32" s="22"/>
      <c r="M32" s="22"/>
      <c r="N32" s="22"/>
      <c r="O32" s="22"/>
      <c r="P32" s="22"/>
      <c r="Q32" s="22"/>
      <c r="R32" s="22"/>
      <c r="S32" s="22"/>
      <c r="T32" s="22"/>
      <c r="U32" s="22"/>
    </row>
    <row r="33" spans="1:21" ht="40.35" hidden="1" customHeight="1" x14ac:dyDescent="0.25">
      <c r="A33" s="87"/>
      <c r="B33" s="26"/>
      <c r="C33" s="83"/>
      <c r="D33" s="54"/>
      <c r="E33" s="22"/>
      <c r="F33" s="22"/>
      <c r="G33" s="22"/>
      <c r="H33" s="22"/>
      <c r="I33" s="22"/>
      <c r="J33" s="22"/>
      <c r="K33" s="22"/>
      <c r="L33" s="22"/>
      <c r="M33" s="22"/>
      <c r="N33" s="22"/>
      <c r="O33" s="22"/>
      <c r="P33" s="22"/>
      <c r="Q33" s="22"/>
      <c r="R33" s="22"/>
      <c r="S33" s="22"/>
      <c r="T33" s="22"/>
      <c r="U33" s="22"/>
    </row>
    <row r="34" spans="1:21" ht="40.35" hidden="1" customHeight="1" x14ac:dyDescent="0.25">
      <c r="A34" s="87"/>
      <c r="B34" s="26"/>
      <c r="C34" s="83"/>
      <c r="D34" s="54"/>
      <c r="E34" s="22"/>
      <c r="F34" s="22"/>
      <c r="G34" s="22"/>
      <c r="H34" s="22"/>
      <c r="I34" s="22"/>
      <c r="J34" s="22"/>
      <c r="K34" s="22"/>
      <c r="L34" s="22"/>
      <c r="M34" s="22"/>
      <c r="N34" s="22"/>
      <c r="O34" s="22"/>
      <c r="P34" s="22"/>
      <c r="Q34" s="22"/>
      <c r="R34" s="22"/>
      <c r="S34" s="22"/>
      <c r="T34" s="22"/>
      <c r="U34" s="22"/>
    </row>
    <row r="35" spans="1:21" ht="40.35" hidden="1" customHeight="1" x14ac:dyDescent="0.25">
      <c r="A35" s="87"/>
      <c r="B35" s="28"/>
      <c r="C35" s="83"/>
      <c r="D35" s="55"/>
      <c r="E35" s="29"/>
      <c r="F35" s="29"/>
      <c r="G35" s="29"/>
      <c r="H35" s="29"/>
      <c r="I35" s="29"/>
      <c r="J35" s="29"/>
      <c r="K35" s="29"/>
      <c r="L35" s="29"/>
      <c r="M35" s="29"/>
      <c r="N35" s="29"/>
      <c r="O35" s="29"/>
      <c r="P35" s="29"/>
      <c r="Q35" s="29"/>
      <c r="R35" s="29"/>
      <c r="S35" s="29"/>
      <c r="T35" s="29"/>
      <c r="U35" s="29"/>
    </row>
    <row r="36" spans="1:21" s="45" customFormat="1" ht="409.6" customHeight="1" x14ac:dyDescent="0.25">
      <c r="A36" s="27"/>
      <c r="B36" s="23">
        <v>7</v>
      </c>
      <c r="C36" s="84"/>
      <c r="D36" s="52" t="s">
        <v>213</v>
      </c>
      <c r="E36" s="42" t="s">
        <v>34</v>
      </c>
      <c r="F36" s="23" t="s">
        <v>214</v>
      </c>
      <c r="G36" s="23" t="s">
        <v>35</v>
      </c>
      <c r="H36" s="23" t="s">
        <v>222</v>
      </c>
      <c r="I36" s="23" t="s">
        <v>223</v>
      </c>
      <c r="J36" s="40" t="s">
        <v>36</v>
      </c>
      <c r="K36" s="40" t="s">
        <v>37</v>
      </c>
      <c r="L36" s="40" t="s">
        <v>38</v>
      </c>
      <c r="M36" s="40" t="s">
        <v>39</v>
      </c>
      <c r="N36" s="40" t="s">
        <v>40</v>
      </c>
      <c r="O36" s="40" t="s">
        <v>224</v>
      </c>
      <c r="P36" s="40" t="s">
        <v>225</v>
      </c>
      <c r="Q36" s="40" t="s">
        <v>41</v>
      </c>
      <c r="R36" s="40" t="s">
        <v>42</v>
      </c>
      <c r="S36" s="40" t="s">
        <v>240</v>
      </c>
      <c r="T36" s="41">
        <v>1</v>
      </c>
      <c r="U36" s="40" t="s">
        <v>34</v>
      </c>
    </row>
    <row r="37" spans="1:21" ht="40.35" customHeight="1" x14ac:dyDescent="0.25">
      <c r="A37" s="21"/>
      <c r="B37" s="15"/>
      <c r="C37" s="15"/>
    </row>
    <row r="38" spans="1:21" ht="40.35" customHeight="1" x14ac:dyDescent="0.25">
      <c r="A38" s="14"/>
      <c r="B38" s="15"/>
      <c r="C38" s="15"/>
    </row>
    <row r="39" spans="1:21" ht="40.35" customHeight="1" x14ac:dyDescent="0.25">
      <c r="A39" s="14"/>
      <c r="B39" s="15"/>
      <c r="C39" s="15"/>
    </row>
    <row r="40" spans="1:21" ht="40.35" customHeight="1" x14ac:dyDescent="0.25">
      <c r="A40" s="14"/>
      <c r="B40" s="15"/>
      <c r="C40" s="15"/>
    </row>
    <row r="41" spans="1:21" ht="40.35" customHeight="1" x14ac:dyDescent="0.25">
      <c r="A41" s="14"/>
      <c r="B41" s="15"/>
      <c r="C41" s="15"/>
    </row>
    <row r="42" spans="1:21" ht="40.35" customHeight="1" x14ac:dyDescent="0.25">
      <c r="A42" s="14"/>
      <c r="B42" s="15"/>
      <c r="C42" s="15"/>
    </row>
    <row r="43" spans="1:21" ht="40.35" customHeight="1" x14ac:dyDescent="0.25">
      <c r="A43" s="14"/>
      <c r="B43" s="15"/>
      <c r="C43" s="15"/>
    </row>
    <row r="44" spans="1:21" ht="40.35" customHeight="1" x14ac:dyDescent="0.25">
      <c r="A44" s="14"/>
      <c r="B44" s="15"/>
      <c r="C44" s="15"/>
    </row>
    <row r="45" spans="1:21" ht="40.35" customHeight="1" x14ac:dyDescent="0.25">
      <c r="A45" s="14"/>
      <c r="B45" s="15"/>
      <c r="C45" s="15"/>
    </row>
    <row r="46" spans="1:21" ht="40.35" customHeight="1" x14ac:dyDescent="0.25">
      <c r="A46" s="14"/>
      <c r="B46" s="15"/>
      <c r="C46" s="15"/>
    </row>
    <row r="48" spans="1:21" x14ac:dyDescent="0.25">
      <c r="A48" s="60"/>
      <c r="B48" s="60"/>
      <c r="C48" s="60"/>
      <c r="D48" s="60"/>
    </row>
    <row r="49" spans="1:4" x14ac:dyDescent="0.25">
      <c r="A49" s="60"/>
      <c r="B49" s="61"/>
      <c r="C49" s="62"/>
      <c r="D49" s="60"/>
    </row>
  </sheetData>
  <mergeCells count="62">
    <mergeCell ref="A4:A35"/>
    <mergeCell ref="B4:B5"/>
    <mergeCell ref="P2:P3"/>
    <mergeCell ref="A1:G1"/>
    <mergeCell ref="H1:M1"/>
    <mergeCell ref="N1:U1"/>
    <mergeCell ref="A2:A3"/>
    <mergeCell ref="B2:B3"/>
    <mergeCell ref="C2:C3"/>
    <mergeCell ref="D2:D3"/>
    <mergeCell ref="E2:E3"/>
    <mergeCell ref="F2:F3"/>
    <mergeCell ref="G2:G3"/>
    <mergeCell ref="Q2:U2"/>
    <mergeCell ref="B25:B26"/>
    <mergeCell ref="D25:D26"/>
    <mergeCell ref="E25:E26"/>
    <mergeCell ref="C4:C36"/>
    <mergeCell ref="I19:I20"/>
    <mergeCell ref="D4:D5"/>
    <mergeCell ref="E4:E5"/>
    <mergeCell ref="B11:B13"/>
    <mergeCell ref="D11:D13"/>
    <mergeCell ref="E11:E13"/>
    <mergeCell ref="O2:O3"/>
    <mergeCell ref="G12:G13"/>
    <mergeCell ref="H12:H13"/>
    <mergeCell ref="J12:J13"/>
    <mergeCell ref="K12:K13"/>
    <mergeCell ref="H2:H3"/>
    <mergeCell ref="I2:I3"/>
    <mergeCell ref="J2:M2"/>
    <mergeCell ref="N2:N3"/>
    <mergeCell ref="L12:L13"/>
    <mergeCell ref="S12:S13"/>
    <mergeCell ref="T12:T13"/>
    <mergeCell ref="U12:U13"/>
    <mergeCell ref="B15:B22"/>
    <mergeCell ref="D15:D23"/>
    <mergeCell ref="E15:E23"/>
    <mergeCell ref="F19:F23"/>
    <mergeCell ref="G19:G23"/>
    <mergeCell ref="H19:H23"/>
    <mergeCell ref="M12:M13"/>
    <mergeCell ref="N12:N13"/>
    <mergeCell ref="O12:O13"/>
    <mergeCell ref="P12:P13"/>
    <mergeCell ref="Q12:Q13"/>
    <mergeCell ref="R12:R13"/>
    <mergeCell ref="F12:F13"/>
    <mergeCell ref="S19:S20"/>
    <mergeCell ref="T19:T20"/>
    <mergeCell ref="U19:U20"/>
    <mergeCell ref="J19:J23"/>
    <mergeCell ref="K19:K23"/>
    <mergeCell ref="L19:L23"/>
    <mergeCell ref="M19:M23"/>
    <mergeCell ref="N19:N22"/>
    <mergeCell ref="O19:O20"/>
    <mergeCell ref="P19:P20"/>
    <mergeCell ref="Q19:Q20"/>
    <mergeCell ref="R19:R20"/>
  </mergeCells>
  <dataValidations count="4">
    <dataValidation type="list" allowBlank="1" showInputMessage="1" showErrorMessage="1" sqref="K24:K26 K19 K4:K11 K14 K16 K36" xr:uid="{00000000-0002-0000-0200-000000000000}">
      <formula1>"Molto bassa,Bassa,Media,Alta,Altissima"</formula1>
    </dataValidation>
    <dataValidation type="list" allowBlank="1" showInputMessage="1" showErrorMessage="1" sqref="J24:J26 J19 J4:J11 J14 J16 J36" xr:uid="{00000000-0002-0000-0200-000001000000}">
      <formula1>"Alto,Altissimo"</formula1>
    </dataValidation>
    <dataValidation type="list" allowBlank="1" showInputMessage="1" showErrorMessage="1" sqref="G4:G11 G15:G16 G19 G25:G26" xr:uid="{00000000-0002-0000-0200-000002000000}">
      <formula1>soggetti</formula1>
    </dataValidation>
    <dataValidation type="list" allowBlank="1" showInputMessage="1" showErrorMessage="1" sqref="L24:L26 L19 L4:L11 L14 L16 L36" xr:uid="{00000000-0002-0000-0200-000003000000}">
      <formula1>"Medio,Alto,Altissimo"</formula1>
    </dataValidation>
  </dataValidations>
  <pageMargins left="0.25" right="0.25" top="0.75" bottom="0.75" header="0.30000000000000004" footer="0.30000000000000004"/>
  <pageSetup paperSize="9"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31"/>
  <sheetViews>
    <sheetView workbookViewId="0"/>
  </sheetViews>
  <sheetFormatPr defaultColWidth="9.42578125" defaultRowHeight="15" x14ac:dyDescent="0.25"/>
  <cols>
    <col min="1" max="1" width="14.5703125" customWidth="1"/>
    <col min="2" max="2" width="10" customWidth="1"/>
    <col min="3" max="3" width="97.5703125" style="17" customWidth="1"/>
    <col min="4" max="4" width="14.42578125" customWidth="1"/>
    <col min="5" max="5" width="9.42578125" customWidth="1"/>
  </cols>
  <sheetData>
    <row r="1" spans="1:37" x14ac:dyDescent="0.25">
      <c r="A1" s="16" t="s">
        <v>45</v>
      </c>
      <c r="B1" s="16" t="s">
        <v>46</v>
      </c>
      <c r="C1" s="16" t="s">
        <v>47</v>
      </c>
      <c r="D1" s="16" t="s">
        <v>34</v>
      </c>
    </row>
    <row r="2" spans="1:37" ht="90" x14ac:dyDescent="0.25">
      <c r="A2" s="16" t="s">
        <v>48</v>
      </c>
      <c r="B2" s="16" t="s">
        <v>49</v>
      </c>
      <c r="C2" s="16" t="s">
        <v>50</v>
      </c>
      <c r="D2" s="13" t="s">
        <v>51</v>
      </c>
    </row>
    <row r="3" spans="1:37" ht="45" x14ac:dyDescent="0.25">
      <c r="A3" s="16" t="s">
        <v>52</v>
      </c>
      <c r="B3" s="16" t="s">
        <v>53</v>
      </c>
      <c r="C3" s="16" t="s">
        <v>54</v>
      </c>
      <c r="D3" s="13" t="s">
        <v>51</v>
      </c>
    </row>
    <row r="4" spans="1:37" ht="45" x14ac:dyDescent="0.25">
      <c r="A4" s="16" t="s">
        <v>55</v>
      </c>
      <c r="B4" s="16" t="s">
        <v>56</v>
      </c>
      <c r="C4" s="16" t="s">
        <v>57</v>
      </c>
      <c r="D4" s="13" t="s">
        <v>51</v>
      </c>
    </row>
    <row r="5" spans="1:37" ht="45" x14ac:dyDescent="0.25">
      <c r="A5" s="16" t="s">
        <v>58</v>
      </c>
      <c r="B5" s="16" t="s">
        <v>59</v>
      </c>
      <c r="C5" s="16" t="s">
        <v>60</v>
      </c>
      <c r="D5" s="13" t="s">
        <v>51</v>
      </c>
    </row>
    <row r="6" spans="1:37" ht="285" x14ac:dyDescent="0.25">
      <c r="A6" s="16" t="s">
        <v>61</v>
      </c>
      <c r="B6" s="16" t="s">
        <v>62</v>
      </c>
      <c r="C6" s="16" t="s">
        <v>63</v>
      </c>
      <c r="D6" s="13" t="s">
        <v>51</v>
      </c>
    </row>
    <row r="7" spans="1:37" ht="120" x14ac:dyDescent="0.25">
      <c r="A7" s="16" t="s">
        <v>64</v>
      </c>
      <c r="B7" s="16" t="s">
        <v>65</v>
      </c>
      <c r="C7" s="16" t="s">
        <v>66</v>
      </c>
      <c r="D7" s="13" t="s">
        <v>67</v>
      </c>
      <c r="AK7" t="s">
        <v>68</v>
      </c>
    </row>
    <row r="8" spans="1:37" ht="105" x14ac:dyDescent="0.25">
      <c r="A8" s="16" t="s">
        <v>69</v>
      </c>
      <c r="B8" s="16" t="s">
        <v>70</v>
      </c>
      <c r="C8" s="16" t="s">
        <v>71</v>
      </c>
      <c r="D8" s="13" t="s">
        <v>72</v>
      </c>
      <c r="AK8" t="s">
        <v>68</v>
      </c>
    </row>
    <row r="9" spans="1:37" ht="75" x14ac:dyDescent="0.25">
      <c r="A9" s="16" t="s">
        <v>73</v>
      </c>
      <c r="B9" s="16" t="s">
        <v>74</v>
      </c>
      <c r="C9" s="16" t="s">
        <v>75</v>
      </c>
      <c r="D9" s="13" t="s">
        <v>76</v>
      </c>
      <c r="AK9" t="s">
        <v>68</v>
      </c>
    </row>
    <row r="10" spans="1:37" ht="90" x14ac:dyDescent="0.25">
      <c r="A10" s="16" t="s">
        <v>77</v>
      </c>
      <c r="B10" s="16" t="s">
        <v>78</v>
      </c>
      <c r="C10" s="16" t="s">
        <v>79</v>
      </c>
      <c r="D10" s="13" t="s">
        <v>80</v>
      </c>
      <c r="AK10" t="s">
        <v>68</v>
      </c>
    </row>
    <row r="11" spans="1:37" ht="165" x14ac:dyDescent="0.25">
      <c r="A11" s="16" t="s">
        <v>81</v>
      </c>
      <c r="B11" s="16" t="s">
        <v>82</v>
      </c>
      <c r="C11" s="16" t="s">
        <v>83</v>
      </c>
      <c r="D11" s="13" t="s">
        <v>51</v>
      </c>
      <c r="AK11" t="s">
        <v>84</v>
      </c>
    </row>
    <row r="12" spans="1:37" ht="105" x14ac:dyDescent="0.25">
      <c r="A12" s="16" t="s">
        <v>85</v>
      </c>
      <c r="B12" s="16" t="s">
        <v>86</v>
      </c>
      <c r="C12" s="16" t="s">
        <v>87</v>
      </c>
      <c r="D12" s="13" t="s">
        <v>88</v>
      </c>
      <c r="AK12" t="s">
        <v>84</v>
      </c>
    </row>
    <row r="13" spans="1:37" ht="135" x14ac:dyDescent="0.25">
      <c r="A13" s="16" t="s">
        <v>89</v>
      </c>
      <c r="B13" s="16" t="s">
        <v>90</v>
      </c>
      <c r="C13" s="16" t="s">
        <v>91</v>
      </c>
      <c r="D13" s="13" t="s">
        <v>92</v>
      </c>
      <c r="AK13" t="s">
        <v>84</v>
      </c>
    </row>
    <row r="14" spans="1:37" ht="75" x14ac:dyDescent="0.25">
      <c r="A14" s="16" t="s">
        <v>93</v>
      </c>
      <c r="B14" s="16" t="s">
        <v>94</v>
      </c>
      <c r="C14" s="16" t="s">
        <v>95</v>
      </c>
      <c r="D14" s="13" t="s">
        <v>96</v>
      </c>
      <c r="AK14" t="s">
        <v>84</v>
      </c>
    </row>
    <row r="15" spans="1:37" ht="90" x14ac:dyDescent="0.25">
      <c r="A15" s="16" t="s">
        <v>97</v>
      </c>
      <c r="B15" s="16" t="s">
        <v>98</v>
      </c>
      <c r="C15" s="16" t="s">
        <v>99</v>
      </c>
      <c r="D15" s="13" t="s">
        <v>100</v>
      </c>
      <c r="AK15" t="s">
        <v>84</v>
      </c>
    </row>
    <row r="16" spans="1:37" ht="135" x14ac:dyDescent="0.25">
      <c r="A16" s="16" t="s">
        <v>101</v>
      </c>
      <c r="B16" s="16" t="s">
        <v>102</v>
      </c>
      <c r="C16" s="16" t="s">
        <v>103</v>
      </c>
      <c r="D16" s="13" t="s">
        <v>104</v>
      </c>
      <c r="AK16" t="s">
        <v>84</v>
      </c>
    </row>
    <row r="17" spans="1:37" ht="180" x14ac:dyDescent="0.25">
      <c r="A17" s="16" t="s">
        <v>105</v>
      </c>
      <c r="B17" s="16" t="s">
        <v>106</v>
      </c>
      <c r="C17" s="16" t="s">
        <v>107</v>
      </c>
      <c r="D17" s="13" t="s">
        <v>108</v>
      </c>
      <c r="AK17" t="s">
        <v>109</v>
      </c>
    </row>
    <row r="18" spans="1:37" ht="150" x14ac:dyDescent="0.25">
      <c r="A18" s="16" t="s">
        <v>110</v>
      </c>
      <c r="B18" s="16" t="s">
        <v>111</v>
      </c>
      <c r="C18" s="16" t="s">
        <v>112</v>
      </c>
      <c r="D18" s="13" t="s">
        <v>113</v>
      </c>
      <c r="AK18" t="s">
        <v>109</v>
      </c>
    </row>
    <row r="19" spans="1:37" ht="90" x14ac:dyDescent="0.25">
      <c r="A19" s="16" t="s">
        <v>114</v>
      </c>
      <c r="B19" s="16" t="s">
        <v>115</v>
      </c>
      <c r="C19" s="16" t="s">
        <v>116</v>
      </c>
      <c r="D19" s="13" t="s">
        <v>117</v>
      </c>
      <c r="AK19" t="s">
        <v>109</v>
      </c>
    </row>
    <row r="20" spans="1:37" ht="105" x14ac:dyDescent="0.25">
      <c r="A20" s="16" t="s">
        <v>118</v>
      </c>
      <c r="B20" s="16" t="s">
        <v>119</v>
      </c>
      <c r="C20" s="16" t="s">
        <v>120</v>
      </c>
      <c r="D20" s="13" t="s">
        <v>121</v>
      </c>
      <c r="AK20" t="s">
        <v>109</v>
      </c>
    </row>
    <row r="21" spans="1:37" ht="105" x14ac:dyDescent="0.25">
      <c r="A21" s="16" t="s">
        <v>122</v>
      </c>
      <c r="B21" s="16" t="s">
        <v>123</v>
      </c>
      <c r="C21" s="16" t="s">
        <v>124</v>
      </c>
      <c r="D21" s="13" t="s">
        <v>125</v>
      </c>
      <c r="AK21" t="s">
        <v>109</v>
      </c>
    </row>
    <row r="22" spans="1:37" ht="120" x14ac:dyDescent="0.25">
      <c r="A22" s="16" t="s">
        <v>126</v>
      </c>
      <c r="B22" s="16" t="s">
        <v>127</v>
      </c>
      <c r="C22" s="16" t="s">
        <v>128</v>
      </c>
      <c r="D22" s="13" t="s">
        <v>129</v>
      </c>
      <c r="AK22" t="s">
        <v>109</v>
      </c>
    </row>
    <row r="23" spans="1:37" ht="45" x14ac:dyDescent="0.25">
      <c r="A23" s="16" t="s">
        <v>130</v>
      </c>
      <c r="B23" s="16" t="s">
        <v>131</v>
      </c>
      <c r="C23" s="16" t="s">
        <v>132</v>
      </c>
      <c r="D23" s="13" t="s">
        <v>133</v>
      </c>
      <c r="AK23" t="s">
        <v>109</v>
      </c>
    </row>
    <row r="24" spans="1:37" ht="135" x14ac:dyDescent="0.25">
      <c r="A24" s="16" t="s">
        <v>134</v>
      </c>
      <c r="B24" s="16" t="s">
        <v>135</v>
      </c>
      <c r="C24" s="16" t="s">
        <v>136</v>
      </c>
      <c r="D24" s="13" t="s">
        <v>137</v>
      </c>
      <c r="AK24" t="s">
        <v>109</v>
      </c>
    </row>
    <row r="25" spans="1:37" ht="105" x14ac:dyDescent="0.25">
      <c r="A25" s="16" t="s">
        <v>138</v>
      </c>
      <c r="B25" s="16" t="s">
        <v>139</v>
      </c>
      <c r="C25" s="16" t="s">
        <v>140</v>
      </c>
      <c r="D25" s="13" t="s">
        <v>141</v>
      </c>
      <c r="AK25" t="s">
        <v>142</v>
      </c>
    </row>
    <row r="26" spans="1:37" ht="75" x14ac:dyDescent="0.25">
      <c r="A26" s="16" t="s">
        <v>143</v>
      </c>
      <c r="B26" s="16" t="s">
        <v>144</v>
      </c>
      <c r="C26" s="16" t="s">
        <v>145</v>
      </c>
      <c r="D26" s="13" t="s">
        <v>146</v>
      </c>
      <c r="AK26" t="s">
        <v>142</v>
      </c>
    </row>
    <row r="27" spans="1:37" ht="165" x14ac:dyDescent="0.25">
      <c r="A27" s="16" t="s">
        <v>147</v>
      </c>
      <c r="B27" s="16" t="s">
        <v>148</v>
      </c>
      <c r="C27" s="16" t="s">
        <v>149</v>
      </c>
      <c r="D27" s="13" t="s">
        <v>150</v>
      </c>
      <c r="AK27" t="s">
        <v>142</v>
      </c>
    </row>
    <row r="28" spans="1:37" ht="120" x14ac:dyDescent="0.25">
      <c r="A28" s="16" t="s">
        <v>151</v>
      </c>
      <c r="B28" s="16" t="s">
        <v>152</v>
      </c>
      <c r="C28" s="16" t="s">
        <v>153</v>
      </c>
      <c r="D28" s="13" t="s">
        <v>154</v>
      </c>
      <c r="AK28" t="s">
        <v>142</v>
      </c>
    </row>
    <row r="29" spans="1:37" ht="90" x14ac:dyDescent="0.25">
      <c r="A29" s="16" t="s">
        <v>155</v>
      </c>
      <c r="B29" s="16" t="s">
        <v>156</v>
      </c>
      <c r="C29" s="16" t="s">
        <v>157</v>
      </c>
      <c r="D29" s="13" t="s">
        <v>158</v>
      </c>
      <c r="AK29" t="s">
        <v>142</v>
      </c>
    </row>
    <row r="30" spans="1:37" ht="75" x14ac:dyDescent="0.25">
      <c r="A30" s="16" t="s">
        <v>159</v>
      </c>
      <c r="B30" s="16" t="s">
        <v>160</v>
      </c>
      <c r="C30" s="16" t="s">
        <v>161</v>
      </c>
      <c r="D30" s="13" t="s">
        <v>162</v>
      </c>
      <c r="AK30" t="s">
        <v>142</v>
      </c>
    </row>
    <row r="31" spans="1:37" ht="105" x14ac:dyDescent="0.25">
      <c r="A31" s="16" t="s">
        <v>163</v>
      </c>
      <c r="B31" s="16" t="s">
        <v>164</v>
      </c>
      <c r="C31" s="16" t="s">
        <v>165</v>
      </c>
      <c r="D31" s="13" t="s">
        <v>166</v>
      </c>
      <c r="AK31" t="s">
        <v>142</v>
      </c>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I125"/>
  <sheetViews>
    <sheetView workbookViewId="0"/>
  </sheetViews>
  <sheetFormatPr defaultRowHeight="15" x14ac:dyDescent="0.25"/>
  <cols>
    <col min="1" max="1" width="9.140625" customWidth="1"/>
    <col min="2" max="2" width="14.42578125" customWidth="1"/>
    <col min="3" max="3" width="12.42578125" customWidth="1"/>
    <col min="4" max="4" width="21" customWidth="1"/>
    <col min="5" max="5" width="16" customWidth="1"/>
    <col min="6" max="6" width="16.42578125" customWidth="1"/>
    <col min="7" max="7" width="14.5703125" customWidth="1"/>
    <col min="8" max="8" width="9.140625" customWidth="1"/>
  </cols>
  <sheetData>
    <row r="2" spans="1:9" x14ac:dyDescent="0.25">
      <c r="A2" s="4" t="s">
        <v>167</v>
      </c>
    </row>
    <row r="3" spans="1:9" ht="18.75" x14ac:dyDescent="0.3">
      <c r="B3" s="18" t="s">
        <v>168</v>
      </c>
      <c r="I3" s="19" t="s">
        <v>169</v>
      </c>
    </row>
    <row r="4" spans="1:9" ht="18.75" x14ac:dyDescent="0.3">
      <c r="B4" s="18" t="s">
        <v>44</v>
      </c>
      <c r="I4" t="s">
        <v>170</v>
      </c>
    </row>
    <row r="5" spans="1:9" ht="18.75" x14ac:dyDescent="0.3">
      <c r="B5" s="18" t="s">
        <v>171</v>
      </c>
      <c r="I5" t="s">
        <v>172</v>
      </c>
    </row>
    <row r="6" spans="1:9" ht="18.75" x14ac:dyDescent="0.3">
      <c r="B6" s="18" t="s">
        <v>173</v>
      </c>
      <c r="I6" t="s">
        <v>44</v>
      </c>
    </row>
    <row r="7" spans="1:9" ht="18.75" x14ac:dyDescent="0.3">
      <c r="B7" s="18" t="s">
        <v>174</v>
      </c>
      <c r="I7" t="s">
        <v>175</v>
      </c>
    </row>
    <row r="8" spans="1:9" ht="18.75" x14ac:dyDescent="0.3">
      <c r="B8" s="18"/>
      <c r="I8" t="s">
        <v>35</v>
      </c>
    </row>
    <row r="9" spans="1:9" x14ac:dyDescent="0.25">
      <c r="A9" s="4" t="s">
        <v>176</v>
      </c>
      <c r="C9" s="102" t="s">
        <v>177</v>
      </c>
      <c r="D9" s="102"/>
      <c r="I9" s="19" t="s">
        <v>173</v>
      </c>
    </row>
    <row r="10" spans="1:9" x14ac:dyDescent="0.25">
      <c r="B10" t="s">
        <v>178</v>
      </c>
      <c r="D10" t="s">
        <v>179</v>
      </c>
      <c r="I10" s="19" t="s">
        <v>171</v>
      </c>
    </row>
    <row r="11" spans="1:9" x14ac:dyDescent="0.25">
      <c r="B11" t="s">
        <v>180</v>
      </c>
      <c r="D11" t="s">
        <v>181</v>
      </c>
      <c r="I11" t="s">
        <v>182</v>
      </c>
    </row>
    <row r="12" spans="1:9" x14ac:dyDescent="0.25">
      <c r="D12" t="s">
        <v>183</v>
      </c>
      <c r="I12" t="s">
        <v>174</v>
      </c>
    </row>
    <row r="13" spans="1:9" x14ac:dyDescent="0.25">
      <c r="I13" t="s">
        <v>184</v>
      </c>
    </row>
    <row r="16" spans="1:9" x14ac:dyDescent="0.25">
      <c r="B16" t="s">
        <v>37</v>
      </c>
      <c r="D16" t="s">
        <v>185</v>
      </c>
      <c r="I16" t="s">
        <v>186</v>
      </c>
    </row>
    <row r="17" spans="2:9" x14ac:dyDescent="0.25">
      <c r="B17" t="s">
        <v>187</v>
      </c>
      <c r="D17" t="s">
        <v>36</v>
      </c>
      <c r="I17" t="s">
        <v>188</v>
      </c>
    </row>
    <row r="18" spans="2:9" x14ac:dyDescent="0.25">
      <c r="B18" t="s">
        <v>189</v>
      </c>
      <c r="I18" t="s">
        <v>190</v>
      </c>
    </row>
    <row r="19" spans="2:9" x14ac:dyDescent="0.25">
      <c r="B19" t="s">
        <v>191</v>
      </c>
      <c r="I19" t="s">
        <v>183</v>
      </c>
    </row>
    <row r="20" spans="2:9" x14ac:dyDescent="0.25">
      <c r="B20" t="s">
        <v>192</v>
      </c>
      <c r="I20" t="s">
        <v>193</v>
      </c>
    </row>
    <row r="21" spans="2:9" x14ac:dyDescent="0.25">
      <c r="I21" t="s">
        <v>194</v>
      </c>
    </row>
    <row r="22" spans="2:9" x14ac:dyDescent="0.25">
      <c r="D22" t="s">
        <v>195</v>
      </c>
      <c r="E22" t="s">
        <v>195</v>
      </c>
      <c r="F22" t="s">
        <v>195</v>
      </c>
      <c r="G22" t="s">
        <v>196</v>
      </c>
      <c r="I22" t="s">
        <v>197</v>
      </c>
    </row>
    <row r="23" spans="2:9" x14ac:dyDescent="0.25">
      <c r="B23" t="s">
        <v>185</v>
      </c>
      <c r="C23" t="e">
        <f>Mappatura_processi!#REF!</f>
        <v>#REF!</v>
      </c>
      <c r="D23" t="e">
        <f t="shared" ref="D23:D54" si="0">IF(OR(C23 = "Media", C23="Alta",C23="Altissima"),"Altissimo","")</f>
        <v>#REF!</v>
      </c>
      <c r="E23" t="e">
        <f t="shared" ref="E23:E54" si="1">IF(C23="Bassa","Alto","")</f>
        <v>#REF!</v>
      </c>
      <c r="F23" t="e">
        <f t="shared" ref="F23:F54" si="2">IF(C23="Molto bassa","Medio","")</f>
        <v>#REF!</v>
      </c>
      <c r="G23" t="e">
        <f t="shared" ref="G23:G54" si="3">CONCATENATE(D23,E23,F23)</f>
        <v>#REF!</v>
      </c>
    </row>
    <row r="24" spans="2:9" x14ac:dyDescent="0.25">
      <c r="B24" t="s">
        <v>198</v>
      </c>
      <c r="C24" t="e">
        <f>Mappatura_processi!#REF!</f>
        <v>#REF!</v>
      </c>
      <c r="D24" t="e">
        <f t="shared" si="0"/>
        <v>#REF!</v>
      </c>
      <c r="E24" t="e">
        <f t="shared" si="1"/>
        <v>#REF!</v>
      </c>
      <c r="F24" t="e">
        <f t="shared" si="2"/>
        <v>#REF!</v>
      </c>
      <c r="G24" t="e">
        <f t="shared" si="3"/>
        <v>#REF!</v>
      </c>
    </row>
    <row r="25" spans="2:9" x14ac:dyDescent="0.25">
      <c r="B25" t="s">
        <v>38</v>
      </c>
      <c r="C25" t="e">
        <f>Mappatura_processi!#REF!</f>
        <v>#REF!</v>
      </c>
      <c r="D25" t="e">
        <f t="shared" si="0"/>
        <v>#REF!</v>
      </c>
      <c r="E25" t="e">
        <f t="shared" si="1"/>
        <v>#REF!</v>
      </c>
      <c r="F25" t="e">
        <f t="shared" si="2"/>
        <v>#REF!</v>
      </c>
      <c r="G25" t="e">
        <f t="shared" si="3"/>
        <v>#REF!</v>
      </c>
    </row>
    <row r="26" spans="2:9" x14ac:dyDescent="0.25">
      <c r="C26" t="e">
        <f>Mappatura_processi!#REF!</f>
        <v>#REF!</v>
      </c>
      <c r="D26" t="e">
        <f t="shared" si="0"/>
        <v>#REF!</v>
      </c>
      <c r="E26" t="e">
        <f t="shared" si="1"/>
        <v>#REF!</v>
      </c>
      <c r="F26" t="e">
        <f t="shared" si="2"/>
        <v>#REF!</v>
      </c>
      <c r="G26" t="e">
        <f t="shared" si="3"/>
        <v>#REF!</v>
      </c>
    </row>
    <row r="27" spans="2:9" x14ac:dyDescent="0.25">
      <c r="C27" t="e">
        <f>Mappatura_processi!#REF!</f>
        <v>#REF!</v>
      </c>
      <c r="D27" t="e">
        <f t="shared" si="0"/>
        <v>#REF!</v>
      </c>
      <c r="E27" t="e">
        <f t="shared" si="1"/>
        <v>#REF!</v>
      </c>
      <c r="F27" t="e">
        <f t="shared" si="2"/>
        <v>#REF!</v>
      </c>
      <c r="G27" t="e">
        <f t="shared" si="3"/>
        <v>#REF!</v>
      </c>
    </row>
    <row r="28" spans="2:9" x14ac:dyDescent="0.25">
      <c r="C28" t="e">
        <f>Mappatura_processi!#REF!</f>
        <v>#REF!</v>
      </c>
      <c r="D28" t="e">
        <f t="shared" si="0"/>
        <v>#REF!</v>
      </c>
      <c r="E28" t="e">
        <f t="shared" si="1"/>
        <v>#REF!</v>
      </c>
      <c r="F28" t="e">
        <f t="shared" si="2"/>
        <v>#REF!</v>
      </c>
      <c r="G28" t="e">
        <f t="shared" si="3"/>
        <v>#REF!</v>
      </c>
    </row>
    <row r="29" spans="2:9" x14ac:dyDescent="0.25">
      <c r="C29" t="e">
        <f>Mappatura_processi!#REF!</f>
        <v>#REF!</v>
      </c>
      <c r="D29" t="e">
        <f t="shared" si="0"/>
        <v>#REF!</v>
      </c>
      <c r="E29" t="e">
        <f t="shared" si="1"/>
        <v>#REF!</v>
      </c>
      <c r="F29" t="e">
        <f t="shared" si="2"/>
        <v>#REF!</v>
      </c>
      <c r="G29" t="e">
        <f t="shared" si="3"/>
        <v>#REF!</v>
      </c>
    </row>
    <row r="30" spans="2:9" x14ac:dyDescent="0.25">
      <c r="C30" t="e">
        <f>Mappatura_processi!#REF!</f>
        <v>#REF!</v>
      </c>
      <c r="D30" t="e">
        <f t="shared" si="0"/>
        <v>#REF!</v>
      </c>
      <c r="E30" t="e">
        <f t="shared" si="1"/>
        <v>#REF!</v>
      </c>
      <c r="F30" t="e">
        <f t="shared" si="2"/>
        <v>#REF!</v>
      </c>
      <c r="G30" t="e">
        <f t="shared" si="3"/>
        <v>#REF!</v>
      </c>
    </row>
    <row r="31" spans="2:9" x14ac:dyDescent="0.25">
      <c r="C31" t="e">
        <f>Mappatura_processi!#REF!</f>
        <v>#REF!</v>
      </c>
      <c r="D31" t="e">
        <f t="shared" si="0"/>
        <v>#REF!</v>
      </c>
      <c r="E31" t="e">
        <f t="shared" si="1"/>
        <v>#REF!</v>
      </c>
      <c r="F31" t="e">
        <f t="shared" si="2"/>
        <v>#REF!</v>
      </c>
      <c r="G31" t="e">
        <f t="shared" si="3"/>
        <v>#REF!</v>
      </c>
    </row>
    <row r="32" spans="2:9" x14ac:dyDescent="0.25">
      <c r="C32" t="e">
        <f>Mappatura_processi!#REF!</f>
        <v>#REF!</v>
      </c>
      <c r="D32" t="e">
        <f t="shared" si="0"/>
        <v>#REF!</v>
      </c>
      <c r="E32" t="e">
        <f t="shared" si="1"/>
        <v>#REF!</v>
      </c>
      <c r="F32" t="e">
        <f t="shared" si="2"/>
        <v>#REF!</v>
      </c>
      <c r="G32" t="e">
        <f t="shared" si="3"/>
        <v>#REF!</v>
      </c>
    </row>
    <row r="33" spans="3:7" x14ac:dyDescent="0.25">
      <c r="C33" t="e">
        <f>Mappatura_processi!#REF!</f>
        <v>#REF!</v>
      </c>
      <c r="D33" t="e">
        <f t="shared" si="0"/>
        <v>#REF!</v>
      </c>
      <c r="E33" t="e">
        <f t="shared" si="1"/>
        <v>#REF!</v>
      </c>
      <c r="F33" t="e">
        <f t="shared" si="2"/>
        <v>#REF!</v>
      </c>
      <c r="G33" t="e">
        <f t="shared" si="3"/>
        <v>#REF!</v>
      </c>
    </row>
    <row r="34" spans="3:7" x14ac:dyDescent="0.25">
      <c r="C34" t="e">
        <f>Mappatura_processi!#REF!</f>
        <v>#REF!</v>
      </c>
      <c r="D34" t="e">
        <f t="shared" si="0"/>
        <v>#REF!</v>
      </c>
      <c r="E34" t="e">
        <f t="shared" si="1"/>
        <v>#REF!</v>
      </c>
      <c r="F34" t="e">
        <f t="shared" si="2"/>
        <v>#REF!</v>
      </c>
      <c r="G34" t="e">
        <f t="shared" si="3"/>
        <v>#REF!</v>
      </c>
    </row>
    <row r="35" spans="3:7" x14ac:dyDescent="0.25">
      <c r="C35" t="e">
        <f>Mappatura_processi!#REF!</f>
        <v>#REF!</v>
      </c>
      <c r="D35" t="e">
        <f t="shared" si="0"/>
        <v>#REF!</v>
      </c>
      <c r="E35" t="e">
        <f t="shared" si="1"/>
        <v>#REF!</v>
      </c>
      <c r="F35" t="e">
        <f t="shared" si="2"/>
        <v>#REF!</v>
      </c>
      <c r="G35" t="e">
        <f t="shared" si="3"/>
        <v>#REF!</v>
      </c>
    </row>
    <row r="36" spans="3:7" x14ac:dyDescent="0.25">
      <c r="C36" t="e">
        <f>Mappatura_processi!#REF!</f>
        <v>#REF!</v>
      </c>
      <c r="D36" t="e">
        <f t="shared" si="0"/>
        <v>#REF!</v>
      </c>
      <c r="E36" t="e">
        <f t="shared" si="1"/>
        <v>#REF!</v>
      </c>
      <c r="F36" t="e">
        <f t="shared" si="2"/>
        <v>#REF!</v>
      </c>
      <c r="G36" t="e">
        <f t="shared" si="3"/>
        <v>#REF!</v>
      </c>
    </row>
    <row r="37" spans="3:7" x14ac:dyDescent="0.25">
      <c r="C37" t="e">
        <f>Mappatura_processi!#REF!</f>
        <v>#REF!</v>
      </c>
      <c r="D37" t="e">
        <f t="shared" si="0"/>
        <v>#REF!</v>
      </c>
      <c r="E37" t="e">
        <f t="shared" si="1"/>
        <v>#REF!</v>
      </c>
      <c r="F37" t="e">
        <f t="shared" si="2"/>
        <v>#REF!</v>
      </c>
      <c r="G37" t="e">
        <f t="shared" si="3"/>
        <v>#REF!</v>
      </c>
    </row>
    <row r="38" spans="3:7" x14ac:dyDescent="0.25">
      <c r="C38" t="e">
        <f>Mappatura_processi!#REF!</f>
        <v>#REF!</v>
      </c>
      <c r="D38" t="e">
        <f t="shared" si="0"/>
        <v>#REF!</v>
      </c>
      <c r="E38" t="e">
        <f t="shared" si="1"/>
        <v>#REF!</v>
      </c>
      <c r="F38" t="e">
        <f t="shared" si="2"/>
        <v>#REF!</v>
      </c>
      <c r="G38" t="e">
        <f t="shared" si="3"/>
        <v>#REF!</v>
      </c>
    </row>
    <row r="39" spans="3:7" x14ac:dyDescent="0.25">
      <c r="C39" t="e">
        <f>Mappatura_processi!#REF!</f>
        <v>#REF!</v>
      </c>
      <c r="D39" t="e">
        <f t="shared" si="0"/>
        <v>#REF!</v>
      </c>
      <c r="E39" t="e">
        <f t="shared" si="1"/>
        <v>#REF!</v>
      </c>
      <c r="F39" t="e">
        <f t="shared" si="2"/>
        <v>#REF!</v>
      </c>
      <c r="G39" t="e">
        <f t="shared" si="3"/>
        <v>#REF!</v>
      </c>
    </row>
    <row r="40" spans="3:7" x14ac:dyDescent="0.25">
      <c r="C40" t="e">
        <f>Mappatura_processi!#REF!</f>
        <v>#REF!</v>
      </c>
      <c r="D40" t="e">
        <f t="shared" si="0"/>
        <v>#REF!</v>
      </c>
      <c r="E40" t="e">
        <f t="shared" si="1"/>
        <v>#REF!</v>
      </c>
      <c r="F40" t="e">
        <f t="shared" si="2"/>
        <v>#REF!</v>
      </c>
      <c r="G40" t="e">
        <f t="shared" si="3"/>
        <v>#REF!</v>
      </c>
    </row>
    <row r="41" spans="3:7" x14ac:dyDescent="0.25">
      <c r="C41" t="e">
        <f>Mappatura_processi!#REF!</f>
        <v>#REF!</v>
      </c>
      <c r="D41" t="e">
        <f t="shared" si="0"/>
        <v>#REF!</v>
      </c>
      <c r="E41" t="e">
        <f t="shared" si="1"/>
        <v>#REF!</v>
      </c>
      <c r="F41" t="e">
        <f t="shared" si="2"/>
        <v>#REF!</v>
      </c>
      <c r="G41" t="e">
        <f t="shared" si="3"/>
        <v>#REF!</v>
      </c>
    </row>
    <row r="42" spans="3:7" x14ac:dyDescent="0.25">
      <c r="C42" t="e">
        <f>Mappatura_processi!#REF!</f>
        <v>#REF!</v>
      </c>
      <c r="D42" t="e">
        <f t="shared" si="0"/>
        <v>#REF!</v>
      </c>
      <c r="E42" t="e">
        <f t="shared" si="1"/>
        <v>#REF!</v>
      </c>
      <c r="F42" t="e">
        <f t="shared" si="2"/>
        <v>#REF!</v>
      </c>
      <c r="G42" t="e">
        <f t="shared" si="3"/>
        <v>#REF!</v>
      </c>
    </row>
    <row r="43" spans="3:7" x14ac:dyDescent="0.25">
      <c r="C43" t="e">
        <f>Mappatura_processi!#REF!</f>
        <v>#REF!</v>
      </c>
      <c r="D43" t="e">
        <f t="shared" si="0"/>
        <v>#REF!</v>
      </c>
      <c r="E43" t="e">
        <f t="shared" si="1"/>
        <v>#REF!</v>
      </c>
      <c r="F43" t="e">
        <f t="shared" si="2"/>
        <v>#REF!</v>
      </c>
      <c r="G43" t="e">
        <f t="shared" si="3"/>
        <v>#REF!</v>
      </c>
    </row>
    <row r="44" spans="3:7" x14ac:dyDescent="0.25">
      <c r="C44" t="e">
        <f>Mappatura_processi!#REF!</f>
        <v>#REF!</v>
      </c>
      <c r="D44" t="e">
        <f t="shared" si="0"/>
        <v>#REF!</v>
      </c>
      <c r="E44" t="e">
        <f t="shared" si="1"/>
        <v>#REF!</v>
      </c>
      <c r="F44" t="e">
        <f t="shared" si="2"/>
        <v>#REF!</v>
      </c>
      <c r="G44" t="e">
        <f t="shared" si="3"/>
        <v>#REF!</v>
      </c>
    </row>
    <row r="45" spans="3:7" x14ac:dyDescent="0.25">
      <c r="C45" t="e">
        <f>Mappatura_processi!#REF!</f>
        <v>#REF!</v>
      </c>
      <c r="D45" t="e">
        <f t="shared" si="0"/>
        <v>#REF!</v>
      </c>
      <c r="E45" t="e">
        <f t="shared" si="1"/>
        <v>#REF!</v>
      </c>
      <c r="F45" t="e">
        <f t="shared" si="2"/>
        <v>#REF!</v>
      </c>
      <c r="G45" t="e">
        <f t="shared" si="3"/>
        <v>#REF!</v>
      </c>
    </row>
    <row r="46" spans="3:7" x14ac:dyDescent="0.25">
      <c r="C46" t="e">
        <f>Mappatura_processi!#REF!</f>
        <v>#REF!</v>
      </c>
      <c r="D46" t="e">
        <f t="shared" si="0"/>
        <v>#REF!</v>
      </c>
      <c r="E46" t="e">
        <f t="shared" si="1"/>
        <v>#REF!</v>
      </c>
      <c r="F46" t="e">
        <f t="shared" si="2"/>
        <v>#REF!</v>
      </c>
      <c r="G46" t="e">
        <f t="shared" si="3"/>
        <v>#REF!</v>
      </c>
    </row>
    <row r="47" spans="3:7" x14ac:dyDescent="0.25">
      <c r="C47" t="e">
        <f>Mappatura_processi!#REF!</f>
        <v>#REF!</v>
      </c>
      <c r="D47" t="e">
        <f t="shared" si="0"/>
        <v>#REF!</v>
      </c>
      <c r="E47" t="e">
        <f t="shared" si="1"/>
        <v>#REF!</v>
      </c>
      <c r="F47" t="e">
        <f t="shared" si="2"/>
        <v>#REF!</v>
      </c>
      <c r="G47" t="e">
        <f t="shared" si="3"/>
        <v>#REF!</v>
      </c>
    </row>
    <row r="48" spans="3:7" x14ac:dyDescent="0.25">
      <c r="C48" t="e">
        <f>Mappatura_processi!#REF!</f>
        <v>#REF!</v>
      </c>
      <c r="D48" t="e">
        <f t="shared" si="0"/>
        <v>#REF!</v>
      </c>
      <c r="E48" t="e">
        <f t="shared" si="1"/>
        <v>#REF!</v>
      </c>
      <c r="F48" t="e">
        <f t="shared" si="2"/>
        <v>#REF!</v>
      </c>
      <c r="G48" t="e">
        <f t="shared" si="3"/>
        <v>#REF!</v>
      </c>
    </row>
    <row r="49" spans="3:7" x14ac:dyDescent="0.25">
      <c r="C49" t="e">
        <f>Mappatura_processi!#REF!</f>
        <v>#REF!</v>
      </c>
      <c r="D49" t="e">
        <f t="shared" si="0"/>
        <v>#REF!</v>
      </c>
      <c r="E49" t="e">
        <f t="shared" si="1"/>
        <v>#REF!</v>
      </c>
      <c r="F49" t="e">
        <f t="shared" si="2"/>
        <v>#REF!</v>
      </c>
      <c r="G49" t="e">
        <f t="shared" si="3"/>
        <v>#REF!</v>
      </c>
    </row>
    <row r="50" spans="3:7" x14ac:dyDescent="0.25">
      <c r="C50" t="e">
        <f>Mappatura_processi!#REF!</f>
        <v>#REF!</v>
      </c>
      <c r="D50" t="e">
        <f t="shared" si="0"/>
        <v>#REF!</v>
      </c>
      <c r="E50" t="e">
        <f t="shared" si="1"/>
        <v>#REF!</v>
      </c>
      <c r="F50" t="e">
        <f t="shared" si="2"/>
        <v>#REF!</v>
      </c>
      <c r="G50" t="e">
        <f t="shared" si="3"/>
        <v>#REF!</v>
      </c>
    </row>
    <row r="51" spans="3:7" x14ac:dyDescent="0.25">
      <c r="C51" t="e">
        <f>Mappatura_processi!#REF!</f>
        <v>#REF!</v>
      </c>
      <c r="D51" t="e">
        <f t="shared" si="0"/>
        <v>#REF!</v>
      </c>
      <c r="E51" t="e">
        <f t="shared" si="1"/>
        <v>#REF!</v>
      </c>
      <c r="F51" t="e">
        <f t="shared" si="2"/>
        <v>#REF!</v>
      </c>
      <c r="G51" t="e">
        <f t="shared" si="3"/>
        <v>#REF!</v>
      </c>
    </row>
    <row r="52" spans="3:7" x14ac:dyDescent="0.25">
      <c r="C52" t="e">
        <f>Mappatura_processi!#REF!</f>
        <v>#REF!</v>
      </c>
      <c r="D52" t="e">
        <f t="shared" si="0"/>
        <v>#REF!</v>
      </c>
      <c r="E52" t="e">
        <f t="shared" si="1"/>
        <v>#REF!</v>
      </c>
      <c r="F52" t="e">
        <f t="shared" si="2"/>
        <v>#REF!</v>
      </c>
      <c r="G52" t="e">
        <f t="shared" si="3"/>
        <v>#REF!</v>
      </c>
    </row>
    <row r="53" spans="3:7" x14ac:dyDescent="0.25">
      <c r="C53" t="e">
        <f>Mappatura_processi!#REF!</f>
        <v>#REF!</v>
      </c>
      <c r="D53" t="e">
        <f t="shared" si="0"/>
        <v>#REF!</v>
      </c>
      <c r="E53" t="e">
        <f t="shared" si="1"/>
        <v>#REF!</v>
      </c>
      <c r="F53" t="e">
        <f t="shared" si="2"/>
        <v>#REF!</v>
      </c>
      <c r="G53" t="e">
        <f t="shared" si="3"/>
        <v>#REF!</v>
      </c>
    </row>
    <row r="54" spans="3:7" x14ac:dyDescent="0.25">
      <c r="C54" t="e">
        <f>Mappatura_processi!#REF!</f>
        <v>#REF!</v>
      </c>
      <c r="D54" t="e">
        <f t="shared" si="0"/>
        <v>#REF!</v>
      </c>
      <c r="E54" t="e">
        <f t="shared" si="1"/>
        <v>#REF!</v>
      </c>
      <c r="F54" t="e">
        <f t="shared" si="2"/>
        <v>#REF!</v>
      </c>
      <c r="G54" t="e">
        <f t="shared" si="3"/>
        <v>#REF!</v>
      </c>
    </row>
    <row r="55" spans="3:7" x14ac:dyDescent="0.25">
      <c r="C55" t="e">
        <f>Mappatura_processi!#REF!</f>
        <v>#REF!</v>
      </c>
      <c r="D55" t="e">
        <f t="shared" ref="D55:D86" si="4">IF(OR(C55 = "Media", C55="Alta",C55="Altissima"),"Altissimo","")</f>
        <v>#REF!</v>
      </c>
      <c r="E55" t="e">
        <f t="shared" ref="E55:E86" si="5">IF(C55="Bassa","Alto","")</f>
        <v>#REF!</v>
      </c>
      <c r="F55" t="e">
        <f t="shared" ref="F55:F86" si="6">IF(C55="Molto bassa","Medio","")</f>
        <v>#REF!</v>
      </c>
      <c r="G55" t="e">
        <f t="shared" ref="G55:G86" si="7">CONCATENATE(D55,E55,F55)</f>
        <v>#REF!</v>
      </c>
    </row>
    <row r="56" spans="3:7" x14ac:dyDescent="0.25">
      <c r="C56" t="e">
        <f>Mappatura_processi!#REF!</f>
        <v>#REF!</v>
      </c>
      <c r="D56" t="e">
        <f t="shared" si="4"/>
        <v>#REF!</v>
      </c>
      <c r="E56" t="e">
        <f t="shared" si="5"/>
        <v>#REF!</v>
      </c>
      <c r="F56" t="e">
        <f t="shared" si="6"/>
        <v>#REF!</v>
      </c>
      <c r="G56" t="e">
        <f t="shared" si="7"/>
        <v>#REF!</v>
      </c>
    </row>
    <row r="57" spans="3:7" x14ac:dyDescent="0.25">
      <c r="C57" t="e">
        <f>Mappatura_processi!#REF!</f>
        <v>#REF!</v>
      </c>
      <c r="D57" t="e">
        <f t="shared" si="4"/>
        <v>#REF!</v>
      </c>
      <c r="E57" t="e">
        <f t="shared" si="5"/>
        <v>#REF!</v>
      </c>
      <c r="F57" t="e">
        <f t="shared" si="6"/>
        <v>#REF!</v>
      </c>
      <c r="G57" t="e">
        <f t="shared" si="7"/>
        <v>#REF!</v>
      </c>
    </row>
    <row r="58" spans="3:7" x14ac:dyDescent="0.25">
      <c r="C58" t="e">
        <f>Mappatura_processi!#REF!</f>
        <v>#REF!</v>
      </c>
      <c r="D58" t="e">
        <f t="shared" si="4"/>
        <v>#REF!</v>
      </c>
      <c r="E58" t="e">
        <f t="shared" si="5"/>
        <v>#REF!</v>
      </c>
      <c r="F58" t="e">
        <f t="shared" si="6"/>
        <v>#REF!</v>
      </c>
      <c r="G58" t="e">
        <f t="shared" si="7"/>
        <v>#REF!</v>
      </c>
    </row>
    <row r="59" spans="3:7" x14ac:dyDescent="0.25">
      <c r="C59" t="e">
        <f>Mappatura_processi!#REF!</f>
        <v>#REF!</v>
      </c>
      <c r="D59" t="e">
        <f t="shared" si="4"/>
        <v>#REF!</v>
      </c>
      <c r="E59" t="e">
        <f t="shared" si="5"/>
        <v>#REF!</v>
      </c>
      <c r="F59" t="e">
        <f t="shared" si="6"/>
        <v>#REF!</v>
      </c>
      <c r="G59" t="e">
        <f t="shared" si="7"/>
        <v>#REF!</v>
      </c>
    </row>
    <row r="60" spans="3:7" x14ac:dyDescent="0.25">
      <c r="C60" t="e">
        <f>Mappatura_processi!#REF!</f>
        <v>#REF!</v>
      </c>
      <c r="D60" t="e">
        <f t="shared" si="4"/>
        <v>#REF!</v>
      </c>
      <c r="E60" t="e">
        <f t="shared" si="5"/>
        <v>#REF!</v>
      </c>
      <c r="F60" t="e">
        <f t="shared" si="6"/>
        <v>#REF!</v>
      </c>
      <c r="G60" t="e">
        <f t="shared" si="7"/>
        <v>#REF!</v>
      </c>
    </row>
    <row r="61" spans="3:7" x14ac:dyDescent="0.25">
      <c r="C61" t="e">
        <f>Mappatura_processi!#REF!</f>
        <v>#REF!</v>
      </c>
      <c r="D61" t="e">
        <f t="shared" si="4"/>
        <v>#REF!</v>
      </c>
      <c r="E61" t="e">
        <f t="shared" si="5"/>
        <v>#REF!</v>
      </c>
      <c r="F61" t="e">
        <f t="shared" si="6"/>
        <v>#REF!</v>
      </c>
      <c r="G61" t="e">
        <f t="shared" si="7"/>
        <v>#REF!</v>
      </c>
    </row>
    <row r="62" spans="3:7" x14ac:dyDescent="0.25">
      <c r="C62" t="e">
        <f>Mappatura_processi!#REF!</f>
        <v>#REF!</v>
      </c>
      <c r="D62" t="e">
        <f t="shared" si="4"/>
        <v>#REF!</v>
      </c>
      <c r="E62" t="e">
        <f t="shared" si="5"/>
        <v>#REF!</v>
      </c>
      <c r="F62" t="e">
        <f t="shared" si="6"/>
        <v>#REF!</v>
      </c>
      <c r="G62" t="e">
        <f t="shared" si="7"/>
        <v>#REF!</v>
      </c>
    </row>
    <row r="63" spans="3:7" x14ac:dyDescent="0.25">
      <c r="C63" t="e">
        <f>Mappatura_processi!#REF!</f>
        <v>#REF!</v>
      </c>
      <c r="D63" t="e">
        <f t="shared" si="4"/>
        <v>#REF!</v>
      </c>
      <c r="E63" t="e">
        <f t="shared" si="5"/>
        <v>#REF!</v>
      </c>
      <c r="F63" t="e">
        <f t="shared" si="6"/>
        <v>#REF!</v>
      </c>
      <c r="G63" t="e">
        <f t="shared" si="7"/>
        <v>#REF!</v>
      </c>
    </row>
    <row r="64" spans="3:7" x14ac:dyDescent="0.25">
      <c r="C64" t="e">
        <f>Mappatura_processi!#REF!</f>
        <v>#REF!</v>
      </c>
      <c r="D64" t="e">
        <f t="shared" si="4"/>
        <v>#REF!</v>
      </c>
      <c r="E64" t="e">
        <f t="shared" si="5"/>
        <v>#REF!</v>
      </c>
      <c r="F64" t="e">
        <f t="shared" si="6"/>
        <v>#REF!</v>
      </c>
      <c r="G64" t="e">
        <f t="shared" si="7"/>
        <v>#REF!</v>
      </c>
    </row>
    <row r="65" spans="3:7" x14ac:dyDescent="0.25">
      <c r="C65" t="e">
        <f>Mappatura_processi!#REF!</f>
        <v>#REF!</v>
      </c>
      <c r="D65" t="e">
        <f t="shared" si="4"/>
        <v>#REF!</v>
      </c>
      <c r="E65" t="e">
        <f t="shared" si="5"/>
        <v>#REF!</v>
      </c>
      <c r="F65" t="e">
        <f t="shared" si="6"/>
        <v>#REF!</v>
      </c>
      <c r="G65" t="e">
        <f t="shared" si="7"/>
        <v>#REF!</v>
      </c>
    </row>
    <row r="66" spans="3:7" x14ac:dyDescent="0.25">
      <c r="C66" t="e">
        <f>Mappatura_processi!#REF!</f>
        <v>#REF!</v>
      </c>
      <c r="D66" t="e">
        <f t="shared" si="4"/>
        <v>#REF!</v>
      </c>
      <c r="E66" t="e">
        <f t="shared" si="5"/>
        <v>#REF!</v>
      </c>
      <c r="F66" t="e">
        <f t="shared" si="6"/>
        <v>#REF!</v>
      </c>
      <c r="G66" t="e">
        <f t="shared" si="7"/>
        <v>#REF!</v>
      </c>
    </row>
    <row r="67" spans="3:7" x14ac:dyDescent="0.25">
      <c r="C67" t="e">
        <f>Mappatura_processi!#REF!</f>
        <v>#REF!</v>
      </c>
      <c r="D67" t="e">
        <f t="shared" si="4"/>
        <v>#REF!</v>
      </c>
      <c r="E67" t="e">
        <f t="shared" si="5"/>
        <v>#REF!</v>
      </c>
      <c r="F67" t="e">
        <f t="shared" si="6"/>
        <v>#REF!</v>
      </c>
      <c r="G67" t="e">
        <f t="shared" si="7"/>
        <v>#REF!</v>
      </c>
    </row>
    <row r="68" spans="3:7" x14ac:dyDescent="0.25">
      <c r="C68" t="e">
        <f>Mappatura_processi!#REF!</f>
        <v>#REF!</v>
      </c>
      <c r="D68" t="e">
        <f t="shared" si="4"/>
        <v>#REF!</v>
      </c>
      <c r="E68" t="e">
        <f t="shared" si="5"/>
        <v>#REF!</v>
      </c>
      <c r="F68" t="e">
        <f t="shared" si="6"/>
        <v>#REF!</v>
      </c>
      <c r="G68" t="e">
        <f t="shared" si="7"/>
        <v>#REF!</v>
      </c>
    </row>
    <row r="69" spans="3:7" x14ac:dyDescent="0.25">
      <c r="C69" t="e">
        <f>Mappatura_processi!#REF!</f>
        <v>#REF!</v>
      </c>
      <c r="D69" t="e">
        <f t="shared" si="4"/>
        <v>#REF!</v>
      </c>
      <c r="E69" t="e">
        <f t="shared" si="5"/>
        <v>#REF!</v>
      </c>
      <c r="F69" t="e">
        <f t="shared" si="6"/>
        <v>#REF!</v>
      </c>
      <c r="G69" t="e">
        <f t="shared" si="7"/>
        <v>#REF!</v>
      </c>
    </row>
    <row r="70" spans="3:7" x14ac:dyDescent="0.25">
      <c r="C70" t="e">
        <f>Mappatura_processi!#REF!</f>
        <v>#REF!</v>
      </c>
      <c r="D70" t="e">
        <f t="shared" si="4"/>
        <v>#REF!</v>
      </c>
      <c r="E70" t="e">
        <f t="shared" si="5"/>
        <v>#REF!</v>
      </c>
      <c r="F70" t="e">
        <f t="shared" si="6"/>
        <v>#REF!</v>
      </c>
      <c r="G70" t="e">
        <f t="shared" si="7"/>
        <v>#REF!</v>
      </c>
    </row>
    <row r="71" spans="3:7" x14ac:dyDescent="0.25">
      <c r="C71" t="e">
        <f>Mappatura_processi!#REF!</f>
        <v>#REF!</v>
      </c>
      <c r="D71" t="e">
        <f t="shared" si="4"/>
        <v>#REF!</v>
      </c>
      <c r="E71" t="e">
        <f t="shared" si="5"/>
        <v>#REF!</v>
      </c>
      <c r="F71" t="e">
        <f t="shared" si="6"/>
        <v>#REF!</v>
      </c>
      <c r="G71" t="e">
        <f t="shared" si="7"/>
        <v>#REF!</v>
      </c>
    </row>
    <row r="72" spans="3:7" x14ac:dyDescent="0.25">
      <c r="C72" t="e">
        <f>Mappatura_processi!#REF!</f>
        <v>#REF!</v>
      </c>
      <c r="D72" t="e">
        <f t="shared" si="4"/>
        <v>#REF!</v>
      </c>
      <c r="E72" t="e">
        <f t="shared" si="5"/>
        <v>#REF!</v>
      </c>
      <c r="F72" t="e">
        <f t="shared" si="6"/>
        <v>#REF!</v>
      </c>
      <c r="G72" t="e">
        <f t="shared" si="7"/>
        <v>#REF!</v>
      </c>
    </row>
    <row r="73" spans="3:7" x14ac:dyDescent="0.25">
      <c r="C73" t="e">
        <f>Mappatura_processi!#REF!</f>
        <v>#REF!</v>
      </c>
      <c r="D73" t="e">
        <f t="shared" si="4"/>
        <v>#REF!</v>
      </c>
      <c r="E73" t="e">
        <f t="shared" si="5"/>
        <v>#REF!</v>
      </c>
      <c r="F73" t="e">
        <f t="shared" si="6"/>
        <v>#REF!</v>
      </c>
      <c r="G73" t="e">
        <f t="shared" si="7"/>
        <v>#REF!</v>
      </c>
    </row>
    <row r="74" spans="3:7" x14ac:dyDescent="0.25">
      <c r="C74" t="e">
        <f>Mappatura_processi!#REF!</f>
        <v>#REF!</v>
      </c>
      <c r="D74" t="e">
        <f t="shared" si="4"/>
        <v>#REF!</v>
      </c>
      <c r="E74" t="e">
        <f t="shared" si="5"/>
        <v>#REF!</v>
      </c>
      <c r="F74" t="e">
        <f t="shared" si="6"/>
        <v>#REF!</v>
      </c>
      <c r="G74" t="e">
        <f t="shared" si="7"/>
        <v>#REF!</v>
      </c>
    </row>
    <row r="75" spans="3:7" x14ac:dyDescent="0.25">
      <c r="C75" t="e">
        <f>Mappatura_processi!#REF!</f>
        <v>#REF!</v>
      </c>
      <c r="D75" t="e">
        <f t="shared" si="4"/>
        <v>#REF!</v>
      </c>
      <c r="E75" t="e">
        <f t="shared" si="5"/>
        <v>#REF!</v>
      </c>
      <c r="F75" t="e">
        <f t="shared" si="6"/>
        <v>#REF!</v>
      </c>
      <c r="G75" t="e">
        <f t="shared" si="7"/>
        <v>#REF!</v>
      </c>
    </row>
    <row r="76" spans="3:7" x14ac:dyDescent="0.25">
      <c r="C76" t="e">
        <f>Mappatura_processi!#REF!</f>
        <v>#REF!</v>
      </c>
      <c r="D76" t="e">
        <f t="shared" si="4"/>
        <v>#REF!</v>
      </c>
      <c r="E76" t="e">
        <f t="shared" si="5"/>
        <v>#REF!</v>
      </c>
      <c r="F76" t="e">
        <f t="shared" si="6"/>
        <v>#REF!</v>
      </c>
      <c r="G76" t="e">
        <f t="shared" si="7"/>
        <v>#REF!</v>
      </c>
    </row>
    <row r="77" spans="3:7" x14ac:dyDescent="0.25">
      <c r="C77" t="e">
        <f>Mappatura_processi!#REF!</f>
        <v>#REF!</v>
      </c>
      <c r="D77" t="e">
        <f t="shared" si="4"/>
        <v>#REF!</v>
      </c>
      <c r="E77" t="e">
        <f t="shared" si="5"/>
        <v>#REF!</v>
      </c>
      <c r="F77" t="e">
        <f t="shared" si="6"/>
        <v>#REF!</v>
      </c>
      <c r="G77" t="e">
        <f t="shared" si="7"/>
        <v>#REF!</v>
      </c>
    </row>
    <row r="78" spans="3:7" x14ac:dyDescent="0.25">
      <c r="C78" t="e">
        <f>Mappatura_processi!#REF!</f>
        <v>#REF!</v>
      </c>
      <c r="D78" t="e">
        <f t="shared" si="4"/>
        <v>#REF!</v>
      </c>
      <c r="E78" t="e">
        <f t="shared" si="5"/>
        <v>#REF!</v>
      </c>
      <c r="F78" t="e">
        <f t="shared" si="6"/>
        <v>#REF!</v>
      </c>
      <c r="G78" t="e">
        <f t="shared" si="7"/>
        <v>#REF!</v>
      </c>
    </row>
    <row r="79" spans="3:7" x14ac:dyDescent="0.25">
      <c r="C79" t="e">
        <f>Mappatura_processi!#REF!</f>
        <v>#REF!</v>
      </c>
      <c r="D79" t="e">
        <f t="shared" si="4"/>
        <v>#REF!</v>
      </c>
      <c r="E79" t="e">
        <f t="shared" si="5"/>
        <v>#REF!</v>
      </c>
      <c r="F79" t="e">
        <f t="shared" si="6"/>
        <v>#REF!</v>
      </c>
      <c r="G79" t="e">
        <f t="shared" si="7"/>
        <v>#REF!</v>
      </c>
    </row>
    <row r="80" spans="3:7" x14ac:dyDescent="0.25">
      <c r="C80" t="e">
        <f>Mappatura_processi!#REF!</f>
        <v>#REF!</v>
      </c>
      <c r="D80" t="e">
        <f t="shared" si="4"/>
        <v>#REF!</v>
      </c>
      <c r="E80" t="e">
        <f t="shared" si="5"/>
        <v>#REF!</v>
      </c>
      <c r="F80" t="e">
        <f t="shared" si="6"/>
        <v>#REF!</v>
      </c>
      <c r="G80" t="e">
        <f t="shared" si="7"/>
        <v>#REF!</v>
      </c>
    </row>
    <row r="81" spans="3:7" x14ac:dyDescent="0.25">
      <c r="C81" t="e">
        <f>Mappatura_processi!#REF!</f>
        <v>#REF!</v>
      </c>
      <c r="D81" t="e">
        <f t="shared" si="4"/>
        <v>#REF!</v>
      </c>
      <c r="E81" t="e">
        <f t="shared" si="5"/>
        <v>#REF!</v>
      </c>
      <c r="F81" t="e">
        <f t="shared" si="6"/>
        <v>#REF!</v>
      </c>
      <c r="G81" t="e">
        <f t="shared" si="7"/>
        <v>#REF!</v>
      </c>
    </row>
    <row r="82" spans="3:7" x14ac:dyDescent="0.25">
      <c r="C82" t="e">
        <f>Mappatura_processi!#REF!</f>
        <v>#REF!</v>
      </c>
      <c r="D82" t="e">
        <f t="shared" si="4"/>
        <v>#REF!</v>
      </c>
      <c r="E82" t="e">
        <f t="shared" si="5"/>
        <v>#REF!</v>
      </c>
      <c r="F82" t="e">
        <f t="shared" si="6"/>
        <v>#REF!</v>
      </c>
      <c r="G82" t="e">
        <f t="shared" si="7"/>
        <v>#REF!</v>
      </c>
    </row>
    <row r="83" spans="3:7" x14ac:dyDescent="0.25">
      <c r="C83" t="e">
        <f>Mappatura_processi!#REF!</f>
        <v>#REF!</v>
      </c>
      <c r="D83" t="e">
        <f t="shared" si="4"/>
        <v>#REF!</v>
      </c>
      <c r="E83" t="e">
        <f t="shared" si="5"/>
        <v>#REF!</v>
      </c>
      <c r="F83" t="e">
        <f t="shared" si="6"/>
        <v>#REF!</v>
      </c>
      <c r="G83" t="e">
        <f t="shared" si="7"/>
        <v>#REF!</v>
      </c>
    </row>
    <row r="84" spans="3:7" x14ac:dyDescent="0.25">
      <c r="C84" t="e">
        <f>Mappatura_processi!#REF!</f>
        <v>#REF!</v>
      </c>
      <c r="D84" t="e">
        <f t="shared" si="4"/>
        <v>#REF!</v>
      </c>
      <c r="E84" t="e">
        <f t="shared" si="5"/>
        <v>#REF!</v>
      </c>
      <c r="F84" t="e">
        <f t="shared" si="6"/>
        <v>#REF!</v>
      </c>
      <c r="G84" t="e">
        <f t="shared" si="7"/>
        <v>#REF!</v>
      </c>
    </row>
    <row r="85" spans="3:7" x14ac:dyDescent="0.25">
      <c r="C85" t="e">
        <f>Mappatura_processi!#REF!</f>
        <v>#REF!</v>
      </c>
      <c r="D85" t="e">
        <f t="shared" si="4"/>
        <v>#REF!</v>
      </c>
      <c r="E85" t="e">
        <f t="shared" si="5"/>
        <v>#REF!</v>
      </c>
      <c r="F85" t="e">
        <f t="shared" si="6"/>
        <v>#REF!</v>
      </c>
      <c r="G85" t="e">
        <f t="shared" si="7"/>
        <v>#REF!</v>
      </c>
    </row>
    <row r="86" spans="3:7" x14ac:dyDescent="0.25">
      <c r="C86" t="e">
        <f>Mappatura_processi!#REF!</f>
        <v>#REF!</v>
      </c>
      <c r="D86" t="e">
        <f t="shared" si="4"/>
        <v>#REF!</v>
      </c>
      <c r="E86" t="e">
        <f t="shared" si="5"/>
        <v>#REF!</v>
      </c>
      <c r="F86" t="e">
        <f t="shared" si="6"/>
        <v>#REF!</v>
      </c>
      <c r="G86" t="e">
        <f t="shared" si="7"/>
        <v>#REF!</v>
      </c>
    </row>
    <row r="87" spans="3:7" x14ac:dyDescent="0.25">
      <c r="C87" t="e">
        <f>Mappatura_processi!#REF!</f>
        <v>#REF!</v>
      </c>
      <c r="D87" t="e">
        <f t="shared" ref="D87:D118" si="8">IF(OR(C87 = "Media", C87="Alta",C87="Altissima"),"Altissimo","")</f>
        <v>#REF!</v>
      </c>
      <c r="E87" t="e">
        <f t="shared" ref="E87:E118" si="9">IF(C87="Bassa","Alto","")</f>
        <v>#REF!</v>
      </c>
      <c r="F87" t="e">
        <f t="shared" ref="F87:F118" si="10">IF(C87="Molto bassa","Medio","")</f>
        <v>#REF!</v>
      </c>
      <c r="G87" t="e">
        <f t="shared" ref="G87:G118" si="11">CONCATENATE(D87,E87,F87)</f>
        <v>#REF!</v>
      </c>
    </row>
    <row r="88" spans="3:7" x14ac:dyDescent="0.25">
      <c r="C88" t="e">
        <f>Mappatura_processi!#REF!</f>
        <v>#REF!</v>
      </c>
      <c r="D88" t="e">
        <f t="shared" si="8"/>
        <v>#REF!</v>
      </c>
      <c r="E88" t="e">
        <f t="shared" si="9"/>
        <v>#REF!</v>
      </c>
      <c r="F88" t="e">
        <f t="shared" si="10"/>
        <v>#REF!</v>
      </c>
      <c r="G88" t="e">
        <f t="shared" si="11"/>
        <v>#REF!</v>
      </c>
    </row>
    <row r="89" spans="3:7" x14ac:dyDescent="0.25">
      <c r="C89" t="e">
        <f>Mappatura_processi!#REF!</f>
        <v>#REF!</v>
      </c>
      <c r="D89" t="e">
        <f t="shared" si="8"/>
        <v>#REF!</v>
      </c>
      <c r="E89" t="e">
        <f t="shared" si="9"/>
        <v>#REF!</v>
      </c>
      <c r="F89" t="e">
        <f t="shared" si="10"/>
        <v>#REF!</v>
      </c>
      <c r="G89" t="e">
        <f t="shared" si="11"/>
        <v>#REF!</v>
      </c>
    </row>
    <row r="90" spans="3:7" x14ac:dyDescent="0.25">
      <c r="C90" t="e">
        <f>Mappatura_processi!#REF!</f>
        <v>#REF!</v>
      </c>
      <c r="D90" t="e">
        <f t="shared" si="8"/>
        <v>#REF!</v>
      </c>
      <c r="E90" t="e">
        <f t="shared" si="9"/>
        <v>#REF!</v>
      </c>
      <c r="F90" t="e">
        <f t="shared" si="10"/>
        <v>#REF!</v>
      </c>
      <c r="G90" t="e">
        <f t="shared" si="11"/>
        <v>#REF!</v>
      </c>
    </row>
    <row r="91" spans="3:7" x14ac:dyDescent="0.25">
      <c r="C91" t="e">
        <f>Mappatura_processi!#REF!</f>
        <v>#REF!</v>
      </c>
      <c r="D91" t="e">
        <f t="shared" si="8"/>
        <v>#REF!</v>
      </c>
      <c r="E91" t="e">
        <f t="shared" si="9"/>
        <v>#REF!</v>
      </c>
      <c r="F91" t="e">
        <f t="shared" si="10"/>
        <v>#REF!</v>
      </c>
      <c r="G91" t="e">
        <f t="shared" si="11"/>
        <v>#REF!</v>
      </c>
    </row>
    <row r="92" spans="3:7" x14ac:dyDescent="0.25">
      <c r="C92" t="e">
        <f>Mappatura_processi!#REF!</f>
        <v>#REF!</v>
      </c>
      <c r="D92" t="e">
        <f t="shared" si="8"/>
        <v>#REF!</v>
      </c>
      <c r="E92" t="e">
        <f t="shared" si="9"/>
        <v>#REF!</v>
      </c>
      <c r="F92" t="e">
        <f t="shared" si="10"/>
        <v>#REF!</v>
      </c>
      <c r="G92" t="e">
        <f t="shared" si="11"/>
        <v>#REF!</v>
      </c>
    </row>
    <row r="93" spans="3:7" x14ac:dyDescent="0.25">
      <c r="C93" t="e">
        <f>Mappatura_processi!#REF!</f>
        <v>#REF!</v>
      </c>
      <c r="D93" t="e">
        <f t="shared" si="8"/>
        <v>#REF!</v>
      </c>
      <c r="E93" t="e">
        <f t="shared" si="9"/>
        <v>#REF!</v>
      </c>
      <c r="F93" t="e">
        <f t="shared" si="10"/>
        <v>#REF!</v>
      </c>
      <c r="G93" t="e">
        <f t="shared" si="11"/>
        <v>#REF!</v>
      </c>
    </row>
    <row r="94" spans="3:7" x14ac:dyDescent="0.25">
      <c r="C94" t="e">
        <f>Mappatura_processi!#REF!</f>
        <v>#REF!</v>
      </c>
      <c r="D94" t="e">
        <f t="shared" si="8"/>
        <v>#REF!</v>
      </c>
      <c r="E94" t="e">
        <f t="shared" si="9"/>
        <v>#REF!</v>
      </c>
      <c r="F94" t="e">
        <f t="shared" si="10"/>
        <v>#REF!</v>
      </c>
      <c r="G94" t="e">
        <f t="shared" si="11"/>
        <v>#REF!</v>
      </c>
    </row>
    <row r="95" spans="3:7" x14ac:dyDescent="0.25">
      <c r="C95" t="e">
        <f>Mappatura_processi!#REF!</f>
        <v>#REF!</v>
      </c>
      <c r="D95" t="e">
        <f t="shared" si="8"/>
        <v>#REF!</v>
      </c>
      <c r="E95" t="e">
        <f t="shared" si="9"/>
        <v>#REF!</v>
      </c>
      <c r="F95" t="e">
        <f t="shared" si="10"/>
        <v>#REF!</v>
      </c>
      <c r="G95" t="e">
        <f t="shared" si="11"/>
        <v>#REF!</v>
      </c>
    </row>
    <row r="96" spans="3:7" x14ac:dyDescent="0.25">
      <c r="C96" t="e">
        <f>Mappatura_processi!#REF!</f>
        <v>#REF!</v>
      </c>
      <c r="D96" t="e">
        <f t="shared" si="8"/>
        <v>#REF!</v>
      </c>
      <c r="E96" t="e">
        <f t="shared" si="9"/>
        <v>#REF!</v>
      </c>
      <c r="F96" t="e">
        <f t="shared" si="10"/>
        <v>#REF!</v>
      </c>
      <c r="G96" t="e">
        <f t="shared" si="11"/>
        <v>#REF!</v>
      </c>
    </row>
    <row r="97" spans="3:7" x14ac:dyDescent="0.25">
      <c r="C97" t="e">
        <f>Mappatura_processi!#REF!</f>
        <v>#REF!</v>
      </c>
      <c r="D97" t="e">
        <f t="shared" si="8"/>
        <v>#REF!</v>
      </c>
      <c r="E97" t="e">
        <f t="shared" si="9"/>
        <v>#REF!</v>
      </c>
      <c r="F97" t="e">
        <f t="shared" si="10"/>
        <v>#REF!</v>
      </c>
      <c r="G97" t="e">
        <f t="shared" si="11"/>
        <v>#REF!</v>
      </c>
    </row>
    <row r="98" spans="3:7" x14ac:dyDescent="0.25">
      <c r="C98" t="e">
        <f>Mappatura_processi!#REF!</f>
        <v>#REF!</v>
      </c>
      <c r="D98" t="e">
        <f t="shared" si="8"/>
        <v>#REF!</v>
      </c>
      <c r="E98" t="e">
        <f t="shared" si="9"/>
        <v>#REF!</v>
      </c>
      <c r="F98" t="e">
        <f t="shared" si="10"/>
        <v>#REF!</v>
      </c>
      <c r="G98" t="e">
        <f t="shared" si="11"/>
        <v>#REF!</v>
      </c>
    </row>
    <row r="99" spans="3:7" x14ac:dyDescent="0.25">
      <c r="C99" t="e">
        <f>Mappatura_processi!#REF!</f>
        <v>#REF!</v>
      </c>
      <c r="D99" t="e">
        <f t="shared" si="8"/>
        <v>#REF!</v>
      </c>
      <c r="E99" t="e">
        <f t="shared" si="9"/>
        <v>#REF!</v>
      </c>
      <c r="F99" t="e">
        <f t="shared" si="10"/>
        <v>#REF!</v>
      </c>
      <c r="G99" t="e">
        <f t="shared" si="11"/>
        <v>#REF!</v>
      </c>
    </row>
    <row r="100" spans="3:7" x14ac:dyDescent="0.25">
      <c r="C100" t="e">
        <f>Mappatura_processi!#REF!</f>
        <v>#REF!</v>
      </c>
      <c r="D100" t="e">
        <f t="shared" si="8"/>
        <v>#REF!</v>
      </c>
      <c r="E100" t="e">
        <f t="shared" si="9"/>
        <v>#REF!</v>
      </c>
      <c r="F100" t="e">
        <f t="shared" si="10"/>
        <v>#REF!</v>
      </c>
      <c r="G100" t="e">
        <f t="shared" si="11"/>
        <v>#REF!</v>
      </c>
    </row>
    <row r="101" spans="3:7" x14ac:dyDescent="0.25">
      <c r="C101" t="e">
        <f>Mappatura_processi!#REF!</f>
        <v>#REF!</v>
      </c>
      <c r="D101" t="e">
        <f t="shared" si="8"/>
        <v>#REF!</v>
      </c>
      <c r="E101" t="e">
        <f t="shared" si="9"/>
        <v>#REF!</v>
      </c>
      <c r="F101" t="e">
        <f t="shared" si="10"/>
        <v>#REF!</v>
      </c>
      <c r="G101" t="e">
        <f t="shared" si="11"/>
        <v>#REF!</v>
      </c>
    </row>
    <row r="102" spans="3:7" x14ac:dyDescent="0.25">
      <c r="C102" t="e">
        <f>Mappatura_processi!#REF!</f>
        <v>#REF!</v>
      </c>
      <c r="D102" t="e">
        <f t="shared" si="8"/>
        <v>#REF!</v>
      </c>
      <c r="E102" t="e">
        <f t="shared" si="9"/>
        <v>#REF!</v>
      </c>
      <c r="F102" t="e">
        <f t="shared" si="10"/>
        <v>#REF!</v>
      </c>
      <c r="G102" t="e">
        <f t="shared" si="11"/>
        <v>#REF!</v>
      </c>
    </row>
    <row r="103" spans="3:7" x14ac:dyDescent="0.25">
      <c r="C103" t="e">
        <f>Mappatura_processi!#REF!</f>
        <v>#REF!</v>
      </c>
      <c r="D103" t="e">
        <f t="shared" si="8"/>
        <v>#REF!</v>
      </c>
      <c r="E103" t="e">
        <f t="shared" si="9"/>
        <v>#REF!</v>
      </c>
      <c r="F103" t="e">
        <f t="shared" si="10"/>
        <v>#REF!</v>
      </c>
      <c r="G103" t="e">
        <f t="shared" si="11"/>
        <v>#REF!</v>
      </c>
    </row>
    <row r="104" spans="3:7" x14ac:dyDescent="0.25">
      <c r="C104" t="e">
        <f>Mappatura_processi!#REF!</f>
        <v>#REF!</v>
      </c>
      <c r="D104" t="e">
        <f t="shared" si="8"/>
        <v>#REF!</v>
      </c>
      <c r="E104" t="e">
        <f t="shared" si="9"/>
        <v>#REF!</v>
      </c>
      <c r="F104" t="e">
        <f t="shared" si="10"/>
        <v>#REF!</v>
      </c>
      <c r="G104" t="e">
        <f t="shared" si="11"/>
        <v>#REF!</v>
      </c>
    </row>
    <row r="105" spans="3:7" x14ac:dyDescent="0.25">
      <c r="C105" t="e">
        <f>Mappatura_processi!#REF!</f>
        <v>#REF!</v>
      </c>
      <c r="D105" t="e">
        <f t="shared" si="8"/>
        <v>#REF!</v>
      </c>
      <c r="E105" t="e">
        <f t="shared" si="9"/>
        <v>#REF!</v>
      </c>
      <c r="F105" t="e">
        <f t="shared" si="10"/>
        <v>#REF!</v>
      </c>
      <c r="G105" t="e">
        <f t="shared" si="11"/>
        <v>#REF!</v>
      </c>
    </row>
    <row r="106" spans="3:7" x14ac:dyDescent="0.25">
      <c r="C106" t="e">
        <f>Mappatura_processi!#REF!</f>
        <v>#REF!</v>
      </c>
      <c r="D106" t="e">
        <f t="shared" si="8"/>
        <v>#REF!</v>
      </c>
      <c r="E106" t="e">
        <f t="shared" si="9"/>
        <v>#REF!</v>
      </c>
      <c r="F106" t="e">
        <f t="shared" si="10"/>
        <v>#REF!</v>
      </c>
      <c r="G106" t="e">
        <f t="shared" si="11"/>
        <v>#REF!</v>
      </c>
    </row>
    <row r="107" spans="3:7" x14ac:dyDescent="0.25">
      <c r="C107" t="e">
        <f>Mappatura_processi!#REF!</f>
        <v>#REF!</v>
      </c>
      <c r="D107" t="e">
        <f t="shared" si="8"/>
        <v>#REF!</v>
      </c>
      <c r="E107" t="e">
        <f t="shared" si="9"/>
        <v>#REF!</v>
      </c>
      <c r="F107" t="e">
        <f t="shared" si="10"/>
        <v>#REF!</v>
      </c>
      <c r="G107" t="e">
        <f t="shared" si="11"/>
        <v>#REF!</v>
      </c>
    </row>
    <row r="108" spans="3:7" x14ac:dyDescent="0.25">
      <c r="C108" t="e">
        <f>Mappatura_processi!#REF!</f>
        <v>#REF!</v>
      </c>
      <c r="D108" t="e">
        <f t="shared" si="8"/>
        <v>#REF!</v>
      </c>
      <c r="E108" t="e">
        <f t="shared" si="9"/>
        <v>#REF!</v>
      </c>
      <c r="F108" t="e">
        <f t="shared" si="10"/>
        <v>#REF!</v>
      </c>
      <c r="G108" t="e">
        <f t="shared" si="11"/>
        <v>#REF!</v>
      </c>
    </row>
    <row r="109" spans="3:7" x14ac:dyDescent="0.25">
      <c r="C109" t="e">
        <f>Mappatura_processi!#REF!</f>
        <v>#REF!</v>
      </c>
      <c r="D109" t="e">
        <f t="shared" si="8"/>
        <v>#REF!</v>
      </c>
      <c r="E109" t="e">
        <f t="shared" si="9"/>
        <v>#REF!</v>
      </c>
      <c r="F109" t="e">
        <f t="shared" si="10"/>
        <v>#REF!</v>
      </c>
      <c r="G109" t="e">
        <f t="shared" si="11"/>
        <v>#REF!</v>
      </c>
    </row>
    <row r="110" spans="3:7" x14ac:dyDescent="0.25">
      <c r="C110" t="e">
        <f>Mappatura_processi!#REF!</f>
        <v>#REF!</v>
      </c>
      <c r="D110" t="e">
        <f t="shared" si="8"/>
        <v>#REF!</v>
      </c>
      <c r="E110" t="e">
        <f t="shared" si="9"/>
        <v>#REF!</v>
      </c>
      <c r="F110" t="e">
        <f t="shared" si="10"/>
        <v>#REF!</v>
      </c>
      <c r="G110" t="e">
        <f t="shared" si="11"/>
        <v>#REF!</v>
      </c>
    </row>
    <row r="111" spans="3:7" x14ac:dyDescent="0.25">
      <c r="C111" t="e">
        <f>Mappatura_processi!#REF!</f>
        <v>#REF!</v>
      </c>
      <c r="D111" t="e">
        <f t="shared" si="8"/>
        <v>#REF!</v>
      </c>
      <c r="E111" t="e">
        <f t="shared" si="9"/>
        <v>#REF!</v>
      </c>
      <c r="F111" t="e">
        <f t="shared" si="10"/>
        <v>#REF!</v>
      </c>
      <c r="G111" t="e">
        <f t="shared" si="11"/>
        <v>#REF!</v>
      </c>
    </row>
    <row r="112" spans="3:7" x14ac:dyDescent="0.25">
      <c r="C112" t="e">
        <f>Mappatura_processi!#REF!</f>
        <v>#REF!</v>
      </c>
      <c r="D112" t="e">
        <f t="shared" si="8"/>
        <v>#REF!</v>
      </c>
      <c r="E112" t="e">
        <f t="shared" si="9"/>
        <v>#REF!</v>
      </c>
      <c r="F112" t="e">
        <f t="shared" si="10"/>
        <v>#REF!</v>
      </c>
      <c r="G112" t="e">
        <f t="shared" si="11"/>
        <v>#REF!</v>
      </c>
    </row>
    <row r="113" spans="3:7" x14ac:dyDescent="0.25">
      <c r="C113" t="e">
        <f>Mappatura_processi!#REF!</f>
        <v>#REF!</v>
      </c>
      <c r="D113" t="e">
        <f t="shared" si="8"/>
        <v>#REF!</v>
      </c>
      <c r="E113" t="e">
        <f t="shared" si="9"/>
        <v>#REF!</v>
      </c>
      <c r="F113" t="e">
        <f t="shared" si="10"/>
        <v>#REF!</v>
      </c>
      <c r="G113" t="e">
        <f t="shared" si="11"/>
        <v>#REF!</v>
      </c>
    </row>
    <row r="114" spans="3:7" x14ac:dyDescent="0.25">
      <c r="C114" t="e">
        <f>Mappatura_processi!#REF!</f>
        <v>#REF!</v>
      </c>
      <c r="D114" t="e">
        <f t="shared" si="8"/>
        <v>#REF!</v>
      </c>
      <c r="E114" t="e">
        <f t="shared" si="9"/>
        <v>#REF!</v>
      </c>
      <c r="F114" t="e">
        <f t="shared" si="10"/>
        <v>#REF!</v>
      </c>
      <c r="G114" t="e">
        <f t="shared" si="11"/>
        <v>#REF!</v>
      </c>
    </row>
    <row r="115" spans="3:7" x14ac:dyDescent="0.25">
      <c r="C115" t="e">
        <f>Mappatura_processi!#REF!</f>
        <v>#REF!</v>
      </c>
      <c r="D115" t="e">
        <f t="shared" si="8"/>
        <v>#REF!</v>
      </c>
      <c r="E115" t="e">
        <f t="shared" si="9"/>
        <v>#REF!</v>
      </c>
      <c r="F115" t="e">
        <f t="shared" si="10"/>
        <v>#REF!</v>
      </c>
      <c r="G115" t="e">
        <f t="shared" si="11"/>
        <v>#REF!</v>
      </c>
    </row>
    <row r="116" spans="3:7" x14ac:dyDescent="0.25">
      <c r="C116" t="e">
        <f>Mappatura_processi!#REF!</f>
        <v>#REF!</v>
      </c>
      <c r="D116" t="e">
        <f t="shared" si="8"/>
        <v>#REF!</v>
      </c>
      <c r="E116" t="e">
        <f t="shared" si="9"/>
        <v>#REF!</v>
      </c>
      <c r="F116" t="e">
        <f t="shared" si="10"/>
        <v>#REF!</v>
      </c>
      <c r="G116" t="e">
        <f t="shared" si="11"/>
        <v>#REF!</v>
      </c>
    </row>
    <row r="117" spans="3:7" x14ac:dyDescent="0.25">
      <c r="C117" t="e">
        <f>Mappatura_processi!#REF!</f>
        <v>#REF!</v>
      </c>
      <c r="D117" t="e">
        <f t="shared" si="8"/>
        <v>#REF!</v>
      </c>
      <c r="E117" t="e">
        <f t="shared" si="9"/>
        <v>#REF!</v>
      </c>
      <c r="F117" t="e">
        <f t="shared" si="10"/>
        <v>#REF!</v>
      </c>
      <c r="G117" t="e">
        <f t="shared" si="11"/>
        <v>#REF!</v>
      </c>
    </row>
    <row r="118" spans="3:7" x14ac:dyDescent="0.25">
      <c r="C118" t="e">
        <f>Mappatura_processi!#REF!</f>
        <v>#REF!</v>
      </c>
      <c r="D118" t="e">
        <f t="shared" si="8"/>
        <v>#REF!</v>
      </c>
      <c r="E118" t="e">
        <f t="shared" si="9"/>
        <v>#REF!</v>
      </c>
      <c r="F118" t="e">
        <f t="shared" si="10"/>
        <v>#REF!</v>
      </c>
      <c r="G118" t="e">
        <f t="shared" si="11"/>
        <v>#REF!</v>
      </c>
    </row>
    <row r="119" spans="3:7" x14ac:dyDescent="0.25">
      <c r="C119" t="e">
        <f>Mappatura_processi!#REF!</f>
        <v>#REF!</v>
      </c>
      <c r="D119" t="e">
        <f t="shared" ref="D119:D125" si="12">IF(OR(C119 = "Media", C119="Alta",C119="Altissima"),"Altissimo","")</f>
        <v>#REF!</v>
      </c>
      <c r="E119" t="e">
        <f t="shared" ref="E119:E125" si="13">IF(C119="Bassa","Alto","")</f>
        <v>#REF!</v>
      </c>
      <c r="F119" t="e">
        <f t="shared" ref="F119:F125" si="14">IF(C119="Molto bassa","Medio","")</f>
        <v>#REF!</v>
      </c>
      <c r="G119" t="e">
        <f t="shared" ref="G119:G125" si="15">CONCATENATE(D119,E119,F119)</f>
        <v>#REF!</v>
      </c>
    </row>
    <row r="120" spans="3:7" x14ac:dyDescent="0.25">
      <c r="C120" t="e">
        <f>Mappatura_processi!#REF!</f>
        <v>#REF!</v>
      </c>
      <c r="D120" t="e">
        <f t="shared" si="12"/>
        <v>#REF!</v>
      </c>
      <c r="E120" t="e">
        <f t="shared" si="13"/>
        <v>#REF!</v>
      </c>
      <c r="F120" t="e">
        <f t="shared" si="14"/>
        <v>#REF!</v>
      </c>
      <c r="G120" t="e">
        <f t="shared" si="15"/>
        <v>#REF!</v>
      </c>
    </row>
    <row r="121" spans="3:7" x14ac:dyDescent="0.25">
      <c r="C121" t="e">
        <f>Mappatura_processi!#REF!</f>
        <v>#REF!</v>
      </c>
      <c r="D121" t="e">
        <f t="shared" si="12"/>
        <v>#REF!</v>
      </c>
      <c r="E121" t="e">
        <f t="shared" si="13"/>
        <v>#REF!</v>
      </c>
      <c r="F121" t="e">
        <f t="shared" si="14"/>
        <v>#REF!</v>
      </c>
      <c r="G121" t="e">
        <f t="shared" si="15"/>
        <v>#REF!</v>
      </c>
    </row>
    <row r="122" spans="3:7" x14ac:dyDescent="0.25">
      <c r="C122" t="e">
        <f>Mappatura_processi!#REF!</f>
        <v>#REF!</v>
      </c>
      <c r="D122" t="e">
        <f t="shared" si="12"/>
        <v>#REF!</v>
      </c>
      <c r="E122" t="e">
        <f t="shared" si="13"/>
        <v>#REF!</v>
      </c>
      <c r="F122" t="e">
        <f t="shared" si="14"/>
        <v>#REF!</v>
      </c>
      <c r="G122" t="e">
        <f t="shared" si="15"/>
        <v>#REF!</v>
      </c>
    </row>
    <row r="123" spans="3:7" x14ac:dyDescent="0.25">
      <c r="C123" t="e">
        <f>Mappatura_processi!#REF!</f>
        <v>#REF!</v>
      </c>
      <c r="D123" t="e">
        <f t="shared" si="12"/>
        <v>#REF!</v>
      </c>
      <c r="E123" t="e">
        <f t="shared" si="13"/>
        <v>#REF!</v>
      </c>
      <c r="F123" t="e">
        <f t="shared" si="14"/>
        <v>#REF!</v>
      </c>
      <c r="G123" t="e">
        <f t="shared" si="15"/>
        <v>#REF!</v>
      </c>
    </row>
    <row r="124" spans="3:7" x14ac:dyDescent="0.25">
      <c r="C124" t="e">
        <f>Mappatura_processi!#REF!</f>
        <v>#REF!</v>
      </c>
      <c r="D124" t="e">
        <f t="shared" si="12"/>
        <v>#REF!</v>
      </c>
      <c r="E124" t="e">
        <f t="shared" si="13"/>
        <v>#REF!</v>
      </c>
      <c r="F124" t="e">
        <f t="shared" si="14"/>
        <v>#REF!</v>
      </c>
      <c r="G124" t="e">
        <f t="shared" si="15"/>
        <v>#REF!</v>
      </c>
    </row>
    <row r="125" spans="3:7" x14ac:dyDescent="0.25">
      <c r="C125" t="e">
        <f>Mappatura_processi!#REF!</f>
        <v>#REF!</v>
      </c>
      <c r="D125" t="e">
        <f t="shared" si="12"/>
        <v>#REF!</v>
      </c>
      <c r="E125" t="e">
        <f t="shared" si="13"/>
        <v>#REF!</v>
      </c>
      <c r="F125" t="e">
        <f t="shared" si="14"/>
        <v>#REF!</v>
      </c>
      <c r="G125" t="e">
        <f t="shared" si="15"/>
        <v>#REF!</v>
      </c>
    </row>
  </sheetData>
  <mergeCells count="1">
    <mergeCell ref="C9:D9"/>
  </mergeCells>
  <pageMargins left="0.70000000000000007" right="0.70000000000000007" top="0.75" bottom="0.75" header="0.30000000000000004" footer="0.30000000000000004"/>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10</vt:i4>
      </vt:variant>
    </vt:vector>
  </HeadingPairs>
  <TitlesOfParts>
    <vt:vector size="15" baseType="lpstr">
      <vt:lpstr>Sezione_generale</vt:lpstr>
      <vt:lpstr>Sezione_generale_old</vt:lpstr>
      <vt:lpstr>Mappatura_processi</vt:lpstr>
      <vt:lpstr>competenze</vt:lpstr>
      <vt:lpstr>Parametri</vt:lpstr>
      <vt:lpstr>Altissimo</vt:lpstr>
      <vt:lpstr>Alto</vt:lpstr>
      <vt:lpstr>competenze!Area_stampa</vt:lpstr>
      <vt:lpstr>Mappatura_processi!Area_stampa</vt:lpstr>
      <vt:lpstr>fonte</vt:lpstr>
      <vt:lpstr>Medio</vt:lpstr>
      <vt:lpstr>risultato</vt:lpstr>
      <vt:lpstr>soggetti</vt:lpstr>
      <vt:lpstr>tipologiaattivita</vt:lpstr>
      <vt:lpstr>Mappatura_processi!Titoli_stampa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Gambellini Claudia</cp:lastModifiedBy>
  <cp:lastPrinted>2021-12-14T14:52:33Z</cp:lastPrinted>
  <dcterms:created xsi:type="dcterms:W3CDTF">2014-07-11T10:05:14Z</dcterms:created>
  <dcterms:modified xsi:type="dcterms:W3CDTF">2025-01-16T11:19:50Z</dcterms:modified>
</cp:coreProperties>
</file>