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2\MONITORAGGIO SEMESTRALE\revisione semestrale mappature\"/>
    </mc:Choice>
  </mc:AlternateContent>
  <bookViews>
    <workbookView xWindow="0" yWindow="0" windowWidth="20490" windowHeight="6795"/>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_xlnm._FilterDatabase" localSheetId="2" hidden="1">Mappatura_processi_Ufficio!$Q$3:$U$3</definedName>
    <definedName name="_xlnm.Print_Area" localSheetId="3">competenze!$B$1:$D$33</definedName>
    <definedName name="_xlnm.Print_Area" localSheetId="2">Mappatura_processi_Ufficio!$A$2:$G$25</definedName>
    <definedName name="Direzione">!#REF!</definedName>
    <definedName name="Profilo_dirigente" localSheetId="3">[1]Parametri!$B$2:$B$6</definedName>
    <definedName name="Profilo_dirigente" localSheetId="0">[1]Parametri!$B$2:$B$6</definedName>
    <definedName name="Profilo_dirigente">!#REF!</definedName>
    <definedName name="soggetti">Parametri!$I$2:$I$11</definedName>
    <definedName name="Struttura">!#REF!</definedName>
    <definedName name="Tipo_relazione">!#REF!</definedName>
    <definedName name="tipologiaattivita">Parametri!$K$16:$K$22</definedName>
    <definedName name="_xlnm.Print_Titles" localSheetId="2">Mappatura_processi_Ufficio!$1:$2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4" i="3" l="1"/>
  <c r="F129" i="5"/>
  <c r="E129" i="5"/>
  <c r="D129" i="5"/>
  <c r="G129" i="5" s="1"/>
  <c r="F128" i="5"/>
  <c r="G128" i="5" s="1"/>
  <c r="E128" i="5"/>
  <c r="D128" i="5"/>
  <c r="F127" i="5"/>
  <c r="E127" i="5"/>
  <c r="D127" i="5"/>
  <c r="G127" i="5" s="1"/>
  <c r="F126" i="5"/>
  <c r="G126" i="5" s="1"/>
  <c r="E126" i="5"/>
  <c r="D126" i="5"/>
  <c r="F125" i="5"/>
  <c r="E125" i="5"/>
  <c r="D125" i="5"/>
  <c r="G125" i="5" s="1"/>
  <c r="F124" i="5"/>
  <c r="G124" i="5" s="1"/>
  <c r="E124" i="5"/>
  <c r="D124" i="5"/>
  <c r="F123" i="5"/>
  <c r="E123" i="5"/>
  <c r="D123" i="5"/>
  <c r="G123" i="5" s="1"/>
  <c r="F122" i="5"/>
  <c r="G122" i="5" s="1"/>
  <c r="E122" i="5"/>
  <c r="D122" i="5"/>
  <c r="F121" i="5"/>
  <c r="E121" i="5"/>
  <c r="D121" i="5"/>
  <c r="G121" i="5" s="1"/>
  <c r="F120" i="5"/>
  <c r="G120" i="5" s="1"/>
  <c r="E120" i="5"/>
  <c r="D120" i="5"/>
  <c r="F119" i="5"/>
  <c r="E119" i="5"/>
  <c r="D119" i="5"/>
  <c r="G119" i="5" s="1"/>
  <c r="F118" i="5"/>
  <c r="G118" i="5" s="1"/>
  <c r="E118" i="5"/>
  <c r="D118" i="5"/>
  <c r="F117" i="5"/>
  <c r="E117" i="5"/>
  <c r="D117" i="5"/>
  <c r="G117" i="5" s="1"/>
  <c r="F116" i="5"/>
  <c r="G116" i="5" s="1"/>
  <c r="E116" i="5"/>
  <c r="D116" i="5"/>
  <c r="F115" i="5"/>
  <c r="E115" i="5"/>
  <c r="D115" i="5"/>
  <c r="G115" i="5" s="1"/>
  <c r="F114" i="5"/>
  <c r="G114" i="5" s="1"/>
  <c r="E114" i="5"/>
  <c r="D114" i="5"/>
  <c r="F113" i="5"/>
  <c r="E113" i="5"/>
  <c r="D113" i="5"/>
  <c r="G113" i="5" s="1"/>
  <c r="F112" i="5"/>
  <c r="G112" i="5" s="1"/>
  <c r="E112" i="5"/>
  <c r="D112" i="5"/>
  <c r="F111" i="5"/>
  <c r="E111" i="5"/>
  <c r="D111" i="5"/>
  <c r="G111" i="5" s="1"/>
  <c r="F110" i="5"/>
  <c r="G110" i="5" s="1"/>
  <c r="E110" i="5"/>
  <c r="D110" i="5"/>
  <c r="F109" i="5"/>
  <c r="E109" i="5"/>
  <c r="D109" i="5"/>
  <c r="G109" i="5" s="1"/>
  <c r="F108" i="5"/>
  <c r="G108" i="5" s="1"/>
  <c r="E108" i="5"/>
  <c r="D108" i="5"/>
  <c r="F107" i="5"/>
  <c r="E107" i="5"/>
  <c r="D107" i="5"/>
  <c r="G107" i="5" s="1"/>
  <c r="F106" i="5"/>
  <c r="G106" i="5" s="1"/>
  <c r="E106" i="5"/>
  <c r="D106" i="5"/>
  <c r="F105" i="5"/>
  <c r="E105" i="5"/>
  <c r="D105" i="5"/>
  <c r="G105" i="5" s="1"/>
  <c r="F104" i="5"/>
  <c r="G104" i="5" s="1"/>
  <c r="E104" i="5"/>
  <c r="D104" i="5"/>
  <c r="F103" i="5"/>
  <c r="E103" i="5"/>
  <c r="D103" i="5"/>
  <c r="G103" i="5" s="1"/>
  <c r="F102" i="5"/>
  <c r="G102" i="5" s="1"/>
  <c r="E102" i="5"/>
  <c r="D102" i="5"/>
  <c r="F101" i="5"/>
  <c r="E101" i="5"/>
  <c r="D101" i="5"/>
  <c r="G101" i="5" s="1"/>
  <c r="F100" i="5"/>
  <c r="G100" i="5" s="1"/>
  <c r="E100" i="5"/>
  <c r="D100" i="5"/>
  <c r="F99" i="5"/>
  <c r="E99" i="5"/>
  <c r="D99" i="5"/>
  <c r="G99" i="5" s="1"/>
  <c r="F98" i="5"/>
  <c r="G98" i="5" s="1"/>
  <c r="E98" i="5"/>
  <c r="D98" i="5"/>
  <c r="F97" i="5"/>
  <c r="E97" i="5"/>
  <c r="D97" i="5"/>
  <c r="G97" i="5" s="1"/>
  <c r="F96" i="5"/>
  <c r="G96" i="5" s="1"/>
  <c r="E96" i="5"/>
  <c r="D96" i="5"/>
  <c r="F95" i="5"/>
  <c r="E95" i="5"/>
  <c r="D95" i="5"/>
  <c r="G95" i="5" s="1"/>
  <c r="F94" i="5"/>
  <c r="G94" i="5" s="1"/>
  <c r="E94" i="5"/>
  <c r="D94" i="5"/>
  <c r="F93" i="5"/>
  <c r="E93" i="5"/>
  <c r="D93" i="5"/>
  <c r="G93" i="5" s="1"/>
  <c r="F92" i="5"/>
  <c r="G92" i="5" s="1"/>
  <c r="E92" i="5"/>
  <c r="D92" i="5"/>
  <c r="F91" i="5"/>
  <c r="E91" i="5"/>
  <c r="D91" i="5"/>
  <c r="G91" i="5" s="1"/>
  <c r="F90" i="5"/>
  <c r="G90" i="5" s="1"/>
  <c r="E90" i="5"/>
  <c r="D90" i="5"/>
  <c r="F89" i="5"/>
  <c r="E89" i="5"/>
  <c r="D89" i="5"/>
  <c r="G89" i="5" s="1"/>
  <c r="F88" i="5"/>
  <c r="G88" i="5" s="1"/>
  <c r="E88" i="5"/>
  <c r="D88" i="5"/>
  <c r="F87" i="5"/>
  <c r="E87" i="5"/>
  <c r="D87" i="5"/>
  <c r="G87" i="5" s="1"/>
  <c r="F86" i="5"/>
  <c r="G86" i="5" s="1"/>
  <c r="E86" i="5"/>
  <c r="D86" i="5"/>
  <c r="F85" i="5"/>
  <c r="E85" i="5"/>
  <c r="D85" i="5"/>
  <c r="G85" i="5" s="1"/>
  <c r="F84" i="5"/>
  <c r="G84" i="5" s="1"/>
  <c r="E84" i="5"/>
  <c r="D84" i="5"/>
  <c r="F83" i="5"/>
  <c r="E83" i="5"/>
  <c r="D83" i="5"/>
  <c r="G83" i="5" s="1"/>
  <c r="F82" i="5"/>
  <c r="G82" i="5" s="1"/>
  <c r="E82" i="5"/>
  <c r="D82" i="5"/>
  <c r="F81" i="5"/>
  <c r="E81" i="5"/>
  <c r="D81" i="5"/>
  <c r="G81" i="5" s="1"/>
  <c r="F80" i="5"/>
  <c r="G80" i="5" s="1"/>
  <c r="E80" i="5"/>
  <c r="D80" i="5"/>
  <c r="F79" i="5"/>
  <c r="E79" i="5"/>
  <c r="D79" i="5"/>
  <c r="G79" i="5" s="1"/>
  <c r="F78" i="5"/>
  <c r="G78" i="5" s="1"/>
  <c r="E78" i="5"/>
  <c r="D78" i="5"/>
  <c r="F77" i="5"/>
  <c r="E77" i="5"/>
  <c r="D77" i="5"/>
  <c r="G77" i="5" s="1"/>
  <c r="F76" i="5"/>
  <c r="G76" i="5" s="1"/>
  <c r="E76" i="5"/>
  <c r="D76" i="5"/>
  <c r="F75" i="5"/>
  <c r="E75" i="5"/>
  <c r="D75" i="5"/>
  <c r="G75" i="5" s="1"/>
  <c r="F74" i="5"/>
  <c r="G74" i="5" s="1"/>
  <c r="E74" i="5"/>
  <c r="D74" i="5"/>
  <c r="F73" i="5"/>
  <c r="E73" i="5"/>
  <c r="D73" i="5"/>
  <c r="G73" i="5" s="1"/>
  <c r="F72" i="5"/>
  <c r="G72" i="5" s="1"/>
  <c r="E72" i="5"/>
  <c r="D72" i="5"/>
  <c r="F71" i="5"/>
  <c r="E71" i="5"/>
  <c r="D71" i="5"/>
  <c r="G71" i="5" s="1"/>
  <c r="F70" i="5"/>
  <c r="G70" i="5" s="1"/>
  <c r="E70" i="5"/>
  <c r="D70" i="5"/>
  <c r="F69" i="5"/>
  <c r="E69" i="5"/>
  <c r="D69" i="5"/>
  <c r="G69" i="5" s="1"/>
  <c r="F68" i="5"/>
  <c r="G68" i="5" s="1"/>
  <c r="E68" i="5"/>
  <c r="D68" i="5"/>
  <c r="F67" i="5"/>
  <c r="E67" i="5"/>
  <c r="D67" i="5"/>
  <c r="G67" i="5" s="1"/>
  <c r="F66" i="5"/>
  <c r="G66" i="5" s="1"/>
  <c r="E66" i="5"/>
  <c r="D66" i="5"/>
  <c r="F65" i="5"/>
  <c r="E65" i="5"/>
  <c r="D65" i="5"/>
  <c r="G65" i="5" s="1"/>
  <c r="F64" i="5"/>
  <c r="G64" i="5" s="1"/>
  <c r="E64" i="5"/>
  <c r="D64" i="5"/>
  <c r="F63" i="5"/>
  <c r="E63" i="5"/>
  <c r="D63" i="5"/>
  <c r="G63" i="5" s="1"/>
  <c r="F62" i="5"/>
  <c r="G62" i="5" s="1"/>
  <c r="E62" i="5"/>
  <c r="D62" i="5"/>
  <c r="F61" i="5"/>
  <c r="E61" i="5"/>
  <c r="D61" i="5"/>
  <c r="G61" i="5" s="1"/>
  <c r="F60" i="5"/>
  <c r="G60" i="5" s="1"/>
  <c r="E60" i="5"/>
  <c r="D60" i="5"/>
  <c r="F59" i="5"/>
  <c r="E59" i="5"/>
  <c r="D59" i="5"/>
  <c r="G59" i="5" s="1"/>
  <c r="F58" i="5"/>
  <c r="G58" i="5" s="1"/>
  <c r="E58" i="5"/>
  <c r="D58" i="5"/>
  <c r="F57" i="5"/>
  <c r="E57" i="5"/>
  <c r="D57" i="5"/>
  <c r="G57" i="5" s="1"/>
  <c r="F56" i="5"/>
  <c r="G56" i="5" s="1"/>
  <c r="E56" i="5"/>
  <c r="D56" i="5"/>
  <c r="F55" i="5"/>
  <c r="E55" i="5"/>
  <c r="D55" i="5"/>
  <c r="G55" i="5" s="1"/>
  <c r="F54" i="5"/>
  <c r="G54" i="5" s="1"/>
  <c r="E54" i="5"/>
  <c r="D54" i="5"/>
  <c r="F53" i="5"/>
  <c r="E53" i="5"/>
  <c r="D53" i="5"/>
  <c r="G53" i="5" s="1"/>
  <c r="F52" i="5"/>
  <c r="G52" i="5" s="1"/>
  <c r="E52" i="5"/>
  <c r="D52" i="5"/>
  <c r="F51" i="5"/>
  <c r="E51" i="5"/>
  <c r="D51" i="5"/>
  <c r="G51" i="5" s="1"/>
  <c r="F50" i="5"/>
  <c r="G50" i="5" s="1"/>
  <c r="E50" i="5"/>
  <c r="D50" i="5"/>
  <c r="F49" i="5"/>
  <c r="E49" i="5"/>
  <c r="D49" i="5"/>
  <c r="G49" i="5" s="1"/>
  <c r="F48" i="5"/>
  <c r="G48" i="5" s="1"/>
  <c r="E48" i="5"/>
  <c r="D48" i="5"/>
  <c r="F47" i="5"/>
  <c r="E47" i="5"/>
  <c r="D47" i="5"/>
  <c r="G47" i="5" s="1"/>
  <c r="F46" i="5"/>
  <c r="G46" i="5" s="1"/>
  <c r="E46" i="5"/>
  <c r="D46" i="5"/>
  <c r="F45" i="5"/>
  <c r="E45" i="5"/>
  <c r="D45" i="5"/>
  <c r="G45" i="5" s="1"/>
  <c r="F44" i="5"/>
  <c r="G44" i="5" s="1"/>
  <c r="E44" i="5"/>
  <c r="D44" i="5"/>
  <c r="F43" i="5"/>
  <c r="E43" i="5"/>
  <c r="D43" i="5"/>
  <c r="G43" i="5" s="1"/>
  <c r="F42" i="5"/>
  <c r="G42" i="5" s="1"/>
  <c r="E42" i="5"/>
  <c r="D42" i="5"/>
  <c r="F41" i="5"/>
  <c r="E41" i="5"/>
  <c r="D41" i="5"/>
  <c r="G41" i="5" s="1"/>
  <c r="F40" i="5"/>
  <c r="G40" i="5" s="1"/>
  <c r="E40" i="5"/>
  <c r="D40" i="5"/>
  <c r="F39" i="5"/>
  <c r="E39" i="5"/>
  <c r="D39" i="5"/>
  <c r="G39" i="5" s="1"/>
  <c r="F38" i="5"/>
  <c r="G38" i="5" s="1"/>
  <c r="E38" i="5"/>
  <c r="D38" i="5"/>
  <c r="F37" i="5"/>
  <c r="E37" i="5"/>
  <c r="D37" i="5"/>
  <c r="G37" i="5" s="1"/>
  <c r="F36" i="5"/>
  <c r="G36" i="5" s="1"/>
  <c r="E36" i="5"/>
  <c r="D36" i="5"/>
  <c r="F35" i="5"/>
  <c r="E35" i="5"/>
  <c r="D35" i="5"/>
  <c r="G35" i="5" s="1"/>
  <c r="F34" i="5"/>
  <c r="G34" i="5" s="1"/>
  <c r="E34" i="5"/>
  <c r="D34" i="5"/>
  <c r="F33" i="5"/>
  <c r="E33" i="5"/>
  <c r="D33" i="5"/>
  <c r="G33" i="5" s="1"/>
  <c r="F32" i="5"/>
  <c r="G32" i="5" s="1"/>
  <c r="E32" i="5"/>
  <c r="D32" i="5"/>
  <c r="F31" i="5"/>
  <c r="E31" i="5"/>
  <c r="D31" i="5"/>
  <c r="G31" i="5" s="1"/>
  <c r="F30" i="5"/>
  <c r="G30" i="5" s="1"/>
  <c r="E30" i="5"/>
  <c r="D30" i="5"/>
  <c r="F29" i="5"/>
  <c r="E29" i="5"/>
  <c r="D29" i="5"/>
  <c r="G29" i="5" s="1"/>
  <c r="F28" i="5"/>
  <c r="G28" i="5" s="1"/>
  <c r="E28" i="5"/>
  <c r="D28" i="5"/>
  <c r="F27" i="5"/>
  <c r="E27" i="5"/>
  <c r="D27" i="5"/>
  <c r="G27" i="5" s="1"/>
  <c r="C5" i="2"/>
  <c r="C3" i="2"/>
</calcChain>
</file>

<file path=xl/sharedStrings.xml><?xml version="1.0" encoding="utf-8"?>
<sst xmlns="http://schemas.openxmlformats.org/spreadsheetml/2006/main" count="701" uniqueCount="349">
  <si>
    <t>Sezione I: INFORMAZIONI DI CARATTERE GENERALE</t>
  </si>
  <si>
    <t xml:space="preserve">Denominazione Ufficio </t>
  </si>
  <si>
    <t>Ufficio Relazioni con gli stakeholder e promozione della cultura della legalità</t>
  </si>
  <si>
    <t>Acronimo Ufficio</t>
  </si>
  <si>
    <t>URS</t>
  </si>
  <si>
    <t>Nominativo Dirigente</t>
  </si>
  <si>
    <t>Maria Velinka De Tullio</t>
  </si>
  <si>
    <t>Profilo dirigente</t>
  </si>
  <si>
    <t>Processi di competenza dell'Ufficio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</si>
  <si>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</si>
  <si>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</si>
  <si>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</si>
  <si>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</si>
  <si>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</si>
  <si>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</si>
  <si>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</si>
  <si>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</si>
  <si>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</si>
  <si>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</si>
  <si>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</si>
  <si>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</si>
  <si>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</si>
  <si>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</si>
  <si>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</si>
  <si>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</si>
  <si>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</si>
  <si>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</si>
  <si>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</si>
  <si>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</si>
  <si>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</si>
  <si>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</si>
  <si>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</si>
  <si>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</si>
  <si>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</si>
  <si>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</si>
  <si>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</si>
  <si>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</si>
  <si>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</si>
  <si>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AREA DI RISCHIO SPECIFICA: RELAZIONI ESTERNE</t>
  </si>
  <si>
    <t>Convenzioni, accordi e protocolli di intesa</t>
  </si>
  <si>
    <t xml:space="preserve">Dirigente </t>
  </si>
  <si>
    <t>Ricezione e catalogazione delle richieste pervenute, analisi della richiesta al fine di valutare la sussistenza dei presupposti per la redazione e/o eventuale  Comunicazione della decisione di non stipulare all'istante</t>
  </si>
  <si>
    <t>Presidente/Funzionario</t>
  </si>
  <si>
    <t>Errata valutazione sulla presenza o meno dei presupposti al fine di  favorire (o sfavorire) l'istante</t>
  </si>
  <si>
    <t>Scarsa responsabilizzazione interna</t>
  </si>
  <si>
    <t>Alto</t>
  </si>
  <si>
    <t>Bassa</t>
  </si>
  <si>
    <t>Medio</t>
  </si>
  <si>
    <t>Livello di discrezionalità connesso alla funzione e potenziale danno all'immagine dell'Autorità in caso di evento corruttivo</t>
  </si>
  <si>
    <t>n.i.</t>
  </si>
  <si>
    <t>Duplice valutazione istruttoria del dirigente e del funzionario preposto (firma congiunta del dirigente e del funzionario)</t>
  </si>
  <si>
    <t>misura di controllo</t>
  </si>
  <si>
    <t>in attuazione</t>
  </si>
  <si>
    <t>misura attuata in modo continuativo nel corso dell'anno</t>
  </si>
  <si>
    <t xml:space="preserve">percentuale di richieste valutate congiuntamente su totale </t>
  </si>
  <si>
    <t>Dirigente</t>
  </si>
  <si>
    <t>Predisposizione della bozza secondo i modelli in uso previa ricognizione degli eventuali protocolli già esistenti sull'argomento e/o con il medesimo soggetto e successiva condivisione con gli uffici interni e del soggetto interessato al protocollo.</t>
  </si>
  <si>
    <t>Dirigente/Funzionario</t>
  </si>
  <si>
    <t>Proposta di modifica del protocollo al fine di avvantaggiare le altre parti sottoscrittrici dell'accordo</t>
  </si>
  <si>
    <t>Rispetto delle clausole-tipo per la stipula di accordi e convenzioni</t>
  </si>
  <si>
    <t>misura di regolamentazione</t>
  </si>
  <si>
    <t xml:space="preserve">percentuale di bozze di accordi, convenzioni e protocolli reedatte rispettendo le calusole tupo sul totale di accordo firmati </t>
  </si>
  <si>
    <t>Approvazione da parte del Consiglio e sottoscrizione Convenzioni, accordi e protocolli di intesa da parte degli aderenti e pubblicazione della convenzione, accordo o protocollo d'intesa sul sito istituzionale e nella sezione amministrazione trasparente</t>
  </si>
  <si>
    <t>Consiglio/Dirigente/Funzionario</t>
  </si>
  <si>
    <t xml:space="preserve">n.a. </t>
  </si>
  <si>
    <t xml:space="preserve">motivazione specifica </t>
  </si>
  <si>
    <t xml:space="preserve">numero di appunti contenenti le motivazioni delle scelte di contenuti e degli eventuali scostamenti dalle proposte di modifica sul totale di appunti </t>
  </si>
  <si>
    <t xml:space="preserve">Riconoscimento del patrocinio da parte dell'Autorità e  autorizzazione all'utilizzo del logo </t>
  </si>
  <si>
    <t>Ricezione della richiesta di concessione di patrocinio e di autorizzazione all'utilizzo del logo, catalogazione nel data base e verifica del rispetto dei criteri per la concessione del patrocinio e per l'autorizzazione all'utilizzo del logo stabiliti con il comunicato del Presidente del 7 settembre 2016 e riportati all’art. 4 del “Regolamento concernente la collaborazione tra A.N.AC. ed altri Enti per lo svolgimento di attività formative” del 23 dicembre 2020;</t>
  </si>
  <si>
    <t>Osservanza delle direttive dell'amministrazione (comunicato del Presidente del 7 settembre 2016 e del “Regolamento concernente la collaborazione tra A.N.AC. ed altri Enti per lo svolgimento di attività formative” del 23 dicembre 2020)</t>
  </si>
  <si>
    <t xml:space="preserve">percentuale delle istruttorie che rispettano termini e previsioni sul totale </t>
  </si>
  <si>
    <t>Predisposizione dell'appunto al Consiglio contenente gli esiti dell'istruttoria</t>
  </si>
  <si>
    <t>Rappresentazione alterata  o incompleta delle risultanze istruttorie</t>
  </si>
  <si>
    <t>misura controllo</t>
  </si>
  <si>
    <t>percentuale di richieste valutate congiuntamente su totale</t>
  </si>
  <si>
    <t>Comunicazione della decisione (di accoglimento dell'istanza o di diniego) del Consiglio al soggetto pubblico o privato richiedente</t>
  </si>
  <si>
    <t>Indebito differimento dei termini per l'inoltro della comunicazione</t>
  </si>
  <si>
    <t>Molto bassa</t>
  </si>
  <si>
    <t>Rispetto dei termini procedimentali</t>
  </si>
  <si>
    <t>numer dei procedimenti definiti rispettando la tempistica su numero totale dei procedimenti assegnati</t>
  </si>
  <si>
    <t xml:space="preserve">Riscontro delle richieste informative da parte delle Procure della Repubblica </t>
  </si>
  <si>
    <t xml:space="preserve">Ricezione delle richieste di informazioni e/o di documentazione da parte di una Procura della Repubblica e catalogazione nel data bese ed esame della richiesta, anche al fine di verificare il rispetto dei contenuti del Protocollo d'Intesa con la Procura della Repubblica  </t>
  </si>
  <si>
    <t>Errata valutazione sulla presenza o meno dei presupposti al fine di  favorire i soggetti oggetto di indagine</t>
  </si>
  <si>
    <t>Altissimo</t>
  </si>
  <si>
    <t xml:space="preserve">Eventuale interlocuzione con la Procura richiedente per chiarimenti sulla richiesta </t>
  </si>
  <si>
    <t>Rappresentazione alterata  o incompleta degli elementi informativi richiesti</t>
  </si>
  <si>
    <t>Richiesta agli uffici interessati delle informazioni e/o della documentazione ed eventuale interlocuzione per chiarimenti</t>
  </si>
  <si>
    <t>Rappresentazione alterata  o incompleta della richiesta e degli elementi informativi</t>
  </si>
  <si>
    <t>Invio del riscontro,eventualmente  con allegata documentazione.</t>
  </si>
  <si>
    <t>Rappresentazione alterata  o incompleta delle risultanze istruttorie al fine di ottenere vantaggi dai soggetti oggetto di indagine</t>
  </si>
  <si>
    <t xml:space="preserve">Duplice valutazione dell'invio del riscontro  del dirigente e del funzionario preposto </t>
  </si>
  <si>
    <t xml:space="preserve">percentuale di riscontri valutati congiuntamente su totale </t>
  </si>
  <si>
    <t>Ricezione della richiesta dell'utente e catalogazione del data base ed esame della richiesta, anche al fine di verificare se rientra nell'ambito di competenza dell'Autorità, così come individuato dal Comunicato del Presidente del 27 aprile 2017</t>
  </si>
  <si>
    <t>Osservanza delle direttive dell'amministrazione (Comunicato del Presidente del 27 aprile 2017)</t>
  </si>
  <si>
    <t>percentuale delle istruttorie che rispettano termini e previsioni sul totale</t>
  </si>
  <si>
    <t>Eventuale trasmissione all'ufficio competente di una segnalazione che rientra nell'ambito d'intervento dell'Autorità</t>
  </si>
  <si>
    <t xml:space="preserve">numero dei procedimenti definiti rispettando la tempistica su numero totale dei procedimenti assegnati </t>
  </si>
  <si>
    <t xml:space="preserve">Eventuale richiesta di elementi informativi al/agli ufficio/i competente/i al fine di predisporre una risposta all'utente </t>
  </si>
  <si>
    <t>Riscontro all'utente con trasmissione delle informazoni o delle indicazioni</t>
  </si>
  <si>
    <t xml:space="preserve">Ricezione del sollecito e catalogazione nel data base ed esame del sollecito </t>
  </si>
  <si>
    <t xml:space="preserve">percentuale delle verifiche effettuate congiuntamente su totale </t>
  </si>
  <si>
    <t>Comunicazione del sollecito all'ufficio competente e richiesta di elementi informativi sullo stato dell’istruttoria</t>
  </si>
  <si>
    <t xml:space="preserve">Duplice valutazione del dirigente e del funzionario preposto </t>
  </si>
  <si>
    <t xml:space="preserve">percentuale delle comunicazioni effettuate congiuntamente su totale </t>
  </si>
  <si>
    <t>Riscontro alla persona fisica/giuridica che ha inoltrato il sollecito (inoltro delle informazioni sulla pratica/segnalazione precedentemente inviata all'Autorità)</t>
  </si>
  <si>
    <t>Duplice valutazione del dirigente e del funzionario preposto</t>
  </si>
  <si>
    <t xml:space="preserve">percentuale dei riscontri effettuate congiuntamente su totale </t>
  </si>
  <si>
    <t>Eventuale archiviazione e comunicazione all'utente dei motivi</t>
  </si>
  <si>
    <t>Eventuale archiviazione in assenza dei presupposti necessari</t>
  </si>
  <si>
    <t xml:space="preserve">percentuale delle archiviazioni concordate congiuntamente su totale </t>
  </si>
  <si>
    <t>Predisposizione di  schede informative e  FAQ</t>
  </si>
  <si>
    <t>Raccolta di segnalazioni da parte del Contact Center e/o degli Uffici dell’Autorità e verifica della coerenza con il set di FAQ già pubblicate, in termini di opportunità di cancellazione, aggiornamento e modifica</t>
  </si>
  <si>
    <t>Errata valutazione della coerenza al fine di  favorire (o sfavorire) un soggetto</t>
  </si>
  <si>
    <t>Richiesta agli Uffici competenti per materia di redigere delle risposte ai quesiti ricorrenti che possono essere elevati a rango di FAQ e/o segnalazione agli stessi dell’eventuale necessità di elaborare nuove FAQ o di aggiornarle ed inoltrare al Consiglio il testo della nuova FAQ e di quella riformulata</t>
  </si>
  <si>
    <t>condivisione, attraverso risorse
di rete, della documentazione
relativa alle attività in corso</t>
  </si>
  <si>
    <t>misura di trasparenza</t>
  </si>
  <si>
    <t xml:space="preserve">disponibilità della
documentazione nel sistema di
rete </t>
  </si>
  <si>
    <r>
      <t xml:space="preserve">Accertamento della  pubblicazione delle FAQ approvate sul portale istituzionale e della </t>
    </r>
    <r>
      <rPr>
        <i/>
        <sz val="11"/>
        <color rgb="FF000000"/>
        <rFont val="Calibri"/>
        <family val="2"/>
      </rPr>
      <t>new</t>
    </r>
    <r>
      <rPr>
        <sz val="11"/>
        <color rgb="FF000000"/>
        <rFont val="Calibri"/>
        <family val="2"/>
      </rPr>
      <t>s sull'</t>
    </r>
    <r>
      <rPr>
        <i/>
        <sz val="11"/>
        <color rgb="FF000000"/>
        <rFont val="Calibri"/>
        <family val="2"/>
      </rPr>
      <t>home page</t>
    </r>
    <r>
      <rPr>
        <sz val="11"/>
        <color rgb="FF000000"/>
        <rFont val="Calibri"/>
        <family val="2"/>
      </rPr>
      <t xml:space="preserve"> avente ad oggetto l’effettuazione dell’aggiornamento delle FAQ e Comunicazione delle nuove risposte al Contact Center</t>
    </r>
  </si>
  <si>
    <t>n.a.</t>
  </si>
  <si>
    <t>PROVVEDIMENTI AMPLIATIVI DELLA SFERA GIURIDICA DEI DESTINATARI PRIVI DI EFFETTO ECONOMICO DIRETTO ED IMMEDIATO PER IL DESTINATARIO</t>
  </si>
  <si>
    <t>Funzioni di Ufficio Unico per l'accesso civico generalizzato - UUACG</t>
  </si>
  <si>
    <t>Ricezione al protocollo delle istanze di accesso civico generalizzato e trasmissione all’ufficio responsabile del procedimento, ai sensi del regolamento unico sull'accesso agli atti</t>
  </si>
  <si>
    <t xml:space="preserve">Elusione delle procedure di accesso ai fini dell'occultamento dell'attività svolta </t>
  </si>
  <si>
    <t>Esercizio esclusivo della responsabilità di un processo da parte di pochi o di un unico soggetto</t>
  </si>
  <si>
    <t>Mancata gestione e pubblicazione delle richieste di accesso potrebbero avere effetti negativi sull'immagine e reputazione dell'Autorità oltre che favorire il perpetrarsi di condotte illecite</t>
  </si>
  <si>
    <t>Valutazione congiunta delle richieste di intervento (dirigente / collaboratore)</t>
  </si>
  <si>
    <t>Misura di controllo</t>
  </si>
  <si>
    <t>In attuazione</t>
  </si>
  <si>
    <t>Misure attuate continuativamente nel corso dell'intera annualità</t>
  </si>
  <si>
    <t>Valutazione congiunta delle richieste di accesso agli atti/richieste di accesso agli atti pervenute</t>
  </si>
  <si>
    <t>Dirigente / funzionario</t>
  </si>
  <si>
    <t>Rapporto con l'ufficio responsabile del procedimento in fase di risposta all'istante, al solo fine di assicurare la coerenza degli orientamenti interpretativi dell'Autorità e il rispetto dei limiti e delle esclusioni previsti dalla normativa, in particolare nei casi di rifiuto o di differimento della richiesta, secondo quanto previsto dal regolamento unico sull'accesso agli atti</t>
  </si>
  <si>
    <t>Mancata/Ritardata collaborazione al fine di favorire determinati soggetti</t>
  </si>
  <si>
    <t xml:space="preserve">Utilizzo di uno specifico data base , ad accesso aperto nella cartella condivisa dell'ufficio e ad aggiornamento continuo, recante l'elenco delle istanze di accesso ricevute con i relativi esiti </t>
  </si>
  <si>
    <t xml:space="preserve"> Misura di trasparenza     </t>
  </si>
  <si>
    <t>Aggiornamento del data base (SI / NO)</t>
  </si>
  <si>
    <t>Tenuta del registro degli accessi ai fini della sua pubblicazione a cadenza  semestrale</t>
  </si>
  <si>
    <t>Mancata/Ritardata pubblicazione al fine di favorire determinati soggetti</t>
  </si>
  <si>
    <t>Media</t>
  </si>
  <si>
    <t>Utilizzo di uno specifico data base  "registro accessi", ad accesso aperto nella cartella condivisa dell'ufficio ed aggiornamento continuo, recante l'elenco delle istanze di accesso ricevute con i relativi esiti da pubblicare sul sito web dell'Autorità</t>
  </si>
  <si>
    <t xml:space="preserve">Misura di trasparenza     </t>
  </si>
  <si>
    <t>Pubblicazione del registro degli accessi estratto dal data base utilizzato per la gestione dell'attività (SI / NO)</t>
  </si>
  <si>
    <t xml:space="preserve">Gestione della biblioteca  </t>
  </si>
  <si>
    <t>Gestione materiale ed economica del patrimonio bibliotecario.</t>
  </si>
  <si>
    <t>Funzionario</t>
  </si>
  <si>
    <t>Pilotamento di procedure/attività ai fini della concessione di pivilegi/favori. Elusione delle procedure di svolgimento delle attività di controllo.</t>
  </si>
  <si>
    <t>Esercizio prolungato ed esclusivo della responsabilità di un processo da parte di pochi o di un unico soggetto.</t>
  </si>
  <si>
    <t>Data la presenza di misure di controllo si è ritenuto indicare una probabilità bassa del verificarsi dell'evento rischioso, considerata inoltre la tracciabilità delle pratiche inerenti il processo. Diversamente, si è valutato un impatto non massimo derivante dall'eventuale accadimento dell'evento rischioso, dato il tipo di attività.</t>
  </si>
  <si>
    <t>Duplice valutazione Funzionario/Consigliere</t>
  </si>
  <si>
    <t>Da gennaio 2016</t>
  </si>
  <si>
    <t xml:space="preserve">% di pratiche trattate dal funzionario sottoposte a verifica; </t>
  </si>
  <si>
    <t>Consigliere</t>
  </si>
  <si>
    <t xml:space="preserve">Gestione del Portale biblioteca </t>
  </si>
  <si>
    <t>Elusione delle procedure di svolgimento delle attività di controllo</t>
  </si>
  <si>
    <t>Verifica periodica dei servizi del portale;</t>
  </si>
  <si>
    <t>mensile</t>
  </si>
  <si>
    <t>Ricerca giurisprudenziale e dottrinale on demand</t>
  </si>
  <si>
    <t>Organizzazione di iniziative ed eventi di promozione della cultura della legalità e di attività istituzionali dell'Autorità</t>
  </si>
  <si>
    <t>Individuazione degli eventi da realizzarsi recependo le indicazioni del Consiglio e/o suggerimenti dagli uffici dell’Autorità;</t>
  </si>
  <si>
    <t>Valutazione dei fabbisogni e/o organizzazione logistica dell’evento;</t>
  </si>
  <si>
    <t>Errata valutazione  al fine di  favorire (o sfavorire) un eventuali fornitori</t>
  </si>
  <si>
    <t>bassa</t>
  </si>
  <si>
    <t>Duplice valutazione Dirigente/funzionario preposto</t>
  </si>
  <si>
    <t>Valutazione congiunta di tutti fabbisogni</t>
  </si>
  <si>
    <t xml:space="preserve">Riscontro ad eventuali richieste dell’utenza in relazione agli eventi svolti </t>
  </si>
  <si>
    <t>n.a</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</si>
  <si>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</si>
  <si>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</si>
  <si>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</si>
  <si>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</si>
  <si>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</si>
  <si>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</si>
  <si>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</si>
  <si>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</si>
  <si>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</si>
  <si>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</si>
  <si>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</si>
  <si>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</si>
  <si>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</si>
  <si>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</si>
  <si>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</si>
  <si>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</si>
  <si>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</si>
  <si>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</si>
  <si>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</si>
  <si>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Relazioni esterne</t>
  </si>
  <si>
    <t>URE</t>
  </si>
  <si>
    <t>L’Ufficio  favorisce  il  dialogo  tra  l’Autorità  e i cittadini, facilitando l’accesso ai servizi; a tal fine, promuove la comunicazione istituzionale che riconosce e valorizza il  diritto dei cittadini all'informazione, all’ascolto e alla risposta; garantisce lo scambio di informazioni fra l’ufficio e le altre strutture operanti nell’amministrazione, promuovendo e organizzando la comunicazione interna;  cura in collaborazione con gli uffici competenti per materia la predisposizione di convenzioni, accordi e protocolli  di  intesa, e l’eventuale riconoscimento di patrocinio da parte dell’Autorità.</t>
  </si>
  <si>
    <t>CIRILLO ANTONELLA</t>
  </si>
  <si>
    <t>Risorse finanziarie</t>
  </si>
  <si>
    <t>URF</t>
  </si>
  <si>
    <t>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</si>
  <si>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</si>
  <si>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</si>
  <si>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</si>
  <si>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</si>
  <si>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</si>
  <si>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</si>
  <si>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</si>
  <si>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</si>
  <si>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</si>
  <si>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</si>
  <si>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</si>
  <si>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</si>
  <si>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</si>
  <si>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</si>
  <si>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</si>
  <si>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</si>
  <si>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</si>
  <si>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</si>
  <si>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</si>
  <si>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</si>
  <si>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</si>
  <si>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</si>
  <si>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</si>
  <si>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</si>
  <si>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</si>
  <si>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</si>
  <si>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</si>
  <si>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</si>
  <si>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</si>
  <si>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</si>
  <si>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</si>
  <si>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</si>
  <si>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</si>
  <si>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</si>
  <si>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</si>
  <si>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</si>
  <si>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</si>
  <si>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</si>
  <si>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</si>
  <si>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</si>
  <si>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</si>
  <si>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</si>
  <si>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</si>
  <si>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</si>
  <si>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</si>
  <si>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</si>
  <si>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</si>
  <si>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</si>
  <si>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</si>
  <si>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</si>
  <si>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</si>
  <si>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</si>
  <si>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</si>
  <si>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</si>
  <si>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</si>
  <si>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</si>
  <si>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</si>
  <si>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</si>
  <si>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</si>
  <si>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</si>
  <si>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</si>
  <si>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</si>
  <si>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</si>
  <si>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</si>
  <si>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</si>
  <si>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</si>
  <si>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</si>
  <si>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</si>
  <si>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</si>
  <si>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</si>
  <si>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</si>
  <si>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</si>
  <si>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</si>
  <si>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</si>
  <si>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</si>
  <si>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</si>
  <si>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</si>
  <si>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</si>
  <si>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</si>
  <si>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</si>
  <si>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</si>
  <si>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</si>
  <si>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</si>
  <si>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</si>
  <si>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</si>
  <si>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</si>
  <si>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</si>
  <si>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</si>
  <si>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</si>
  <si>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Vigilanza sulle segnalazioni dei whistleblowers</t>
  </si>
  <si>
    <t>UWHIB</t>
  </si>
  <si>
    <t>L’Ufficio   cura   la   gestione   delle   segnalazioni   provenienti   dai  dipendenti delle pubbliche amministrazioni e dai soggetti individuati dall’art.  54  bis  del  d.lgs.  165/2001,  ai  fini  di  vigilanza  e  controllo  
sull’applicazione  della  normativa  in  materia  di  prevenzione  della  corruzione,  proponendo,  se  ricorrono  i  presupposti,  l’irrogazione  delle sanzioni amministrative previste dalla normativa vigente.</t>
  </si>
  <si>
    <t>MAGNOTTI ANTONIA</t>
  </si>
  <si>
    <t>Dirigente di staff al Presidente di I Fascia</t>
  </si>
  <si>
    <t>DIRSTAFFPRESIF</t>
  </si>
  <si>
    <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</si>
  <si>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t>
  </si>
  <si>
    <t>Dirigente di staff al Presidente di II Fascia</t>
  </si>
  <si>
    <t>DIRSTAFFPRESIIF</t>
  </si>
  <si>
    <t>LATAGLIATA MIRTA</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</si>
  <si>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</si>
  <si>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</si>
  <si>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</si>
  <si>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DIRSTAFFSG1</t>
  </si>
  <si>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</si>
  <si>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PONZONE, RENZI</t>
  </si>
  <si>
    <t xml:space="preserve">Stampa e comunicazione </t>
  </si>
  <si>
    <t>COMUN</t>
  </si>
  <si>
    <t>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</si>
  <si>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</si>
  <si>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UCONS</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</si>
  <si>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</si>
  <si>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 xml:space="preserve">Unità operativa speciale </t>
  </si>
  <si>
    <t xml:space="preserve">UOS </t>
  </si>
  <si>
    <t>A.lle dipendenze del Presidente opera l"'Unità Operativa Speciale", composta
prevalentemente da personale della Guardia dt Finanza, che svolge le funzioni attribuite
dal7'afi.30 del d.l. n.90/2014 e dalle successive disposizioni normative, nonché le ulteriori
funzioni attribuite dall'Autorità.</t>
  </si>
  <si>
    <t>Camera arbitrale</t>
  </si>
  <si>
    <t>ARBIT</t>
  </si>
  <si>
    <t>La Camera arbitrale cura annualmente la rilevazione dei dati emergenti dal contenzioso in materia di contratti pubblici e li trasmette all'Autorità e alla cabina di regia di cui all’art. 212 del dlgs. 18 aprile 2016, n. 50.</t>
  </si>
  <si>
    <t>Staff del Segretario generale</t>
  </si>
  <si>
    <t>STAFFSG</t>
  </si>
  <si>
    <t>Lo staff del Segretario Generale cum le pratiche che questi intende gestire direttamente' supporta il Segretario Generale nell'otganizzazione e lo sviluppo delle dsorse umane, nel monitoraggio del Piano triennaie di prevenzione della corruzione e del Programma triennale per La trasparenza e I'integtità, al fine di garantime la coerenza con il ciclo della performance e del bilancio.</t>
  </si>
  <si>
    <t>Segreteria del Segretario generale</t>
  </si>
  <si>
    <t>SGSEG</t>
  </si>
  <si>
    <t>La Segteteria si occupa della gestione dell'agenda e dei flussi informativi interni ed esterni e
prowede al cootdinamento degli impegni ed alla ptedisposizione di quanto occorra per i
suoi interventi istituzionali. Cua il funzionamento della biblioteca.</t>
  </si>
  <si>
    <t>Struttura tecnica permanente di valutaizone della performance</t>
  </si>
  <si>
    <t>STVP</t>
  </si>
  <si>
    <t>La "Sttuttuta tecnica pemanente di valutazione delle perforrnance" assicura il necessatio
supporto all'OIV, nell'elaborazione dei piani gestionali e delle performance, quale
"interfaccia tecnicaoo tra I'Orgatismo di valuttzione e i dirigenti. Supporta il Segtetario
generale, nell'agg'iornamento del Sistema di misurazione e valataztone della performance e
I'OIV, nella fase di monitotaggro e audit sul suo corretto funzionamento.</t>
  </si>
  <si>
    <t>Responsabilità</t>
  </si>
  <si>
    <t>Presidente</t>
  </si>
  <si>
    <t>Consiglio</t>
  </si>
  <si>
    <t>Dirigente ispettivo</t>
  </si>
  <si>
    <t>Dirigente di I fascia in staff</t>
  </si>
  <si>
    <t>Dirigente ispettore</t>
  </si>
  <si>
    <t>Dirigente UIS/Dirigente ispettivo</t>
  </si>
  <si>
    <t>Attività</t>
  </si>
  <si>
    <t>Tipologia di attività attività discrezionale</t>
  </si>
  <si>
    <t>Funzionario/Operativo</t>
  </si>
  <si>
    <t>Vincolata</t>
  </si>
  <si>
    <t>Regolamenti</t>
  </si>
  <si>
    <t>Operativo</t>
  </si>
  <si>
    <t>Discrezionale</t>
  </si>
  <si>
    <t xml:space="preserve">Regolamento interno dell’Ufficio </t>
  </si>
  <si>
    <t>Prassi dell’Ufficio</t>
  </si>
  <si>
    <t>Normativa</t>
  </si>
  <si>
    <t>Regolamento interno dell’Ufficio</t>
  </si>
  <si>
    <t>Atto dell’Autorità o del Presidente</t>
  </si>
  <si>
    <t xml:space="preserve">Alto </t>
  </si>
  <si>
    <t>Normativa/ Regolamento interno dell’Ufficio</t>
  </si>
  <si>
    <t>Alta</t>
  </si>
  <si>
    <t>Normativa/ Atto dell’Autorità o del Presidente</t>
  </si>
  <si>
    <t>Altissima</t>
  </si>
  <si>
    <t>Regolamento interno dell’Ufficio/ Atto dell’Autorità o del Presidente</t>
  </si>
  <si>
    <t>nascondere</t>
  </si>
  <si>
    <t>Risultato</t>
  </si>
  <si>
    <t>Riscontro delle richieste dell'utente (cittadini, imprese e amministrazioni) aventi ad oggetto informazioni o problematiche di carattere generale/istituzionale sulle attività svolte dall’Autorità
 pervenute anche attraverso indicazioni dal contact center</t>
  </si>
  <si>
    <t>Gestione del flusso delle segnalazioni da parte di cittadini, imprese e amministrazioni  pervenute anche attraverso indicazioni dal contact center</t>
  </si>
  <si>
    <r>
      <t xml:space="preserve">1. Convenzioni, accordi e protocolli di intesa: il processo ha lo scopo di predisporre una bozza di accordo da sottoporre all'approvazione del Consiglio.
2. Riconoscimento del patrocinio da parte dell'Autorità e  autorizzazione all'utilizzo del logo: il processo ha lo scopo di valutare la sussistenza delle condizioni previste dal </t>
    </r>
    <r>
      <rPr>
        <i/>
        <sz val="11"/>
        <color rgb="FF000000"/>
        <rFont val="Calibri"/>
        <family val="2"/>
      </rPr>
      <t>Comunicato del Presidente del 7 settembre 2016</t>
    </r>
    <r>
      <rPr>
        <sz val="11"/>
        <color rgb="FF000000"/>
        <rFont val="Calibri"/>
        <family val="2"/>
      </rPr>
      <t xml:space="preserve"> e dall'art. 4 del </t>
    </r>
    <r>
      <rPr>
        <i/>
        <sz val="11"/>
        <color rgb="FF000000"/>
        <rFont val="Calibri"/>
        <family val="2"/>
      </rPr>
      <t xml:space="preserve">Regolamento concernente la collaborazione tra ANAC e altri Enti per lo svolgimento di attività formative del 23 dicembre 2020. 
</t>
    </r>
    <r>
      <rPr>
        <sz val="11"/>
        <color rgb="FF000000"/>
        <rFont val="Calibri"/>
        <family val="2"/>
      </rPr>
      <t xml:space="preserve">3. Riscontro delle richieste informative da parte delle Procure della Repubblica: il processo ha lo scopo di fornire la massima collaborazione con le Procure della Repubblica, fornendo le informazioni, di cui si dispone, necessarie alle indagini.
4. Riscontro delle richieste dell'utente (cittadini, imprese e amministrazioni) aventi ad oggetto informazioni o </t>
    </r>
    <r>
      <rPr>
        <sz val="11"/>
        <rFont val="Calibri"/>
        <family val="2"/>
      </rPr>
      <t>problematiche di carattere generale/istituzionale sulle attività svolte dall’Autorità pervenute anche attraverso indicazioni dal contact center</t>
    </r>
    <r>
      <rPr>
        <sz val="11"/>
        <color rgb="FF000000"/>
        <rFont val="Calibri"/>
        <family val="2"/>
      </rPr>
      <t xml:space="preserve">: il processo ha lo scopo di promuovere i rapporti con gli utenti.
5. Gestione del flusso delle segnalazioni  da parte di cittadini, imprese e amministrazioni </t>
    </r>
    <r>
      <rPr>
        <sz val="11"/>
        <rFont val="Calibri"/>
        <family val="2"/>
      </rPr>
      <t>pervenute anche attraverso indicazioni dal contact center: il pro</t>
    </r>
    <r>
      <rPr>
        <sz val="11"/>
        <color rgb="FF000000"/>
        <rFont val="Calibri"/>
        <family val="2"/>
      </rPr>
      <t>cesso ha lo scopo di favorire la partecipazione degli utenti ai procedimenti avviati dall'Autorità.
6. Predisposizione di schede informative e FAQ: il processo ha lo scopo di agevolare gli "operatori del settore" nello svolgimento delle proprie attività fornendo soluzioni specifiche in relazione a quesiti ricorrenti.
7. Funzioni di Ufficio unico per l'accesso generalizzato (UUAG): il processo è finalizzato ad istruire e valutare le richieste di accesso civico generalizzato.
8. Gestione della biblioteca : il processo ha lo scopo di assicurare il funzionamento dei servizi di biblioteca.
9. Organizzazione di iniziative ed eventi di promozione della cultura della legalità e di attività istituzionali dell'Autorità: il processo ha lo scopo di favorire  i rapporti con la società civile attraverso l’organizzazione di iniziative ed eventi finalizzati alla promozione della cultura della legalità, nonché delle attività istituzionali dell’Autorità.</t>
    </r>
    <r>
      <rPr>
        <sz val="11"/>
        <color rgb="FFFFC0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</si>
</sst>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7" x14ac:knownFonts="1">
    <font>
      <sz val="11"/>
      <color rgb="FF000000"/>
      <name val="Calibri"/>
      <family val="2"/>
    </font>
    <font>
      <sz val="11"/>
      <color rgb="FF000000"/>
      <name val="Calibri"/>
      <family val="2"/>
    </font>
    <font>
      <sz val="12"/>
      <color rgb="FFFFFFFF"/>
      <name val="Calibri"/>
      <family val="2"/>
    </font>
    <font>
      <b/>
      <sz val="11"/>
      <color rgb="FF000000"/>
      <name val="Calibri"/>
      <family val="2"/>
    </font>
    <font>
      <i/>
      <sz val="11"/>
      <color rgb="FF000000"/>
      <name val="Calibri"/>
      <family val="2"/>
    </font>
    <font>
      <sz val="11"/>
      <color rgb="FFFFC000"/>
      <name val="Calibri"/>
      <family val="2"/>
    </font>
    <font>
      <b/>
      <sz val="20"/>
      <color rgb="FFFFFFFF"/>
      <name val="Calibri"/>
      <family val="2"/>
    </font>
    <font>
      <b/>
      <sz val="12"/>
      <color rgb="FF000000"/>
      <name val="Calibri"/>
      <family val="2"/>
    </font>
    <font>
      <b/>
      <sz val="22"/>
      <color rgb="FF000000"/>
      <name val="Calibri"/>
      <family val="2"/>
    </font>
    <font>
      <sz val="12"/>
      <color rgb="FF000000"/>
      <name val="Calibri"/>
      <family val="2"/>
    </font>
    <font>
      <b/>
      <sz val="26"/>
      <color rgb="FF000000"/>
      <name val="Calibri"/>
      <family val="2"/>
    </font>
    <font>
      <sz val="20"/>
      <color rgb="FF000000"/>
      <name val="Calibri"/>
      <family val="2"/>
    </font>
    <font>
      <sz val="12"/>
      <color rgb="FF000000"/>
      <name val="Garamond"/>
      <family val="1"/>
    </font>
    <font>
      <i/>
      <sz val="12"/>
      <color rgb="FF000000"/>
      <name val="Garamond"/>
      <family val="1"/>
    </font>
    <font>
      <sz val="14"/>
      <color rgb="FF000000"/>
      <name val="Calibri"/>
      <family val="2"/>
    </font>
    <font>
      <sz val="10"/>
      <color rgb="FF000000"/>
      <name val="Arial"/>
      <family val="2"/>
    </font>
    <font>
      <sz val="11"/>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3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C00000"/>
      </left>
      <right/>
      <top/>
      <bottom/>
      <diagonal/>
    </border>
    <border>
      <left style="medium">
        <color rgb="FFC00000"/>
      </left>
      <right/>
      <top style="medium">
        <color rgb="FFC00000"/>
      </top>
      <bottom style="medium">
        <color rgb="FFC00000"/>
      </bottom>
      <diagonal/>
    </border>
    <border>
      <left style="thin">
        <color rgb="FF000000"/>
      </left>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rgb="FFC00000"/>
      </top>
      <bottom style="thin">
        <color indexed="64"/>
      </bottom>
      <diagonal/>
    </border>
    <border>
      <left style="thin">
        <color rgb="FF000000"/>
      </left>
      <right style="thin">
        <color rgb="FF000000"/>
      </right>
      <top/>
      <bottom style="thin">
        <color indexed="64"/>
      </bottom>
      <diagonal/>
    </border>
    <border>
      <left style="thin">
        <color indexed="64"/>
      </left>
      <right style="thin">
        <color rgb="FF000000"/>
      </right>
      <top style="thin">
        <color rgb="FF000000"/>
      </top>
      <bottom style="thin">
        <color rgb="FF000000"/>
      </bottom>
      <diagonal/>
    </border>
    <border>
      <left style="thin">
        <color rgb="FF000000"/>
      </left>
      <right/>
      <top style="medium">
        <color rgb="FF000000"/>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indexed="64"/>
      </bottom>
      <diagonal/>
    </border>
    <border>
      <left/>
      <right style="thin">
        <color rgb="FF000000"/>
      </right>
      <top style="thin">
        <color rgb="FF000000"/>
      </top>
      <bottom style="medium">
        <color indexed="64"/>
      </bottom>
      <diagonal/>
    </border>
    <border>
      <left style="thin">
        <color auto="1"/>
      </left>
      <right style="thin">
        <color rgb="FF000000"/>
      </right>
      <top style="thin">
        <color rgb="FF000000"/>
      </top>
      <bottom style="medium">
        <color indexed="64"/>
      </bottom>
      <diagonal/>
    </border>
    <border>
      <left style="thin">
        <color rgb="FF000000"/>
      </left>
      <right style="thin">
        <color indexed="64"/>
      </right>
      <top style="thin">
        <color indexed="64"/>
      </top>
      <bottom style="medium">
        <color indexed="64"/>
      </bottom>
      <diagonal/>
    </border>
  </borders>
  <cellStyleXfs count="2">
    <xf numFmtId="0" fontId="0" fillId="0" borderId="0"/>
    <xf numFmtId="164" fontId="1" fillId="0" borderId="0" applyFont="0" applyBorder="0" applyProtection="0"/>
  </cellStyleXfs>
  <cellXfs count="179">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3" fillId="4" borderId="2" xfId="0" applyFont="1" applyFill="1" applyBorder="1" applyProtection="1">
      <protection locked="0"/>
    </xf>
    <xf numFmtId="0" fontId="3" fillId="3" borderId="2" xfId="0" applyFont="1" applyFill="1" applyBorder="1"/>
    <xf numFmtId="0" fontId="0" fillId="0" borderId="2" xfId="0" applyBorder="1" applyAlignment="1">
      <alignment vertical="center" wrapText="1"/>
    </xf>
    <xf numFmtId="0" fontId="0" fillId="4" borderId="2" xfId="0" applyFill="1" applyBorder="1" applyProtection="1">
      <protection locked="0"/>
    </xf>
    <xf numFmtId="0" fontId="0" fillId="3" borderId="2" xfId="0" applyFill="1" applyBorder="1" applyAlignment="1">
      <alignment vertical="center" wrapText="1"/>
    </xf>
    <xf numFmtId="0" fontId="0" fillId="3" borderId="2" xfId="0" applyFill="1" applyBorder="1" applyAlignment="1">
      <alignment horizontal="left" vertical="top" wrapText="1"/>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3" fillId="8" borderId="3"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0" xfId="0" applyFill="1" applyBorder="1" applyAlignment="1">
      <alignment vertical="center" wrapText="1"/>
    </xf>
    <xf numFmtId="164" fontId="0" fillId="3" borderId="9" xfId="1" applyFont="1" applyFill="1" applyBorder="1" applyAlignment="1">
      <alignment vertical="center" wrapText="1"/>
    </xf>
    <xf numFmtId="164" fontId="0" fillId="3" borderId="10" xfId="1" applyFont="1" applyFill="1" applyBorder="1" applyAlignment="1">
      <alignment vertical="center" wrapText="1"/>
    </xf>
    <xf numFmtId="164" fontId="0" fillId="3" borderId="11" xfId="1" applyFont="1" applyFill="1" applyBorder="1" applyAlignment="1">
      <alignment vertical="center" wrapText="1"/>
    </xf>
    <xf numFmtId="0" fontId="0" fillId="0" borderId="2" xfId="0" applyFill="1" applyBorder="1" applyAlignment="1">
      <alignment vertical="center" wrapText="1"/>
    </xf>
    <xf numFmtId="9" fontId="0" fillId="0" borderId="10" xfId="0" applyNumberFormat="1" applyFill="1" applyBorder="1" applyAlignment="1">
      <alignment horizontal="center" vertical="center" wrapText="1"/>
    </xf>
    <xf numFmtId="0" fontId="0" fillId="0" borderId="10" xfId="0" applyBorder="1" applyAlignment="1">
      <alignment horizontal="center" vertical="center"/>
    </xf>
    <xf numFmtId="0" fontId="0" fillId="0" borderId="12" xfId="0" applyFill="1" applyBorder="1" applyAlignment="1">
      <alignment horizontal="center" vertical="center" wrapText="1"/>
    </xf>
    <xf numFmtId="0" fontId="0" fillId="0" borderId="1" xfId="0" applyFill="1" applyBorder="1" applyAlignment="1">
      <alignment horizontal="center" vertical="center" wrapText="1"/>
    </xf>
    <xf numFmtId="164" fontId="0" fillId="3" borderId="12" xfId="1" applyFont="1" applyFill="1" applyBorder="1" applyAlignment="1">
      <alignment vertical="center" wrapText="1"/>
    </xf>
    <xf numFmtId="164" fontId="0" fillId="3" borderId="2" xfId="1" applyFont="1" applyFill="1" applyBorder="1" applyAlignment="1">
      <alignment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1" xfId="0" applyBorder="1" applyAlignment="1">
      <alignment horizontal="center" vertical="center"/>
    </xf>
    <xf numFmtId="164" fontId="0" fillId="3" borderId="1" xfId="1" applyFont="1" applyFill="1" applyBorder="1" applyAlignment="1">
      <alignment vertical="center" wrapText="1"/>
    </xf>
    <xf numFmtId="0" fontId="0" fillId="0" borderId="9" xfId="0" applyFill="1" applyBorder="1" applyAlignment="1">
      <alignment horizontal="center" vertical="center"/>
    </xf>
    <xf numFmtId="0" fontId="0" fillId="0" borderId="13"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6" xfId="0" applyFill="1" applyBorder="1" applyAlignment="1">
      <alignment vertical="center" wrapText="1"/>
    </xf>
    <xf numFmtId="164" fontId="0" fillId="3" borderId="15" xfId="1" applyFont="1" applyFill="1" applyBorder="1" applyAlignment="1">
      <alignment vertical="center" wrapText="1"/>
    </xf>
    <xf numFmtId="164" fontId="0" fillId="3" borderId="16" xfId="1" applyFont="1" applyFill="1" applyBorder="1" applyAlignment="1">
      <alignment vertical="center" wrapText="1"/>
    </xf>
    <xf numFmtId="0" fontId="0" fillId="0" borderId="16" xfId="0" applyFill="1" applyBorder="1" applyAlignment="1">
      <alignment horizontal="center" vertical="center"/>
    </xf>
    <xf numFmtId="9" fontId="0" fillId="0" borderId="16" xfId="0" applyNumberFormat="1"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vertical="center" wrapText="1"/>
    </xf>
    <xf numFmtId="164" fontId="0" fillId="3" borderId="20" xfId="1" applyFont="1" applyFill="1" applyBorder="1" applyAlignment="1">
      <alignment vertical="center" wrapText="1"/>
    </xf>
    <xf numFmtId="164" fontId="0" fillId="3" borderId="18" xfId="1" applyFont="1" applyFill="1" applyBorder="1" applyAlignment="1">
      <alignment vertical="center" wrapText="1"/>
    </xf>
    <xf numFmtId="0" fontId="0" fillId="0" borderId="21" xfId="0" applyFill="1" applyBorder="1" applyAlignment="1">
      <alignment vertical="center" wrapText="1"/>
    </xf>
    <xf numFmtId="0" fontId="0" fillId="0" borderId="18" xfId="0" applyFill="1" applyBorder="1" applyAlignment="1">
      <alignment horizontal="center" vertical="center"/>
    </xf>
    <xf numFmtId="0" fontId="0" fillId="0" borderId="21" xfId="0" applyFill="1" applyBorder="1" applyAlignment="1">
      <alignment horizontal="center" vertical="center" wrapText="1"/>
    </xf>
    <xf numFmtId="9" fontId="0" fillId="0" borderId="21" xfId="0" applyNumberFormat="1" applyFill="1" applyBorder="1" applyAlignment="1">
      <alignment horizontal="center" vertical="center" wrapText="1"/>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 xfId="0" applyFill="1" applyBorder="1" applyAlignment="1">
      <alignment horizontal="center" vertical="center" wrapText="1"/>
    </xf>
    <xf numFmtId="9" fontId="0" fillId="0" borderId="2" xfId="0" applyNumberFormat="1" applyFill="1" applyBorder="1" applyAlignment="1">
      <alignment horizontal="center" vertical="center" wrapText="1"/>
    </xf>
    <xf numFmtId="0" fontId="0" fillId="3" borderId="10" xfId="0" applyFill="1" applyBorder="1" applyAlignment="1">
      <alignment horizontal="center" vertical="center" wrapText="1"/>
    </xf>
    <xf numFmtId="0" fontId="0" fillId="0" borderId="10" xfId="0" applyFill="1" applyBorder="1" applyAlignment="1">
      <alignment horizontal="center" vertical="center"/>
    </xf>
    <xf numFmtId="0" fontId="0" fillId="0" borderId="22" xfId="0" applyFill="1" applyBorder="1" applyAlignment="1">
      <alignment horizontal="center" vertical="center" wrapText="1"/>
    </xf>
    <xf numFmtId="0" fontId="0" fillId="0" borderId="16" xfId="0" applyFill="1" applyBorder="1" applyAlignment="1" applyProtection="1">
      <alignment horizontal="center" vertical="center" wrapText="1"/>
    </xf>
    <xf numFmtId="0" fontId="0" fillId="0" borderId="23"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xf>
    <xf numFmtId="0" fontId="0" fillId="0" borderId="2" xfId="0" applyFill="1" applyBorder="1" applyAlignment="1"/>
    <xf numFmtId="0" fontId="0" fillId="0" borderId="18" xfId="0" applyBorder="1"/>
    <xf numFmtId="0" fontId="0" fillId="0" borderId="11" xfId="0" applyBorder="1" applyAlignment="1">
      <alignment vertical="top" wrapText="1"/>
    </xf>
    <xf numFmtId="0" fontId="0" fillId="0" borderId="10" xfId="0" applyBorder="1" applyAlignment="1">
      <alignment vertical="top" wrapText="1"/>
    </xf>
    <xf numFmtId="0" fontId="0" fillId="0" borderId="14" xfId="0" applyFill="1" applyBorder="1" applyAlignment="1">
      <alignment vertical="top" wrapText="1"/>
    </xf>
    <xf numFmtId="0" fontId="0" fillId="0" borderId="10" xfId="0" applyBorder="1" applyAlignment="1">
      <alignment horizontal="center" vertical="center" wrapText="1"/>
    </xf>
    <xf numFmtId="9" fontId="0" fillId="0" borderId="10" xfId="0" applyNumberFormat="1" applyBorder="1" applyAlignment="1">
      <alignment horizontal="center" vertical="center" wrapText="1"/>
    </xf>
    <xf numFmtId="0" fontId="0" fillId="0" borderId="1" xfId="0" applyBorder="1" applyAlignment="1">
      <alignment vertical="top" wrapText="1"/>
    </xf>
    <xf numFmtId="0" fontId="0" fillId="0" borderId="2" xfId="0" applyFill="1" applyBorder="1" applyAlignment="1">
      <alignment horizontal="center" vertical="top" wrapText="1"/>
    </xf>
    <xf numFmtId="0" fontId="0" fillId="0" borderId="2" xfId="0" applyBorder="1" applyAlignment="1">
      <alignment horizontal="center" vertical="center" wrapText="1"/>
    </xf>
    <xf numFmtId="0" fontId="0" fillId="0" borderId="2" xfId="0" applyBorder="1" applyAlignment="1">
      <alignment vertical="top" wrapText="1"/>
    </xf>
    <xf numFmtId="9" fontId="0" fillId="0" borderId="2" xfId="0" applyNumberFormat="1" applyBorder="1" applyAlignment="1">
      <alignment horizontal="center" vertical="center" wrapText="1"/>
    </xf>
    <xf numFmtId="0" fontId="0" fillId="0" borderId="17" xfId="0" applyBorder="1" applyAlignment="1">
      <alignment vertical="center" wrapText="1"/>
    </xf>
    <xf numFmtId="164" fontId="0" fillId="3" borderId="15" xfId="1" applyFont="1" applyFill="1" applyBorder="1" applyAlignment="1">
      <alignment horizontal="center" vertical="center" wrapText="1"/>
    </xf>
    <xf numFmtId="164" fontId="0" fillId="3" borderId="16" xfId="1" applyFont="1" applyFill="1" applyBorder="1" applyAlignment="1">
      <alignment horizontal="center" vertical="center" wrapText="1"/>
    </xf>
    <xf numFmtId="0" fontId="0" fillId="0" borderId="16" xfId="0" applyBorder="1" applyAlignment="1">
      <alignment horizontal="center" vertical="center" wrapText="1"/>
    </xf>
    <xf numFmtId="9" fontId="0" fillId="3" borderId="16" xfId="0" applyNumberFormat="1" applyFill="1" applyBorder="1" applyAlignment="1">
      <alignment horizontal="center" vertical="center" wrapText="1"/>
    </xf>
    <xf numFmtId="0" fontId="0" fillId="0" borderId="1" xfId="0" applyBorder="1" applyAlignment="1">
      <alignment vertical="center" wrapText="1"/>
    </xf>
    <xf numFmtId="0" fontId="0" fillId="0" borderId="12" xfId="0" applyBorder="1" applyAlignment="1">
      <alignment horizontal="center" vertical="center" wrapText="1"/>
    </xf>
    <xf numFmtId="164" fontId="0" fillId="3" borderId="2" xfId="1" applyFont="1" applyFill="1" applyBorder="1" applyAlignment="1">
      <alignment horizontal="center" vertical="center" wrapText="1"/>
    </xf>
    <xf numFmtId="0" fontId="0" fillId="3" borderId="18" xfId="0" applyFill="1" applyBorder="1" applyAlignment="1">
      <alignment horizontal="center" vertical="center" wrapText="1"/>
    </xf>
    <xf numFmtId="0" fontId="0" fillId="0" borderId="19" xfId="0" applyBorder="1" applyAlignment="1">
      <alignment horizontal="center" vertical="center" wrapText="1"/>
    </xf>
    <xf numFmtId="164" fontId="0" fillId="3" borderId="18" xfId="1" applyFont="1" applyFill="1" applyBorder="1" applyAlignment="1">
      <alignment horizontal="center" vertical="center" wrapText="1"/>
    </xf>
    <xf numFmtId="0" fontId="0" fillId="0" borderId="18" xfId="0" applyBorder="1" applyAlignment="1">
      <alignment vertical="center" wrapText="1"/>
    </xf>
    <xf numFmtId="0" fontId="9" fillId="0" borderId="10" xfId="0" applyFont="1" applyFill="1" applyBorder="1" applyAlignment="1">
      <alignment horizontal="center" vertical="center" wrapText="1"/>
    </xf>
    <xf numFmtId="0" fontId="0" fillId="0" borderId="24" xfId="0" applyBorder="1" applyAlignment="1">
      <alignment horizontal="center" vertical="center" wrapText="1"/>
    </xf>
    <xf numFmtId="0" fontId="9" fillId="0" borderId="10" xfId="0" applyFont="1" applyBorder="1"/>
    <xf numFmtId="0" fontId="0" fillId="0" borderId="12" xfId="0" applyBorder="1" applyAlignment="1">
      <alignment horizontal="left" vertical="center" wrapText="1"/>
    </xf>
    <xf numFmtId="0" fontId="0" fillId="0" borderId="2" xfId="0" applyBorder="1" applyAlignment="1">
      <alignment horizontal="center" vertical="center"/>
    </xf>
    <xf numFmtId="0" fontId="0" fillId="0" borderId="2" xfId="0" applyBorder="1"/>
    <xf numFmtId="0" fontId="10" fillId="0" borderId="0" xfId="0" applyFont="1" applyFill="1" applyAlignment="1">
      <alignment vertical="top" textRotation="90" wrapText="1"/>
    </xf>
    <xf numFmtId="0" fontId="0" fillId="0" borderId="0" xfId="0" applyFill="1" applyAlignment="1"/>
    <xf numFmtId="0" fontId="11" fillId="0" borderId="0" xfId="0" applyFont="1" applyFill="1" applyAlignment="1">
      <alignment horizontal="center" vertical="center" wrapText="1"/>
    </xf>
    <xf numFmtId="0" fontId="0" fillId="0" borderId="0" xfId="0" applyFill="1" applyAlignment="1">
      <alignment vertical="center" wrapText="1"/>
    </xf>
    <xf numFmtId="0" fontId="0" fillId="0" borderId="0" xfId="0" applyFill="1"/>
    <xf numFmtId="0" fontId="11" fillId="0" borderId="0" xfId="0" applyFont="1"/>
    <xf numFmtId="0" fontId="0" fillId="0" borderId="0" xfId="0" applyAlignment="1">
      <alignment horizontal="center" vertical="center"/>
    </xf>
    <xf numFmtId="0" fontId="0" fillId="0" borderId="2" xfId="0" applyFill="1" applyBorder="1"/>
    <xf numFmtId="0" fontId="0" fillId="0" borderId="2" xfId="0" applyBorder="1" applyAlignment="1">
      <alignment wrapText="1"/>
    </xf>
    <xf numFmtId="0" fontId="12" fillId="0" borderId="2" xfId="0" applyFont="1" applyBorder="1" applyAlignment="1">
      <alignment horizontal="justify"/>
    </xf>
    <xf numFmtId="0" fontId="0" fillId="0" borderId="0" xfId="0" applyAlignment="1">
      <alignment wrapText="1"/>
    </xf>
    <xf numFmtId="165" fontId="14" fillId="0" borderId="0" xfId="0" applyNumberFormat="1" applyFont="1" applyFill="1"/>
    <xf numFmtId="0" fontId="14" fillId="0" borderId="0" xfId="0" applyFont="1"/>
    <xf numFmtId="0" fontId="14" fillId="0" borderId="0" xfId="0" applyFont="1" applyFill="1"/>
    <xf numFmtId="0" fontId="15" fillId="0" borderId="0" xfId="0" applyFont="1" applyFill="1"/>
    <xf numFmtId="165" fontId="0" fillId="0" borderId="0" xfId="0" applyNumberFormat="1" applyFill="1"/>
    <xf numFmtId="0" fontId="3" fillId="4" borderId="26" xfId="0" applyFont="1" applyFill="1" applyBorder="1" applyAlignment="1">
      <alignment horizontal="center" vertical="center" wrapText="1"/>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3" borderId="17" xfId="0" applyFill="1" applyBorder="1" applyAlignment="1">
      <alignment horizontal="center" vertical="center" wrapText="1"/>
    </xf>
    <xf numFmtId="0" fontId="9" fillId="0" borderId="11" xfId="0" applyFont="1" applyBorder="1" applyAlignment="1">
      <alignment horizontal="center" vertical="center"/>
    </xf>
    <xf numFmtId="0" fontId="0" fillId="0" borderId="2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1" xfId="0" applyFill="1" applyBorder="1" applyAlignment="1">
      <alignment horizontal="center" vertical="center"/>
    </xf>
    <xf numFmtId="0" fontId="0" fillId="0" borderId="11" xfId="0" applyFill="1" applyBorder="1" applyAlignment="1">
      <alignment vertical="center" wrapText="1"/>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24" xfId="0" applyFill="1" applyBorder="1" applyAlignment="1">
      <alignment horizontal="center" vertical="center"/>
    </xf>
    <xf numFmtId="0" fontId="0" fillId="0" borderId="17" xfId="0" applyFill="1" applyBorder="1" applyAlignment="1">
      <alignment horizontal="center" vertical="center"/>
    </xf>
    <xf numFmtId="0" fontId="0" fillId="0" borderId="34"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36" xfId="0" applyFill="1" applyBorder="1" applyAlignment="1">
      <alignment horizontal="center" vertical="center" wrapText="1"/>
    </xf>
    <xf numFmtId="164" fontId="0" fillId="3" borderId="1" xfId="1" applyFont="1" applyFill="1" applyBorder="1" applyAlignment="1">
      <alignment horizontal="center"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2" xfId="0" applyBorder="1" applyAlignment="1">
      <alignment horizontal="center" vertical="center" wrapText="1"/>
    </xf>
    <xf numFmtId="0" fontId="0" fillId="0" borderId="33" xfId="0" applyBorder="1" applyAlignment="1">
      <alignment horizontal="center" vertical="center" wrapText="1"/>
    </xf>
    <xf numFmtId="0" fontId="0" fillId="0" borderId="1" xfId="0" applyBorder="1"/>
    <xf numFmtId="0" fontId="0" fillId="0" borderId="12" xfId="0" applyBorder="1" applyAlignment="1">
      <alignment horizontal="center" vertical="center"/>
    </xf>
    <xf numFmtId="0" fontId="0" fillId="0" borderId="12" xfId="0" applyBorder="1"/>
    <xf numFmtId="0" fontId="0" fillId="0" borderId="34" xfId="0" applyBorder="1"/>
    <xf numFmtId="0" fontId="0" fillId="0" borderId="33" xfId="0" applyBorder="1" applyAlignment="1">
      <alignment vertical="center" wrapText="1"/>
    </xf>
    <xf numFmtId="0" fontId="9" fillId="0" borderId="30" xfId="0" applyFont="1" applyBorder="1"/>
    <xf numFmtId="0" fontId="0" fillId="0" borderId="37" xfId="0" applyBorder="1" applyAlignment="1">
      <alignment vertical="center" wrapText="1"/>
    </xf>
    <xf numFmtId="164" fontId="0" fillId="3" borderId="11" xfId="1" applyFont="1" applyFill="1" applyBorder="1" applyAlignment="1">
      <alignment horizontal="center" vertical="center" wrapText="1"/>
    </xf>
    <xf numFmtId="164" fontId="0" fillId="0" borderId="18" xfId="1" applyFont="1" applyFill="1" applyBorder="1" applyAlignment="1">
      <alignment vertical="center" wrapText="1"/>
    </xf>
    <xf numFmtId="0" fontId="0" fillId="0" borderId="0" xfId="0"/>
    <xf numFmtId="0" fontId="0" fillId="0" borderId="0" xfId="0" applyFill="1"/>
    <xf numFmtId="0" fontId="9" fillId="0" borderId="2" xfId="0" applyFont="1" applyFill="1" applyBorder="1" applyAlignment="1">
      <alignment horizontal="center" vertical="center" textRotation="89" wrapText="1"/>
    </xf>
    <xf numFmtId="0" fontId="0" fillId="0" borderId="2" xfId="0" applyFill="1" applyBorder="1" applyAlignment="1">
      <alignment horizontal="center" vertical="center" wrapText="1"/>
    </xf>
    <xf numFmtId="0" fontId="0" fillId="0" borderId="14" xfId="0" applyFill="1" applyBorder="1" applyAlignment="1">
      <alignment horizontal="center" vertical="center" wrapText="1"/>
    </xf>
    <xf numFmtId="0" fontId="0" fillId="3" borderId="14" xfId="0" applyFill="1" applyBorder="1" applyAlignment="1" applyProtection="1">
      <alignment horizontal="center" vertical="center" textRotation="90" wrapText="1"/>
      <protection locked="0"/>
    </xf>
    <xf numFmtId="0" fontId="0" fillId="0" borderId="16" xfId="0" applyFill="1" applyBorder="1" applyAlignment="1">
      <alignment horizontal="center" vertical="center"/>
    </xf>
    <xf numFmtId="0" fontId="0" fillId="0" borderId="16" xfId="0" applyFill="1" applyBorder="1" applyAlignment="1">
      <alignment horizontal="center" vertical="center" textRotation="90" wrapText="1"/>
    </xf>
    <xf numFmtId="0" fontId="0" fillId="0" borderId="16" xfId="0" applyFill="1" applyBorder="1" applyAlignment="1">
      <alignment horizontal="center" vertical="center" wrapText="1"/>
    </xf>
    <xf numFmtId="0" fontId="0" fillId="3" borderId="16" xfId="0" applyFill="1" applyBorder="1" applyAlignment="1">
      <alignment horizontal="center" vertical="center" wrapText="1"/>
    </xf>
    <xf numFmtId="0" fontId="0" fillId="0" borderId="2" xfId="0" applyFill="1" applyBorder="1" applyAlignment="1">
      <alignment horizontal="center" vertical="center"/>
    </xf>
    <xf numFmtId="0" fontId="0" fillId="3" borderId="14" xfId="0" applyFill="1" applyBorder="1" applyAlignment="1">
      <alignment horizontal="center" vertical="center" wrapText="1"/>
    </xf>
    <xf numFmtId="0" fontId="3" fillId="4" borderId="3" xfId="0" applyFont="1" applyFill="1" applyBorder="1" applyAlignment="1">
      <alignment horizontal="center" vertical="center" wrapText="1"/>
    </xf>
    <xf numFmtId="0" fontId="6" fillId="7" borderId="25" xfId="0" applyFont="1" applyFill="1" applyBorder="1" applyAlignment="1">
      <alignment horizontal="center" vertical="center"/>
    </xf>
    <xf numFmtId="0" fontId="6" fillId="7" borderId="0" xfId="0" applyFont="1" applyFill="1" applyBorder="1" applyAlignment="1">
      <alignment horizontal="center" vertical="center"/>
    </xf>
    <xf numFmtId="0" fontId="3" fillId="4" borderId="25"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8" fillId="0" borderId="2" xfId="0" applyFont="1" applyFill="1" applyBorder="1" applyAlignment="1">
      <alignment horizontal="center" vertical="center" textRotation="90" wrapText="1"/>
    </xf>
    <xf numFmtId="0" fontId="0" fillId="0" borderId="8" xfId="0" applyFill="1" applyBorder="1" applyAlignment="1">
      <alignment horizontal="center" vertical="center" wrapText="1"/>
    </xf>
    <xf numFmtId="0" fontId="0" fillId="3" borderId="8" xfId="0" applyFill="1" applyBorder="1" applyAlignment="1" applyProtection="1">
      <alignment horizontal="center" vertical="center" textRotation="90" wrapText="1"/>
      <protection locked="0"/>
    </xf>
    <xf numFmtId="0" fontId="0" fillId="3" borderId="8"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0" fontId="3" fillId="8" borderId="3"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6" fillId="6" borderId="4" xfId="0" applyFont="1" applyFill="1" applyBorder="1" applyAlignment="1">
      <alignment horizontal="center" vertical="center"/>
    </xf>
    <xf numFmtId="0" fontId="7" fillId="5" borderId="6" xfId="0" applyFont="1" applyFill="1" applyBorder="1" applyAlignment="1">
      <alignment horizontal="center" vertical="center" textRotation="90"/>
    </xf>
    <xf numFmtId="0" fontId="7" fillId="5" borderId="3" xfId="0" applyFont="1" applyFill="1" applyBorder="1" applyAlignment="1">
      <alignment horizontal="center" vertical="center" textRotation="90"/>
    </xf>
    <xf numFmtId="0" fontId="7" fillId="5" borderId="3" xfId="0" applyFont="1" applyFill="1" applyBorder="1" applyAlignment="1">
      <alignment horizontal="center" vertical="center" textRotation="90" wrapText="1"/>
    </xf>
    <xf numFmtId="0" fontId="7" fillId="5" borderId="3" xfId="0" applyFont="1" applyFill="1" applyBorder="1" applyAlignment="1">
      <alignment horizontal="center" vertical="center" wrapText="1"/>
    </xf>
    <xf numFmtId="0" fontId="16" fillId="0" borderId="14" xfId="0" applyFont="1" applyFill="1" applyBorder="1" applyAlignment="1">
      <alignment horizontal="center" vertical="center" wrapText="1"/>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topLeftCell="A4" workbookViewId="0">
      <selection activeCell="C6" sqref="C6"/>
    </sheetView>
  </sheetViews>
  <sheetFormatPr defaultRowHeight="15" x14ac:dyDescent="0.25"/>
  <cols>
    <col min="1" max="1" width="4.85546875" customWidth="1"/>
    <col min="2" max="2" width="71.28515625" customWidth="1"/>
    <col min="3" max="3" width="81.42578125"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5" t="s">
        <v>4</v>
      </c>
    </row>
    <row r="4" spans="1:3" x14ac:dyDescent="0.25">
      <c r="B4" s="6" t="s">
        <v>5</v>
      </c>
      <c r="C4" s="5" t="s">
        <v>6</v>
      </c>
    </row>
    <row r="5" spans="1:3" hidden="1" x14ac:dyDescent="0.25">
      <c r="B5" s="3" t="s">
        <v>7</v>
      </c>
      <c r="C5" s="7"/>
    </row>
    <row r="6" spans="1:3" ht="408.95" customHeight="1" x14ac:dyDescent="0.25">
      <c r="A6" s="2"/>
      <c r="B6" s="8" t="s">
        <v>8</v>
      </c>
      <c r="C6" s="9" t="s">
        <v>348</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9</v>
      </c>
      <c r="C2" s="7"/>
    </row>
    <row r="3" spans="1:5" ht="30" x14ac:dyDescent="0.25">
      <c r="B3" s="6" t="s">
        <v>10</v>
      </c>
      <c r="C3" s="10" t="e">
        <f>VLOOKUP(C2,#REF!,3,0)</f>
        <v>#REF!</v>
      </c>
    </row>
    <row r="4" spans="1:5" hidden="1" x14ac:dyDescent="0.25">
      <c r="B4" s="3" t="s">
        <v>7</v>
      </c>
      <c r="C4" s="7"/>
    </row>
    <row r="5" spans="1:5" ht="238.5" customHeight="1" x14ac:dyDescent="0.25">
      <c r="A5" s="2"/>
      <c r="B5" s="8" t="s">
        <v>11</v>
      </c>
      <c r="C5" s="11" t="e">
        <f>VLOOKUP(C2,#REF!,2)</f>
        <v>#REF!</v>
      </c>
      <c r="E5" s="12"/>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topLeftCell="D16" zoomScale="70" zoomScaleNormal="70" workbookViewId="0">
      <selection activeCell="D14" sqref="D14:D21"/>
    </sheetView>
  </sheetViews>
  <sheetFormatPr defaultRowHeight="26.25" x14ac:dyDescent="0.4"/>
  <cols>
    <col min="1" max="1" width="11.140625" customWidth="1"/>
    <col min="2" max="2" width="7.140625" style="103" customWidth="1"/>
    <col min="3" max="3" width="10.7109375" style="103" customWidth="1"/>
    <col min="4" max="4" width="18.42578125" customWidth="1"/>
    <col min="5" max="5" width="21" style="104" customWidth="1"/>
    <col min="6" max="6" width="32.85546875" style="104" customWidth="1"/>
    <col min="7" max="7" width="14.5703125" customWidth="1"/>
    <col min="8" max="8" width="36" customWidth="1"/>
    <col min="9" max="9" width="19.140625" customWidth="1"/>
    <col min="10" max="10" width="19.7109375" customWidth="1"/>
    <col min="11" max="12" width="19" customWidth="1"/>
    <col min="13" max="13" width="26.5703125" customWidth="1"/>
    <col min="14" max="14" width="16.28515625" customWidth="1"/>
    <col min="15" max="15" width="20" customWidth="1"/>
    <col min="16" max="16" width="18.28515625" customWidth="1"/>
    <col min="17" max="17" width="16.28515625" customWidth="1"/>
    <col min="18" max="18" width="18.28515625" customWidth="1"/>
    <col min="19" max="19" width="28.5703125" customWidth="1"/>
    <col min="20" max="20" width="11.140625" customWidth="1"/>
    <col min="21" max="21" width="14.140625" customWidth="1"/>
  </cols>
  <sheetData>
    <row r="1" spans="1:22" ht="49.9" customHeight="1" thickBot="1" x14ac:dyDescent="0.3">
      <c r="A1" s="172" t="s">
        <v>12</v>
      </c>
      <c r="B1" s="172"/>
      <c r="C1" s="172"/>
      <c r="D1" s="172"/>
      <c r="E1" s="172"/>
      <c r="F1" s="172"/>
      <c r="G1" s="172"/>
      <c r="H1" s="173" t="s">
        <v>13</v>
      </c>
      <c r="I1" s="173"/>
      <c r="J1" s="173"/>
      <c r="K1" s="173"/>
      <c r="L1" s="173"/>
      <c r="M1" s="173"/>
      <c r="N1" s="161" t="s">
        <v>14</v>
      </c>
      <c r="O1" s="162"/>
      <c r="P1" s="162"/>
      <c r="Q1" s="162"/>
      <c r="R1" s="162"/>
      <c r="S1" s="162"/>
      <c r="T1" s="162"/>
      <c r="U1" s="162"/>
    </row>
    <row r="2" spans="1:22" ht="40.15" customHeight="1" thickBot="1" x14ac:dyDescent="0.3">
      <c r="A2" s="174" t="s">
        <v>15</v>
      </c>
      <c r="B2" s="175" t="s">
        <v>16</v>
      </c>
      <c r="C2" s="176" t="s">
        <v>17</v>
      </c>
      <c r="D2" s="177" t="s">
        <v>18</v>
      </c>
      <c r="E2" s="177" t="s">
        <v>19</v>
      </c>
      <c r="F2" s="177" t="s">
        <v>20</v>
      </c>
      <c r="G2" s="177" t="s">
        <v>21</v>
      </c>
      <c r="H2" s="170" t="s">
        <v>22</v>
      </c>
      <c r="I2" s="170" t="s">
        <v>23</v>
      </c>
      <c r="J2" s="170" t="s">
        <v>24</v>
      </c>
      <c r="K2" s="170"/>
      <c r="L2" s="170"/>
      <c r="M2" s="170"/>
      <c r="N2" s="171" t="s">
        <v>25</v>
      </c>
      <c r="O2" s="160" t="s">
        <v>26</v>
      </c>
      <c r="P2" s="160" t="s">
        <v>27</v>
      </c>
      <c r="Q2" s="163" t="s">
        <v>28</v>
      </c>
      <c r="R2" s="164"/>
      <c r="S2" s="164"/>
      <c r="T2" s="164"/>
      <c r="U2" s="164"/>
    </row>
    <row r="3" spans="1:22" ht="80.25" customHeight="1" thickBot="1" x14ac:dyDescent="0.3">
      <c r="A3" s="174"/>
      <c r="B3" s="175"/>
      <c r="C3" s="176"/>
      <c r="D3" s="177"/>
      <c r="E3" s="177"/>
      <c r="F3" s="177"/>
      <c r="G3" s="177"/>
      <c r="H3" s="170"/>
      <c r="I3" s="170"/>
      <c r="J3" s="13" t="s">
        <v>29</v>
      </c>
      <c r="K3" s="13" t="s">
        <v>30</v>
      </c>
      <c r="L3" s="16" t="s">
        <v>31</v>
      </c>
      <c r="M3" s="17" t="s">
        <v>32</v>
      </c>
      <c r="N3" s="171"/>
      <c r="O3" s="160"/>
      <c r="P3" s="160"/>
      <c r="Q3" s="15" t="s">
        <v>33</v>
      </c>
      <c r="R3" s="14" t="s">
        <v>34</v>
      </c>
      <c r="S3" s="15" t="s">
        <v>35</v>
      </c>
      <c r="T3" s="15" t="s">
        <v>36</v>
      </c>
      <c r="U3" s="114" t="s">
        <v>37</v>
      </c>
    </row>
    <row r="4" spans="1:22" ht="110.1" customHeight="1" thickBot="1" x14ac:dyDescent="0.3">
      <c r="A4" s="165" t="str">
        <f>Sezione_generale_!C2</f>
        <v>Ufficio Relazioni con gli stakeholder e promozione della cultura della legalità</v>
      </c>
      <c r="B4" s="166">
        <v>1</v>
      </c>
      <c r="C4" s="167" t="s">
        <v>38</v>
      </c>
      <c r="D4" s="168" t="s">
        <v>39</v>
      </c>
      <c r="E4" s="169" t="s">
        <v>40</v>
      </c>
      <c r="F4" s="18" t="s">
        <v>41</v>
      </c>
      <c r="G4" s="19" t="s">
        <v>42</v>
      </c>
      <c r="H4" s="20" t="s">
        <v>43</v>
      </c>
      <c r="I4" s="21" t="s">
        <v>44</v>
      </c>
      <c r="J4" s="22" t="s">
        <v>45</v>
      </c>
      <c r="K4" s="23" t="s">
        <v>46</v>
      </c>
      <c r="L4" s="24" t="s">
        <v>47</v>
      </c>
      <c r="M4" s="25" t="s">
        <v>48</v>
      </c>
      <c r="N4" s="146" t="s">
        <v>49</v>
      </c>
      <c r="O4" s="124" t="s">
        <v>50</v>
      </c>
      <c r="P4" s="19" t="s">
        <v>51</v>
      </c>
      <c r="Q4" s="19" t="s">
        <v>52</v>
      </c>
      <c r="R4" s="19" t="s">
        <v>53</v>
      </c>
      <c r="S4" s="19" t="s">
        <v>54</v>
      </c>
      <c r="T4" s="26">
        <v>1</v>
      </c>
      <c r="U4" s="115" t="s">
        <v>55</v>
      </c>
    </row>
    <row r="5" spans="1:22" ht="150" customHeight="1" thickBot="1" x14ac:dyDescent="0.3">
      <c r="A5" s="165"/>
      <c r="B5" s="166"/>
      <c r="C5" s="167"/>
      <c r="D5" s="168"/>
      <c r="E5" s="169"/>
      <c r="F5" s="28" t="s">
        <v>56</v>
      </c>
      <c r="G5" s="19" t="s">
        <v>57</v>
      </c>
      <c r="H5" s="29" t="s">
        <v>58</v>
      </c>
      <c r="I5" s="25" t="s">
        <v>44</v>
      </c>
      <c r="J5" s="30" t="s">
        <v>45</v>
      </c>
      <c r="K5" s="31" t="s">
        <v>46</v>
      </c>
      <c r="L5" s="31" t="s">
        <v>47</v>
      </c>
      <c r="M5" s="25" t="s">
        <v>48</v>
      </c>
      <c r="N5" s="32" t="s">
        <v>49</v>
      </c>
      <c r="O5" s="19" t="s">
        <v>59</v>
      </c>
      <c r="P5" s="19" t="s">
        <v>60</v>
      </c>
      <c r="Q5" s="19" t="s">
        <v>52</v>
      </c>
      <c r="R5" s="19" t="s">
        <v>53</v>
      </c>
      <c r="S5" s="19" t="s">
        <v>61</v>
      </c>
      <c r="T5" s="26">
        <v>1</v>
      </c>
      <c r="U5" s="115" t="s">
        <v>55</v>
      </c>
      <c r="V5" s="104"/>
    </row>
    <row r="6" spans="1:22" ht="129.94999999999999" customHeight="1" thickBot="1" x14ac:dyDescent="0.3">
      <c r="A6" s="165"/>
      <c r="B6" s="166"/>
      <c r="C6" s="167"/>
      <c r="D6" s="168"/>
      <c r="E6" s="169"/>
      <c r="F6" s="28" t="s">
        <v>62</v>
      </c>
      <c r="G6" s="33" t="s">
        <v>63</v>
      </c>
      <c r="H6" s="34" t="s">
        <v>64</v>
      </c>
      <c r="I6" s="25" t="s">
        <v>44</v>
      </c>
      <c r="J6" s="30" t="s">
        <v>45</v>
      </c>
      <c r="K6" s="31" t="s">
        <v>46</v>
      </c>
      <c r="L6" s="35" t="s">
        <v>47</v>
      </c>
      <c r="M6" s="25" t="s">
        <v>48</v>
      </c>
      <c r="N6" s="36" t="s">
        <v>49</v>
      </c>
      <c r="O6" s="33" t="s">
        <v>65</v>
      </c>
      <c r="P6" s="19" t="s">
        <v>51</v>
      </c>
      <c r="Q6" s="19" t="s">
        <v>52</v>
      </c>
      <c r="R6" s="19" t="s">
        <v>53</v>
      </c>
      <c r="S6" s="37" t="s">
        <v>66</v>
      </c>
      <c r="T6" s="26">
        <v>1</v>
      </c>
      <c r="U6" s="115" t="s">
        <v>55</v>
      </c>
    </row>
    <row r="7" spans="1:22" ht="210" customHeight="1" thickBot="1" x14ac:dyDescent="0.3">
      <c r="A7" s="165"/>
      <c r="B7" s="152">
        <v>2</v>
      </c>
      <c r="C7" s="153" t="s">
        <v>38</v>
      </c>
      <c r="D7" s="159" t="s">
        <v>67</v>
      </c>
      <c r="E7" s="152" t="s">
        <v>40</v>
      </c>
      <c r="F7" s="38" t="s">
        <v>68</v>
      </c>
      <c r="G7" s="39" t="s">
        <v>57</v>
      </c>
      <c r="H7" s="40" t="s">
        <v>43</v>
      </c>
      <c r="I7" s="41" t="s">
        <v>44</v>
      </c>
      <c r="J7" s="42" t="s">
        <v>45</v>
      </c>
      <c r="K7" s="43" t="s">
        <v>46</v>
      </c>
      <c r="L7" s="43" t="s">
        <v>47</v>
      </c>
      <c r="M7" s="41" t="s">
        <v>48</v>
      </c>
      <c r="N7" s="44" t="s">
        <v>49</v>
      </c>
      <c r="O7" s="39" t="s">
        <v>69</v>
      </c>
      <c r="P7" s="39" t="s">
        <v>60</v>
      </c>
      <c r="Q7" s="39" t="s">
        <v>52</v>
      </c>
      <c r="R7" s="39" t="s">
        <v>53</v>
      </c>
      <c r="S7" s="39" t="s">
        <v>70</v>
      </c>
      <c r="T7" s="45">
        <v>1</v>
      </c>
      <c r="U7" s="116" t="s">
        <v>55</v>
      </c>
    </row>
    <row r="8" spans="1:22" ht="110.1" customHeight="1" thickBot="1" x14ac:dyDescent="0.3">
      <c r="A8" s="165"/>
      <c r="B8" s="152"/>
      <c r="C8" s="153"/>
      <c r="D8" s="159"/>
      <c r="E8" s="152"/>
      <c r="F8" s="28" t="s">
        <v>71</v>
      </c>
      <c r="G8" s="33" t="s">
        <v>57</v>
      </c>
      <c r="H8" s="29" t="s">
        <v>72</v>
      </c>
      <c r="I8" s="25" t="s">
        <v>44</v>
      </c>
      <c r="J8" s="30" t="s">
        <v>45</v>
      </c>
      <c r="K8" s="31" t="s">
        <v>46</v>
      </c>
      <c r="L8" s="31" t="s">
        <v>47</v>
      </c>
      <c r="M8" s="21" t="s">
        <v>48</v>
      </c>
      <c r="N8" s="32" t="s">
        <v>49</v>
      </c>
      <c r="O8" s="33" t="s">
        <v>50</v>
      </c>
      <c r="P8" s="19" t="s">
        <v>73</v>
      </c>
      <c r="Q8" s="19" t="s">
        <v>52</v>
      </c>
      <c r="R8" s="19" t="s">
        <v>53</v>
      </c>
      <c r="S8" s="19" t="s">
        <v>74</v>
      </c>
      <c r="T8" s="26">
        <v>0.8</v>
      </c>
      <c r="U8" s="115" t="s">
        <v>55</v>
      </c>
    </row>
    <row r="9" spans="1:22" ht="124.9" customHeight="1" thickBot="1" x14ac:dyDescent="0.3">
      <c r="A9" s="165"/>
      <c r="B9" s="152"/>
      <c r="C9" s="153"/>
      <c r="D9" s="159"/>
      <c r="E9" s="152"/>
      <c r="F9" s="46" t="s">
        <v>75</v>
      </c>
      <c r="G9" s="46" t="s">
        <v>40</v>
      </c>
      <c r="H9" s="47" t="s">
        <v>76</v>
      </c>
      <c r="I9" s="48" t="s">
        <v>44</v>
      </c>
      <c r="J9" s="49" t="s">
        <v>45</v>
      </c>
      <c r="K9" s="50" t="s">
        <v>77</v>
      </c>
      <c r="L9" s="50" t="s">
        <v>47</v>
      </c>
      <c r="M9" s="51" t="s">
        <v>48</v>
      </c>
      <c r="N9" s="52" t="s">
        <v>49</v>
      </c>
      <c r="O9" s="123" t="s">
        <v>78</v>
      </c>
      <c r="P9" s="53" t="s">
        <v>60</v>
      </c>
      <c r="Q9" s="53" t="s">
        <v>52</v>
      </c>
      <c r="R9" s="53" t="s">
        <v>53</v>
      </c>
      <c r="S9" s="46" t="s">
        <v>79</v>
      </c>
      <c r="T9" s="54">
        <v>1</v>
      </c>
      <c r="U9" s="117" t="s">
        <v>55</v>
      </c>
    </row>
    <row r="10" spans="1:22" ht="150" customHeight="1" thickBot="1" x14ac:dyDescent="0.3">
      <c r="A10" s="165"/>
      <c r="B10" s="152">
        <v>3</v>
      </c>
      <c r="C10" s="153" t="s">
        <v>38</v>
      </c>
      <c r="D10" s="159" t="s">
        <v>80</v>
      </c>
      <c r="E10" s="159" t="s">
        <v>40</v>
      </c>
      <c r="F10" s="55" t="s">
        <v>81</v>
      </c>
      <c r="G10" s="56" t="s">
        <v>57</v>
      </c>
      <c r="H10" s="56" t="s">
        <v>82</v>
      </c>
      <c r="I10" s="41" t="s">
        <v>44</v>
      </c>
      <c r="J10" s="42" t="s">
        <v>83</v>
      </c>
      <c r="K10" s="43" t="s">
        <v>46</v>
      </c>
      <c r="L10" s="43" t="s">
        <v>45</v>
      </c>
      <c r="M10" s="41" t="s">
        <v>48</v>
      </c>
      <c r="N10" s="44" t="s">
        <v>49</v>
      </c>
      <c r="O10" s="19" t="s">
        <v>50</v>
      </c>
      <c r="P10" s="39" t="s">
        <v>73</v>
      </c>
      <c r="Q10" s="39" t="s">
        <v>52</v>
      </c>
      <c r="R10" s="39" t="s">
        <v>53</v>
      </c>
      <c r="S10" s="39" t="s">
        <v>54</v>
      </c>
      <c r="T10" s="45">
        <v>0.8</v>
      </c>
      <c r="U10" s="116" t="s">
        <v>55</v>
      </c>
    </row>
    <row r="11" spans="1:22" ht="110.1" customHeight="1" thickBot="1" x14ac:dyDescent="0.3">
      <c r="A11" s="165"/>
      <c r="B11" s="152"/>
      <c r="C11" s="153"/>
      <c r="D11" s="159"/>
      <c r="E11" s="159"/>
      <c r="F11" s="57" t="s">
        <v>84</v>
      </c>
      <c r="G11" s="58" t="s">
        <v>40</v>
      </c>
      <c r="H11" s="59" t="s">
        <v>85</v>
      </c>
      <c r="I11" s="25" t="s">
        <v>44</v>
      </c>
      <c r="J11" s="30" t="s">
        <v>83</v>
      </c>
      <c r="K11" s="31" t="s">
        <v>46</v>
      </c>
      <c r="L11" s="31" t="s">
        <v>45</v>
      </c>
      <c r="M11" s="21" t="s">
        <v>48</v>
      </c>
      <c r="N11" s="32" t="s">
        <v>49</v>
      </c>
      <c r="O11" s="19" t="s">
        <v>50</v>
      </c>
      <c r="P11" s="19" t="s">
        <v>73</v>
      </c>
      <c r="Q11" s="19" t="s">
        <v>52</v>
      </c>
      <c r="R11" s="19" t="s">
        <v>53</v>
      </c>
      <c r="S11" s="19" t="s">
        <v>54</v>
      </c>
      <c r="T11" s="60">
        <v>0.8</v>
      </c>
      <c r="U11" s="115" t="s">
        <v>55</v>
      </c>
    </row>
    <row r="12" spans="1:22" ht="110.1" customHeight="1" thickBot="1" x14ac:dyDescent="0.3">
      <c r="A12" s="165"/>
      <c r="B12" s="152"/>
      <c r="C12" s="153"/>
      <c r="D12" s="159"/>
      <c r="E12" s="159"/>
      <c r="F12" s="57" t="s">
        <v>86</v>
      </c>
      <c r="G12" s="58" t="s">
        <v>40</v>
      </c>
      <c r="H12" s="59" t="s">
        <v>87</v>
      </c>
      <c r="I12" s="25" t="s">
        <v>44</v>
      </c>
      <c r="J12" s="30" t="s">
        <v>83</v>
      </c>
      <c r="K12" s="31" t="s">
        <v>46</v>
      </c>
      <c r="L12" s="31" t="s">
        <v>45</v>
      </c>
      <c r="M12" s="21" t="s">
        <v>48</v>
      </c>
      <c r="N12" s="32" t="s">
        <v>49</v>
      </c>
      <c r="O12" s="19" t="s">
        <v>50</v>
      </c>
      <c r="P12" s="19" t="s">
        <v>73</v>
      </c>
      <c r="Q12" s="19" t="s">
        <v>52</v>
      </c>
      <c r="R12" s="19" t="s">
        <v>53</v>
      </c>
      <c r="S12" s="19" t="s">
        <v>54</v>
      </c>
      <c r="T12" s="60">
        <v>0.8</v>
      </c>
      <c r="U12" s="115" t="s">
        <v>55</v>
      </c>
    </row>
    <row r="13" spans="1:22" ht="90" customHeight="1" thickBot="1" x14ac:dyDescent="0.3">
      <c r="A13" s="165"/>
      <c r="B13" s="152"/>
      <c r="C13" s="153"/>
      <c r="D13" s="159"/>
      <c r="E13" s="159"/>
      <c r="F13" s="57" t="s">
        <v>88</v>
      </c>
      <c r="G13" s="61" t="s">
        <v>57</v>
      </c>
      <c r="H13" s="59" t="s">
        <v>89</v>
      </c>
      <c r="I13" s="25" t="s">
        <v>44</v>
      </c>
      <c r="J13" s="30" t="s">
        <v>83</v>
      </c>
      <c r="K13" s="31" t="s">
        <v>46</v>
      </c>
      <c r="L13" s="31" t="s">
        <v>45</v>
      </c>
      <c r="M13" s="21" t="s">
        <v>48</v>
      </c>
      <c r="N13" s="125" t="s">
        <v>49</v>
      </c>
      <c r="O13" s="28" t="s">
        <v>90</v>
      </c>
      <c r="P13" s="19" t="s">
        <v>73</v>
      </c>
      <c r="Q13" s="19" t="s">
        <v>52</v>
      </c>
      <c r="R13" s="33" t="s">
        <v>53</v>
      </c>
      <c r="S13" s="33" t="s">
        <v>91</v>
      </c>
      <c r="T13" s="60">
        <v>0.8</v>
      </c>
      <c r="U13" s="115" t="s">
        <v>55</v>
      </c>
    </row>
    <row r="14" spans="1:22" ht="100.15" customHeight="1" thickBot="1" x14ac:dyDescent="0.3">
      <c r="A14" s="165"/>
      <c r="B14" s="152">
        <v>4</v>
      </c>
      <c r="C14" s="153" t="s">
        <v>38</v>
      </c>
      <c r="D14" s="178" t="s">
        <v>346</v>
      </c>
      <c r="E14" s="159" t="s">
        <v>40</v>
      </c>
      <c r="F14" s="38" t="s">
        <v>92</v>
      </c>
      <c r="G14" s="63" t="s">
        <v>57</v>
      </c>
      <c r="H14" s="40" t="s">
        <v>43</v>
      </c>
      <c r="I14" s="41" t="s">
        <v>44</v>
      </c>
      <c r="J14" s="42" t="s">
        <v>45</v>
      </c>
      <c r="K14" s="43" t="s">
        <v>46</v>
      </c>
      <c r="L14" s="43" t="s">
        <v>47</v>
      </c>
      <c r="M14" s="41" t="s">
        <v>48</v>
      </c>
      <c r="N14" s="44" t="s">
        <v>49</v>
      </c>
      <c r="O14" s="64" t="s">
        <v>93</v>
      </c>
      <c r="P14" s="39" t="s">
        <v>60</v>
      </c>
      <c r="Q14" s="39" t="s">
        <v>52</v>
      </c>
      <c r="R14" s="39" t="s">
        <v>53</v>
      </c>
      <c r="S14" s="39" t="s">
        <v>94</v>
      </c>
      <c r="T14" s="45">
        <v>1</v>
      </c>
      <c r="U14" s="116" t="s">
        <v>55</v>
      </c>
    </row>
    <row r="15" spans="1:22" ht="70.150000000000006" customHeight="1" thickBot="1" x14ac:dyDescent="0.3">
      <c r="A15" s="165"/>
      <c r="B15" s="152"/>
      <c r="C15" s="153"/>
      <c r="D15" s="178"/>
      <c r="E15" s="159"/>
      <c r="F15" s="28" t="s">
        <v>95</v>
      </c>
      <c r="G15" s="65" t="s">
        <v>40</v>
      </c>
      <c r="H15" s="29" t="s">
        <v>76</v>
      </c>
      <c r="I15" s="25" t="s">
        <v>44</v>
      </c>
      <c r="J15" s="30" t="s">
        <v>45</v>
      </c>
      <c r="K15" s="31" t="s">
        <v>46</v>
      </c>
      <c r="L15" s="31" t="s">
        <v>47</v>
      </c>
      <c r="M15" s="126" t="s">
        <v>48</v>
      </c>
      <c r="N15" s="127" t="s">
        <v>49</v>
      </c>
      <c r="O15" s="33" t="s">
        <v>78</v>
      </c>
      <c r="P15" s="19" t="s">
        <v>60</v>
      </c>
      <c r="Q15" s="19" t="s">
        <v>52</v>
      </c>
      <c r="R15" s="19" t="s">
        <v>53</v>
      </c>
      <c r="S15" s="33" t="s">
        <v>96</v>
      </c>
      <c r="T15" s="26">
        <v>1</v>
      </c>
      <c r="U15" s="115" t="s">
        <v>55</v>
      </c>
    </row>
    <row r="16" spans="1:22" ht="88.15" customHeight="1" thickBot="1" x14ac:dyDescent="0.3">
      <c r="A16" s="165"/>
      <c r="B16" s="152"/>
      <c r="C16" s="153"/>
      <c r="D16" s="178"/>
      <c r="E16" s="159"/>
      <c r="F16" s="28" t="s">
        <v>97</v>
      </c>
      <c r="G16" s="65" t="s">
        <v>40</v>
      </c>
      <c r="H16" s="29" t="s">
        <v>85</v>
      </c>
      <c r="I16" s="25" t="s">
        <v>44</v>
      </c>
      <c r="J16" s="30" t="s">
        <v>45</v>
      </c>
      <c r="K16" s="31" t="s">
        <v>46</v>
      </c>
      <c r="L16" s="31" t="s">
        <v>47</v>
      </c>
      <c r="M16" s="21" t="s">
        <v>48</v>
      </c>
      <c r="N16" s="32" t="s">
        <v>49</v>
      </c>
      <c r="O16" s="19" t="s">
        <v>50</v>
      </c>
      <c r="P16" s="19" t="s">
        <v>73</v>
      </c>
      <c r="Q16" s="19" t="s">
        <v>52</v>
      </c>
      <c r="R16" s="19" t="s">
        <v>53</v>
      </c>
      <c r="S16" s="33" t="s">
        <v>54</v>
      </c>
      <c r="T16" s="60">
        <v>0.8</v>
      </c>
      <c r="U16" s="115" t="s">
        <v>55</v>
      </c>
    </row>
    <row r="17" spans="1:21" ht="70.150000000000006" customHeight="1" thickBot="1" x14ac:dyDescent="0.3">
      <c r="A17" s="165"/>
      <c r="B17" s="152"/>
      <c r="C17" s="153"/>
      <c r="D17" s="178"/>
      <c r="E17" s="159"/>
      <c r="F17" s="28" t="s">
        <v>98</v>
      </c>
      <c r="G17" s="65" t="s">
        <v>40</v>
      </c>
      <c r="H17" s="29" t="s">
        <v>76</v>
      </c>
      <c r="I17" s="25" t="s">
        <v>44</v>
      </c>
      <c r="J17" s="30" t="s">
        <v>45</v>
      </c>
      <c r="K17" s="31" t="s">
        <v>77</v>
      </c>
      <c r="L17" s="31" t="s">
        <v>47</v>
      </c>
      <c r="M17" s="21" t="s">
        <v>48</v>
      </c>
      <c r="N17" s="125" t="s">
        <v>49</v>
      </c>
      <c r="O17" s="132" t="s">
        <v>78</v>
      </c>
      <c r="P17" s="19" t="s">
        <v>60</v>
      </c>
      <c r="Q17" s="19" t="s">
        <v>52</v>
      </c>
      <c r="R17" s="19" t="s">
        <v>53</v>
      </c>
      <c r="S17" s="66" t="s">
        <v>96</v>
      </c>
      <c r="T17" s="26">
        <v>1</v>
      </c>
      <c r="U17" s="115" t="s">
        <v>55</v>
      </c>
    </row>
    <row r="18" spans="1:21" ht="70.150000000000006" customHeight="1" thickBot="1" x14ac:dyDescent="0.3">
      <c r="A18" s="165"/>
      <c r="B18" s="152">
        <v>5</v>
      </c>
      <c r="C18" s="153" t="s">
        <v>38</v>
      </c>
      <c r="D18" s="178" t="s">
        <v>347</v>
      </c>
      <c r="E18" s="152" t="s">
        <v>40</v>
      </c>
      <c r="F18" s="39" t="s">
        <v>99</v>
      </c>
      <c r="G18" s="39" t="s">
        <v>57</v>
      </c>
      <c r="H18" s="40" t="s">
        <v>43</v>
      </c>
      <c r="I18" s="41" t="s">
        <v>44</v>
      </c>
      <c r="J18" s="42" t="s">
        <v>45</v>
      </c>
      <c r="K18" s="43" t="s">
        <v>46</v>
      </c>
      <c r="L18" s="43" t="s">
        <v>47</v>
      </c>
      <c r="M18" s="41" t="s">
        <v>48</v>
      </c>
      <c r="N18" s="130" t="s">
        <v>49</v>
      </c>
      <c r="O18" s="131" t="s">
        <v>50</v>
      </c>
      <c r="P18" s="38" t="s">
        <v>73</v>
      </c>
      <c r="Q18" s="39" t="s">
        <v>52</v>
      </c>
      <c r="R18" s="39" t="s">
        <v>53</v>
      </c>
      <c r="S18" s="39" t="s">
        <v>100</v>
      </c>
      <c r="T18" s="45">
        <v>0.8</v>
      </c>
      <c r="U18" s="116" t="s">
        <v>55</v>
      </c>
    </row>
    <row r="19" spans="1:21" ht="70.150000000000006" customHeight="1" thickBot="1" x14ac:dyDescent="0.3">
      <c r="A19" s="165"/>
      <c r="B19" s="152"/>
      <c r="C19" s="153"/>
      <c r="D19" s="178"/>
      <c r="E19" s="152"/>
      <c r="F19" s="33" t="s">
        <v>101</v>
      </c>
      <c r="G19" s="33" t="s">
        <v>57</v>
      </c>
      <c r="H19" s="29" t="s">
        <v>76</v>
      </c>
      <c r="I19" s="25" t="s">
        <v>44</v>
      </c>
      <c r="J19" s="30" t="s">
        <v>45</v>
      </c>
      <c r="K19" s="31" t="s">
        <v>46</v>
      </c>
      <c r="L19" s="31" t="s">
        <v>47</v>
      </c>
      <c r="M19" s="21" t="s">
        <v>48</v>
      </c>
      <c r="N19" s="125" t="s">
        <v>49</v>
      </c>
      <c r="O19" s="131" t="s">
        <v>102</v>
      </c>
      <c r="P19" s="18" t="s">
        <v>73</v>
      </c>
      <c r="Q19" s="19" t="s">
        <v>52</v>
      </c>
      <c r="R19" s="33" t="s">
        <v>53</v>
      </c>
      <c r="S19" s="33" t="s">
        <v>103</v>
      </c>
      <c r="T19" s="60">
        <v>0.8</v>
      </c>
      <c r="U19" s="115" t="s">
        <v>55</v>
      </c>
    </row>
    <row r="20" spans="1:21" ht="70.150000000000006" customHeight="1" thickBot="1" x14ac:dyDescent="0.3">
      <c r="A20" s="165"/>
      <c r="B20" s="152"/>
      <c r="C20" s="153"/>
      <c r="D20" s="178"/>
      <c r="E20" s="152"/>
      <c r="F20" s="33" t="s">
        <v>104</v>
      </c>
      <c r="G20" s="33" t="s">
        <v>57</v>
      </c>
      <c r="H20" s="29" t="s">
        <v>76</v>
      </c>
      <c r="I20" s="25" t="s">
        <v>44</v>
      </c>
      <c r="J20" s="30" t="s">
        <v>45</v>
      </c>
      <c r="K20" s="31" t="s">
        <v>46</v>
      </c>
      <c r="L20" s="31" t="s">
        <v>47</v>
      </c>
      <c r="M20" s="21" t="s">
        <v>48</v>
      </c>
      <c r="N20" s="62" t="s">
        <v>49</v>
      </c>
      <c r="O20" s="19" t="s">
        <v>105</v>
      </c>
      <c r="P20" s="19" t="s">
        <v>73</v>
      </c>
      <c r="Q20" s="19" t="s">
        <v>52</v>
      </c>
      <c r="R20" s="33" t="s">
        <v>53</v>
      </c>
      <c r="S20" s="33" t="s">
        <v>106</v>
      </c>
      <c r="T20" s="60">
        <v>0.8</v>
      </c>
      <c r="U20" s="115" t="s">
        <v>55</v>
      </c>
    </row>
    <row r="21" spans="1:21" ht="70.150000000000006" customHeight="1" thickBot="1" x14ac:dyDescent="0.3">
      <c r="A21" s="165"/>
      <c r="B21" s="152"/>
      <c r="C21" s="153"/>
      <c r="D21" s="178"/>
      <c r="E21" s="152"/>
      <c r="F21" s="33" t="s">
        <v>107</v>
      </c>
      <c r="G21" s="33" t="s">
        <v>57</v>
      </c>
      <c r="H21" s="33" t="s">
        <v>108</v>
      </c>
      <c r="I21" s="25" t="s">
        <v>44</v>
      </c>
      <c r="J21" s="30" t="s">
        <v>45</v>
      </c>
      <c r="K21" s="31" t="s">
        <v>46</v>
      </c>
      <c r="L21" s="31" t="s">
        <v>47</v>
      </c>
      <c r="M21" s="21" t="s">
        <v>48</v>
      </c>
      <c r="N21" s="125" t="s">
        <v>49</v>
      </c>
      <c r="O21" s="133" t="s">
        <v>105</v>
      </c>
      <c r="P21" s="19" t="s">
        <v>73</v>
      </c>
      <c r="Q21" s="19" t="s">
        <v>52</v>
      </c>
      <c r="R21" s="33" t="s">
        <v>53</v>
      </c>
      <c r="S21" s="33" t="s">
        <v>109</v>
      </c>
      <c r="T21" s="60">
        <v>0.8</v>
      </c>
      <c r="U21" s="115" t="s">
        <v>55</v>
      </c>
    </row>
    <row r="22" spans="1:21" ht="110.1" customHeight="1" thickBot="1" x14ac:dyDescent="0.3">
      <c r="A22" s="165"/>
      <c r="B22" s="152">
        <v>6</v>
      </c>
      <c r="C22" s="153" t="s">
        <v>38</v>
      </c>
      <c r="D22" s="152" t="s">
        <v>110</v>
      </c>
      <c r="E22" s="152" t="s">
        <v>40</v>
      </c>
      <c r="F22" s="39" t="s">
        <v>111</v>
      </c>
      <c r="G22" s="39" t="s">
        <v>57</v>
      </c>
      <c r="H22" s="39" t="s">
        <v>112</v>
      </c>
      <c r="I22" s="41" t="s">
        <v>44</v>
      </c>
      <c r="J22" s="42" t="s">
        <v>45</v>
      </c>
      <c r="K22" s="43" t="s">
        <v>46</v>
      </c>
      <c r="L22" s="43" t="s">
        <v>47</v>
      </c>
      <c r="M22" s="41" t="s">
        <v>48</v>
      </c>
      <c r="N22" s="128" t="s">
        <v>49</v>
      </c>
      <c r="O22" s="131" t="s">
        <v>50</v>
      </c>
      <c r="P22" s="38" t="s">
        <v>73</v>
      </c>
      <c r="Q22" s="39" t="s">
        <v>52</v>
      </c>
      <c r="R22" s="39" t="s">
        <v>53</v>
      </c>
      <c r="S22" s="39" t="s">
        <v>100</v>
      </c>
      <c r="T22" s="45">
        <v>0.8</v>
      </c>
      <c r="U22" s="116" t="s">
        <v>55</v>
      </c>
    </row>
    <row r="23" spans="1:21" ht="150" customHeight="1" thickBot="1" x14ac:dyDescent="0.3">
      <c r="A23" s="165"/>
      <c r="B23" s="152"/>
      <c r="C23" s="153"/>
      <c r="D23" s="152"/>
      <c r="E23" s="152"/>
      <c r="F23" s="37" t="s">
        <v>113</v>
      </c>
      <c r="G23" s="33" t="s">
        <v>40</v>
      </c>
      <c r="H23" s="20" t="s">
        <v>112</v>
      </c>
      <c r="I23" s="25" t="s">
        <v>44</v>
      </c>
      <c r="J23" s="30" t="s">
        <v>45</v>
      </c>
      <c r="K23" s="31" t="s">
        <v>46</v>
      </c>
      <c r="L23" s="31" t="s">
        <v>47</v>
      </c>
      <c r="M23" s="25" t="s">
        <v>48</v>
      </c>
      <c r="N23" s="129" t="s">
        <v>49</v>
      </c>
      <c r="O23" s="18" t="s">
        <v>114</v>
      </c>
      <c r="P23" s="19" t="s">
        <v>115</v>
      </c>
      <c r="Q23" s="19" t="s">
        <v>52</v>
      </c>
      <c r="R23" s="19" t="s">
        <v>53</v>
      </c>
      <c r="S23" s="33" t="s">
        <v>116</v>
      </c>
      <c r="T23" s="26">
        <v>1</v>
      </c>
      <c r="U23" s="115" t="s">
        <v>55</v>
      </c>
    </row>
    <row r="24" spans="1:21" ht="129.94999999999999" customHeight="1" thickBot="1" x14ac:dyDescent="0.3">
      <c r="A24" s="165"/>
      <c r="B24" s="152"/>
      <c r="C24" s="153"/>
      <c r="D24" s="152"/>
      <c r="E24" s="152"/>
      <c r="F24" s="46" t="s">
        <v>117</v>
      </c>
      <c r="G24" s="46" t="s">
        <v>57</v>
      </c>
      <c r="H24" s="67" t="s">
        <v>118</v>
      </c>
      <c r="I24" s="48"/>
      <c r="J24" s="49"/>
      <c r="K24" s="50"/>
      <c r="L24" s="147"/>
      <c r="M24" s="68"/>
      <c r="N24" s="69"/>
      <c r="O24" s="69"/>
      <c r="P24" s="69"/>
      <c r="Q24" s="69"/>
      <c r="R24" s="69"/>
      <c r="S24" s="69"/>
      <c r="T24" s="69"/>
      <c r="U24" s="118"/>
    </row>
    <row r="25" spans="1:21" ht="120" customHeight="1" thickBot="1" x14ac:dyDescent="0.3">
      <c r="A25" s="165"/>
      <c r="B25" s="152">
        <v>7</v>
      </c>
      <c r="C25" s="153" t="s">
        <v>119</v>
      </c>
      <c r="D25" s="152" t="s">
        <v>120</v>
      </c>
      <c r="E25" s="152" t="s">
        <v>55</v>
      </c>
      <c r="F25" s="19" t="s">
        <v>121</v>
      </c>
      <c r="G25" s="19" t="s">
        <v>57</v>
      </c>
      <c r="H25" s="70" t="s">
        <v>122</v>
      </c>
      <c r="I25" s="71" t="s">
        <v>123</v>
      </c>
      <c r="J25" s="22" t="s">
        <v>45</v>
      </c>
      <c r="K25" s="23" t="s">
        <v>46</v>
      </c>
      <c r="L25" s="23" t="s">
        <v>47</v>
      </c>
      <c r="M25" s="72" t="s">
        <v>124</v>
      </c>
      <c r="N25" s="73" t="s">
        <v>49</v>
      </c>
      <c r="O25" s="71" t="s">
        <v>125</v>
      </c>
      <c r="P25" s="73" t="s">
        <v>126</v>
      </c>
      <c r="Q25" s="71" t="s">
        <v>127</v>
      </c>
      <c r="R25" s="71" t="s">
        <v>128</v>
      </c>
      <c r="S25" s="71" t="s">
        <v>129</v>
      </c>
      <c r="T25" s="74">
        <v>1</v>
      </c>
      <c r="U25" s="119" t="s">
        <v>130</v>
      </c>
    </row>
    <row r="26" spans="1:21" ht="120" customHeight="1" thickBot="1" x14ac:dyDescent="0.3">
      <c r="A26" s="165"/>
      <c r="B26" s="152"/>
      <c r="C26" s="153"/>
      <c r="D26" s="152"/>
      <c r="E26" s="152"/>
      <c r="F26" s="33" t="s">
        <v>131</v>
      </c>
      <c r="G26" s="33" t="s">
        <v>57</v>
      </c>
      <c r="H26" s="75" t="s">
        <v>132</v>
      </c>
      <c r="I26" s="76" t="s">
        <v>123</v>
      </c>
      <c r="J26" s="30" t="s">
        <v>45</v>
      </c>
      <c r="K26" s="31" t="s">
        <v>46</v>
      </c>
      <c r="L26" s="31" t="s">
        <v>47</v>
      </c>
      <c r="M26" s="72" t="s">
        <v>124</v>
      </c>
      <c r="N26" s="77" t="s">
        <v>49</v>
      </c>
      <c r="O26" s="78" t="s">
        <v>133</v>
      </c>
      <c r="P26" s="78" t="s">
        <v>134</v>
      </c>
      <c r="Q26" s="78" t="s">
        <v>127</v>
      </c>
      <c r="R26" s="78" t="s">
        <v>128</v>
      </c>
      <c r="S26" s="78" t="s">
        <v>135</v>
      </c>
      <c r="T26" s="79">
        <v>1</v>
      </c>
      <c r="U26" s="120" t="s">
        <v>130</v>
      </c>
    </row>
    <row r="27" spans="1:21" ht="120" customHeight="1" thickBot="1" x14ac:dyDescent="0.3">
      <c r="A27" s="165"/>
      <c r="B27" s="152"/>
      <c r="C27" s="153"/>
      <c r="D27" s="152"/>
      <c r="E27" s="152"/>
      <c r="F27" s="33" t="s">
        <v>136</v>
      </c>
      <c r="G27" s="33" t="s">
        <v>57</v>
      </c>
      <c r="H27" s="75" t="s">
        <v>137</v>
      </c>
      <c r="I27" s="78" t="s">
        <v>123</v>
      </c>
      <c r="J27" s="30" t="s">
        <v>83</v>
      </c>
      <c r="K27" s="31" t="s">
        <v>138</v>
      </c>
      <c r="L27" s="31" t="s">
        <v>83</v>
      </c>
      <c r="M27" s="72" t="s">
        <v>124</v>
      </c>
      <c r="N27" s="77" t="s">
        <v>49</v>
      </c>
      <c r="O27" s="78" t="s">
        <v>139</v>
      </c>
      <c r="P27" s="78" t="s">
        <v>140</v>
      </c>
      <c r="Q27" s="78" t="s">
        <v>127</v>
      </c>
      <c r="R27" s="78" t="s">
        <v>128</v>
      </c>
      <c r="S27" s="78" t="s">
        <v>141</v>
      </c>
      <c r="T27" s="79">
        <v>1</v>
      </c>
      <c r="U27" s="120" t="s">
        <v>130</v>
      </c>
    </row>
    <row r="28" spans="1:21" ht="210" customHeight="1" thickBot="1" x14ac:dyDescent="0.3">
      <c r="A28" s="165"/>
      <c r="B28" s="154">
        <v>8</v>
      </c>
      <c r="C28" s="155" t="s">
        <v>38</v>
      </c>
      <c r="D28" s="156" t="s">
        <v>142</v>
      </c>
      <c r="E28" s="157" t="s">
        <v>55</v>
      </c>
      <c r="F28" s="56" t="s">
        <v>143</v>
      </c>
      <c r="G28" s="39" t="s">
        <v>144</v>
      </c>
      <c r="H28" s="80" t="s">
        <v>145</v>
      </c>
      <c r="I28" s="77" t="s">
        <v>146</v>
      </c>
      <c r="J28" s="81" t="s">
        <v>45</v>
      </c>
      <c r="K28" s="82" t="s">
        <v>46</v>
      </c>
      <c r="L28" s="82" t="s">
        <v>47</v>
      </c>
      <c r="M28" s="41" t="s">
        <v>147</v>
      </c>
      <c r="N28" s="83" t="s">
        <v>49</v>
      </c>
      <c r="O28" s="137" t="s">
        <v>148</v>
      </c>
      <c r="P28" s="83" t="s">
        <v>126</v>
      </c>
      <c r="Q28" s="83" t="s">
        <v>127</v>
      </c>
      <c r="R28" s="56" t="s">
        <v>149</v>
      </c>
      <c r="S28" s="56" t="s">
        <v>150</v>
      </c>
      <c r="T28" s="84">
        <v>1</v>
      </c>
      <c r="U28" s="121" t="s">
        <v>151</v>
      </c>
    </row>
    <row r="29" spans="1:21" ht="210" customHeight="1" thickBot="1" x14ac:dyDescent="0.3">
      <c r="A29" s="165"/>
      <c r="B29" s="154"/>
      <c r="C29" s="155"/>
      <c r="D29" s="156"/>
      <c r="E29" s="157"/>
      <c r="F29" s="58" t="s">
        <v>152</v>
      </c>
      <c r="G29" s="33" t="s">
        <v>144</v>
      </c>
      <c r="H29" s="85" t="s">
        <v>153</v>
      </c>
      <c r="I29" s="77" t="s">
        <v>146</v>
      </c>
      <c r="J29" s="86" t="s">
        <v>45</v>
      </c>
      <c r="K29" s="87" t="s">
        <v>46</v>
      </c>
      <c r="L29" s="87" t="s">
        <v>47</v>
      </c>
      <c r="M29" s="41" t="s">
        <v>147</v>
      </c>
      <c r="N29" s="134" t="s">
        <v>49</v>
      </c>
      <c r="O29" s="138" t="s">
        <v>148</v>
      </c>
      <c r="P29" s="86" t="s">
        <v>126</v>
      </c>
      <c r="Q29" s="77" t="s">
        <v>127</v>
      </c>
      <c r="R29" s="77" t="s">
        <v>149</v>
      </c>
      <c r="S29" s="77" t="s">
        <v>154</v>
      </c>
      <c r="T29" s="77" t="s">
        <v>155</v>
      </c>
      <c r="U29" s="120" t="s">
        <v>151</v>
      </c>
    </row>
    <row r="30" spans="1:21" ht="85.15" customHeight="1" thickBot="1" x14ac:dyDescent="0.3">
      <c r="A30" s="165"/>
      <c r="B30" s="154"/>
      <c r="C30" s="155"/>
      <c r="D30" s="156"/>
      <c r="E30" s="157"/>
      <c r="F30" s="88" t="s">
        <v>156</v>
      </c>
      <c r="G30" s="46" t="s">
        <v>144</v>
      </c>
      <c r="H30" s="89" t="s">
        <v>118</v>
      </c>
      <c r="I30" s="89"/>
      <c r="J30" s="50"/>
      <c r="K30" s="50"/>
      <c r="L30" s="90"/>
      <c r="M30" s="91"/>
      <c r="N30" s="135"/>
      <c r="O30" s="145"/>
      <c r="P30" s="136"/>
      <c r="Q30" s="91"/>
      <c r="R30" s="91"/>
      <c r="S30" s="91"/>
      <c r="T30" s="91"/>
      <c r="U30" s="89" t="s">
        <v>55</v>
      </c>
    </row>
    <row r="31" spans="1:21" ht="93" customHeight="1" x14ac:dyDescent="0.25">
      <c r="A31" s="165"/>
      <c r="B31" s="158">
        <v>9</v>
      </c>
      <c r="C31" s="150" t="s">
        <v>38</v>
      </c>
      <c r="D31" s="151" t="s">
        <v>157</v>
      </c>
      <c r="E31" s="151" t="s">
        <v>55</v>
      </c>
      <c r="F31" s="18" t="s">
        <v>158</v>
      </c>
      <c r="G31" s="92" t="s">
        <v>40</v>
      </c>
      <c r="H31" s="93" t="s">
        <v>118</v>
      </c>
      <c r="I31" s="94"/>
      <c r="J31" s="94"/>
      <c r="K31" s="94"/>
      <c r="L31" s="94"/>
      <c r="M31" s="94"/>
      <c r="N31" s="94"/>
      <c r="O31" s="144"/>
      <c r="P31" s="94"/>
      <c r="Q31" s="94"/>
      <c r="R31" s="94"/>
      <c r="S31" s="94"/>
      <c r="T31" s="94"/>
      <c r="U31" s="122" t="s">
        <v>55</v>
      </c>
    </row>
    <row r="32" spans="1:21" ht="80.099999999999994" customHeight="1" x14ac:dyDescent="0.25">
      <c r="A32" s="165"/>
      <c r="B32" s="158"/>
      <c r="C32" s="150"/>
      <c r="D32" s="151"/>
      <c r="E32" s="151"/>
      <c r="F32" s="33" t="s">
        <v>159</v>
      </c>
      <c r="G32" s="29" t="s">
        <v>57</v>
      </c>
      <c r="H32" s="6" t="s">
        <v>160</v>
      </c>
      <c r="I32" s="95" t="s">
        <v>44</v>
      </c>
      <c r="J32" s="86" t="s">
        <v>45</v>
      </c>
      <c r="K32" s="86" t="s">
        <v>161</v>
      </c>
      <c r="L32" s="86" t="s">
        <v>47</v>
      </c>
      <c r="M32" s="6" t="s">
        <v>48</v>
      </c>
      <c r="N32" s="34" t="s">
        <v>49</v>
      </c>
      <c r="O32" s="143" t="s">
        <v>162</v>
      </c>
      <c r="P32" s="140" t="s">
        <v>126</v>
      </c>
      <c r="Q32" s="96" t="s">
        <v>127</v>
      </c>
      <c r="R32" s="71" t="s">
        <v>128</v>
      </c>
      <c r="S32" s="71" t="s">
        <v>163</v>
      </c>
      <c r="T32" s="74">
        <v>1</v>
      </c>
      <c r="U32" s="119" t="s">
        <v>55</v>
      </c>
    </row>
    <row r="33" spans="1:21" ht="76.900000000000006" customHeight="1" x14ac:dyDescent="0.25">
      <c r="A33" s="165"/>
      <c r="B33" s="158"/>
      <c r="C33" s="150"/>
      <c r="D33" s="151"/>
      <c r="E33" s="151"/>
      <c r="F33" s="33" t="s">
        <v>164</v>
      </c>
      <c r="G33" s="33" t="s">
        <v>57</v>
      </c>
      <c r="H33" s="27" t="s">
        <v>165</v>
      </c>
      <c r="I33" s="97"/>
      <c r="J33" s="97"/>
      <c r="K33" s="97"/>
      <c r="L33" s="97"/>
      <c r="M33" s="97"/>
      <c r="N33" s="139"/>
      <c r="O33" s="142"/>
      <c r="P33" s="141"/>
      <c r="Q33" s="97"/>
      <c r="R33" s="97"/>
      <c r="S33" s="97"/>
      <c r="T33" s="97"/>
      <c r="U33" s="34" t="s">
        <v>55</v>
      </c>
    </row>
    <row r="34" spans="1:21" ht="54.75" customHeight="1" x14ac:dyDescent="0.25">
      <c r="A34" s="98"/>
      <c r="B34" s="99"/>
      <c r="C34" s="100"/>
      <c r="D34" s="101"/>
      <c r="E34" s="101"/>
      <c r="F34" s="66"/>
      <c r="G34" s="66"/>
    </row>
    <row r="35" spans="1:21" ht="54.75" customHeight="1" x14ac:dyDescent="0.25">
      <c r="A35" s="98"/>
      <c r="B35" s="99"/>
      <c r="C35" s="100"/>
      <c r="D35" s="101"/>
      <c r="E35" s="149"/>
      <c r="F35" s="66"/>
      <c r="G35" s="66"/>
    </row>
    <row r="36" spans="1:21" ht="54.75" customHeight="1" x14ac:dyDescent="0.25">
      <c r="A36" s="98"/>
      <c r="B36" s="99"/>
      <c r="C36" s="100"/>
      <c r="D36" s="101"/>
      <c r="E36" s="149"/>
      <c r="F36" s="66"/>
      <c r="G36" s="66"/>
    </row>
    <row r="37" spans="1:21" ht="98.25" customHeight="1" x14ac:dyDescent="0.25">
      <c r="A37" s="98"/>
      <c r="B37" s="149"/>
      <c r="C37" s="100"/>
      <c r="D37" s="149"/>
      <c r="E37" s="149"/>
      <c r="F37" s="66"/>
      <c r="G37" s="66"/>
    </row>
    <row r="38" spans="1:21" ht="98.25" customHeight="1" x14ac:dyDescent="0.25">
      <c r="A38" s="98"/>
      <c r="B38" s="149"/>
      <c r="C38" s="100"/>
      <c r="D38" s="149"/>
      <c r="E38" s="149"/>
      <c r="F38" s="66"/>
      <c r="G38" s="66"/>
    </row>
    <row r="39" spans="1:21" ht="60.75" customHeight="1" x14ac:dyDescent="0.25">
      <c r="A39" s="98"/>
      <c r="B39" s="149"/>
      <c r="C39" s="100"/>
      <c r="D39" s="149"/>
      <c r="E39" s="149"/>
      <c r="F39" s="66"/>
      <c r="G39" s="66"/>
    </row>
    <row r="40" spans="1:21" ht="60.75" customHeight="1" x14ac:dyDescent="0.25">
      <c r="A40" s="98"/>
      <c r="B40" s="149"/>
      <c r="C40" s="100"/>
      <c r="D40" s="149"/>
      <c r="E40" s="149"/>
      <c r="F40" s="66"/>
      <c r="G40" s="66"/>
    </row>
    <row r="41" spans="1:21" ht="60.75" customHeight="1" x14ac:dyDescent="0.25">
      <c r="A41" s="98"/>
      <c r="B41" s="149"/>
      <c r="C41" s="100"/>
      <c r="D41" s="149"/>
      <c r="E41" s="149"/>
      <c r="F41" s="66"/>
      <c r="G41" s="66"/>
    </row>
    <row r="42" spans="1:21" ht="87" customHeight="1" x14ac:dyDescent="0.25">
      <c r="A42" s="98"/>
      <c r="B42" s="149"/>
      <c r="C42" s="100"/>
      <c r="D42" s="149"/>
      <c r="E42" s="149"/>
      <c r="F42" s="66"/>
      <c r="G42" s="66"/>
    </row>
    <row r="43" spans="1:21" ht="87" customHeight="1" x14ac:dyDescent="0.25">
      <c r="A43" s="98"/>
      <c r="B43" s="149"/>
      <c r="C43" s="100"/>
      <c r="D43" s="149"/>
      <c r="E43" s="149"/>
      <c r="F43" s="66"/>
      <c r="G43" s="66"/>
    </row>
    <row r="44" spans="1:21" ht="87" customHeight="1" x14ac:dyDescent="0.25">
      <c r="A44" s="98"/>
      <c r="B44" s="149"/>
      <c r="C44" s="100"/>
      <c r="D44" s="149"/>
      <c r="E44" s="149"/>
      <c r="F44" s="66"/>
      <c r="G44" s="66"/>
    </row>
    <row r="45" spans="1:21" ht="87" customHeight="1" x14ac:dyDescent="0.25">
      <c r="A45" s="98"/>
      <c r="B45" s="149"/>
      <c r="C45" s="100"/>
      <c r="D45" s="149"/>
      <c r="E45" s="66"/>
      <c r="F45" s="66"/>
      <c r="G45" s="66"/>
    </row>
    <row r="46" spans="1:21" ht="60.75" customHeight="1" x14ac:dyDescent="0.25">
      <c r="A46" s="98"/>
      <c r="B46" s="149"/>
      <c r="C46" s="100"/>
      <c r="D46" s="149"/>
      <c r="E46" s="66"/>
      <c r="F46" s="66"/>
      <c r="G46" s="66"/>
    </row>
    <row r="47" spans="1:21" ht="60.75" customHeight="1" x14ac:dyDescent="0.25">
      <c r="A47" s="98"/>
      <c r="B47" s="149"/>
      <c r="C47" s="100"/>
      <c r="D47" s="149"/>
      <c r="E47" s="66"/>
      <c r="F47" s="66"/>
      <c r="G47" s="66"/>
    </row>
    <row r="48" spans="1:21" ht="205.5" customHeight="1" x14ac:dyDescent="0.25">
      <c r="A48" s="98"/>
      <c r="B48" s="149"/>
      <c r="C48" s="100"/>
      <c r="D48" s="149"/>
      <c r="E48" s="66"/>
      <c r="F48" s="66"/>
      <c r="G48" s="66"/>
    </row>
    <row r="49" spans="1:7" ht="90.75" customHeight="1" x14ac:dyDescent="0.25">
      <c r="A49" s="98"/>
      <c r="B49" s="149"/>
      <c r="C49" s="100"/>
      <c r="D49" s="149"/>
      <c r="E49" s="149"/>
      <c r="F49" s="66"/>
      <c r="G49" s="66"/>
    </row>
    <row r="50" spans="1:7" ht="90.75" customHeight="1" x14ac:dyDescent="0.25">
      <c r="A50" s="98"/>
      <c r="B50" s="149"/>
      <c r="C50" s="100"/>
      <c r="D50" s="149"/>
      <c r="E50" s="149"/>
      <c r="F50" s="66"/>
      <c r="G50" s="66"/>
    </row>
    <row r="51" spans="1:7" ht="90.75" customHeight="1" x14ac:dyDescent="0.25">
      <c r="A51" s="98"/>
      <c r="B51" s="149"/>
      <c r="C51" s="100"/>
      <c r="D51" s="149"/>
      <c r="E51" s="149"/>
      <c r="F51" s="66"/>
      <c r="G51" s="66"/>
    </row>
    <row r="52" spans="1:7" ht="90.75" customHeight="1" x14ac:dyDescent="0.25">
      <c r="A52" s="98"/>
      <c r="B52" s="149"/>
      <c r="C52" s="100"/>
      <c r="D52" s="149"/>
      <c r="E52" s="149"/>
      <c r="F52" s="66"/>
      <c r="G52" s="66"/>
    </row>
    <row r="53" spans="1:7" ht="88.5" customHeight="1" x14ac:dyDescent="0.25">
      <c r="A53" s="98"/>
      <c r="B53" s="149"/>
      <c r="C53" s="100"/>
      <c r="D53" s="149"/>
      <c r="E53" s="149"/>
      <c r="F53" s="66"/>
      <c r="G53" s="66"/>
    </row>
    <row r="54" spans="1:7" ht="82.5" customHeight="1" x14ac:dyDescent="0.25">
      <c r="A54" s="98"/>
      <c r="B54" s="149"/>
      <c r="C54" s="100"/>
      <c r="D54" s="149"/>
      <c r="E54" s="149"/>
      <c r="F54" s="66"/>
      <c r="G54" s="66"/>
    </row>
    <row r="55" spans="1:7" ht="60.75" customHeight="1" x14ac:dyDescent="0.25">
      <c r="A55" s="98"/>
      <c r="B55" s="149"/>
      <c r="C55" s="100"/>
      <c r="D55" s="149"/>
      <c r="E55" s="149"/>
      <c r="F55" s="66"/>
      <c r="G55" s="66"/>
    </row>
    <row r="56" spans="1:7" ht="60.75" customHeight="1" x14ac:dyDescent="0.25">
      <c r="A56" s="98"/>
      <c r="B56" s="149"/>
      <c r="C56" s="100"/>
      <c r="D56" s="149"/>
      <c r="E56" s="149"/>
      <c r="F56" s="66"/>
      <c r="G56" s="66"/>
    </row>
    <row r="57" spans="1:7" ht="60.75" customHeight="1" x14ac:dyDescent="0.25">
      <c r="A57" s="98"/>
      <c r="B57" s="149"/>
      <c r="C57" s="100"/>
      <c r="D57" s="149"/>
      <c r="E57" s="149"/>
      <c r="F57" s="66"/>
      <c r="G57" s="66"/>
    </row>
    <row r="58" spans="1:7" ht="60.75" customHeight="1" x14ac:dyDescent="0.25">
      <c r="A58" s="98"/>
      <c r="B58" s="149"/>
      <c r="C58" s="100"/>
      <c r="D58" s="149"/>
      <c r="E58" s="149"/>
      <c r="F58" s="66"/>
      <c r="G58" s="66"/>
    </row>
    <row r="59" spans="1:7" ht="150" customHeight="1" x14ac:dyDescent="0.25">
      <c r="A59" s="98"/>
      <c r="B59" s="100"/>
      <c r="C59" s="100"/>
      <c r="D59" s="101"/>
      <c r="E59" s="66"/>
      <c r="F59" s="66"/>
      <c r="G59" s="66"/>
    </row>
    <row r="62" spans="1:7" x14ac:dyDescent="0.4">
      <c r="E62" s="148"/>
      <c r="F62" s="148"/>
    </row>
    <row r="63" spans="1:7" x14ac:dyDescent="0.4">
      <c r="E63" s="148"/>
      <c r="F63" s="148"/>
    </row>
    <row r="64" spans="1:7" x14ac:dyDescent="0.4">
      <c r="E64" s="148"/>
      <c r="F64" s="148"/>
    </row>
    <row r="65" spans="5:6" x14ac:dyDescent="0.4">
      <c r="E65" s="148"/>
      <c r="F65" s="148"/>
    </row>
    <row r="66" spans="5:6" x14ac:dyDescent="0.4">
      <c r="E66" s="148"/>
      <c r="F66" s="148"/>
    </row>
    <row r="67" spans="5:6" x14ac:dyDescent="0.4">
      <c r="E67" s="148"/>
      <c r="F67" s="148"/>
    </row>
    <row r="68" spans="5:6" x14ac:dyDescent="0.4">
      <c r="E68" s="148"/>
      <c r="F68" s="148"/>
    </row>
    <row r="69" spans="5:6" x14ac:dyDescent="0.4">
      <c r="E69" s="148"/>
      <c r="F69" s="148"/>
    </row>
  </sheetData>
  <autoFilter ref="Q3:U3"/>
  <mergeCells count="75">
    <mergeCell ref="H1:M1"/>
    <mergeCell ref="A2:A3"/>
    <mergeCell ref="B2:B3"/>
    <mergeCell ref="C2:C3"/>
    <mergeCell ref="D2:D3"/>
    <mergeCell ref="E2:E3"/>
    <mergeCell ref="F2:F3"/>
    <mergeCell ref="G2:G3"/>
    <mergeCell ref="N1:U1"/>
    <mergeCell ref="Q2:U2"/>
    <mergeCell ref="A4:A33"/>
    <mergeCell ref="B4:B6"/>
    <mergeCell ref="C4:C6"/>
    <mergeCell ref="D4:D6"/>
    <mergeCell ref="E4:E6"/>
    <mergeCell ref="B7:B9"/>
    <mergeCell ref="C7:C9"/>
    <mergeCell ref="D7:D9"/>
    <mergeCell ref="E7:E9"/>
    <mergeCell ref="H2:H3"/>
    <mergeCell ref="I2:I3"/>
    <mergeCell ref="J2:M2"/>
    <mergeCell ref="N2:N3"/>
    <mergeCell ref="A1:G1"/>
    <mergeCell ref="O2:O3"/>
    <mergeCell ref="P2:P3"/>
    <mergeCell ref="B10:B13"/>
    <mergeCell ref="C10:C13"/>
    <mergeCell ref="D10:D13"/>
    <mergeCell ref="E10:E13"/>
    <mergeCell ref="B14:B17"/>
    <mergeCell ref="C14:C17"/>
    <mergeCell ref="D14:D17"/>
    <mergeCell ref="E14:E17"/>
    <mergeCell ref="B18:B21"/>
    <mergeCell ref="C18:C21"/>
    <mergeCell ref="D18:D21"/>
    <mergeCell ref="E18:E21"/>
    <mergeCell ref="B22:B24"/>
    <mergeCell ref="C22:C24"/>
    <mergeCell ref="D22:D24"/>
    <mergeCell ref="E22:E24"/>
    <mergeCell ref="B37:B41"/>
    <mergeCell ref="D37:D41"/>
    <mergeCell ref="E37:E41"/>
    <mergeCell ref="B25:B27"/>
    <mergeCell ref="C25:C27"/>
    <mergeCell ref="D25:D27"/>
    <mergeCell ref="E25:E27"/>
    <mergeCell ref="B28:B30"/>
    <mergeCell ref="C28:C30"/>
    <mergeCell ref="D28:D30"/>
    <mergeCell ref="E28:E30"/>
    <mergeCell ref="B31:B33"/>
    <mergeCell ref="C31:C33"/>
    <mergeCell ref="D31:D33"/>
    <mergeCell ref="E31:E33"/>
    <mergeCell ref="E35:E36"/>
    <mergeCell ref="B42:B47"/>
    <mergeCell ref="D42:D47"/>
    <mergeCell ref="E42:E44"/>
    <mergeCell ref="B48:B58"/>
    <mergeCell ref="D48:D58"/>
    <mergeCell ref="E49:E51"/>
    <mergeCell ref="E52:E53"/>
    <mergeCell ref="E54:E55"/>
    <mergeCell ref="E56:E58"/>
    <mergeCell ref="E68:F68"/>
    <mergeCell ref="E69:F69"/>
    <mergeCell ref="E62:F62"/>
    <mergeCell ref="E63:F63"/>
    <mergeCell ref="E64:F64"/>
    <mergeCell ref="E65:F65"/>
    <mergeCell ref="E66:F66"/>
    <mergeCell ref="E67:F67"/>
  </mergeCells>
  <dataValidations count="5">
    <dataValidation type="list" allowBlank="1" showInputMessage="1" showErrorMessage="1" sqref="K4:K28 L29 K30">
      <formula1>"Molto bassa,Bassa,Media,Alta,Altissima"</formula1>
    </dataValidation>
    <dataValidation type="list" allowBlank="1" showInputMessage="1" showErrorMessage="1" sqref="J4:J28 K29 J30">
      <formula1>"Alto,Altissimo"</formula1>
    </dataValidation>
    <dataValidation type="list" allowBlank="1" showInputMessage="1" showErrorMessage="1" sqref="G4:G5 G7:G24 G28:G30">
      <formula1>soggetti</formula1>
    </dataValidation>
    <dataValidation type="list" allowBlank="1" showInputMessage="1" showErrorMessage="1" sqref="G6">
      <formula1>"Consiglio/Dirigente/Funzionario"</formula1>
    </dataValidation>
    <dataValidation type="list" allowBlank="1" showInputMessage="1" showErrorMessage="1" sqref="L4:L28 L30 N29">
      <formula1>"Medio,Alto,Altissimo"</formula1>
    </dataValidation>
  </dataValidations>
  <printOptions horizontalCentered="1"/>
  <pageMargins left="0.23622047244094502" right="0.23622047244094502" top="0.74803149606299213" bottom="0.74803149606299213" header="0.31496062992126012" footer="0.31496062992126012"/>
  <pageSetup paperSize="9" scale="30"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Parametri!$B$3:$B$8</xm:f>
          </x14:formula1>
          <xm:sqref>G31:G59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0"/>
  <sheetViews>
    <sheetView workbookViewId="0"/>
  </sheetViews>
  <sheetFormatPr defaultRowHeight="15" x14ac:dyDescent="0.25"/>
  <cols>
    <col min="1" max="1" width="70.7109375" bestFit="1" customWidth="1"/>
    <col min="2" max="2" width="15.85546875" bestFit="1" customWidth="1"/>
    <col min="3" max="3" width="97.7109375" style="108" customWidth="1"/>
    <col min="4" max="4" width="26.28515625" bestFit="1" customWidth="1"/>
    <col min="5" max="5" width="9.140625" customWidth="1"/>
  </cols>
  <sheetData>
    <row r="1" spans="1:37" x14ac:dyDescent="0.25">
      <c r="A1" s="106" t="s">
        <v>166</v>
      </c>
      <c r="B1" s="106" t="s">
        <v>167</v>
      </c>
      <c r="C1" s="106" t="s">
        <v>168</v>
      </c>
      <c r="D1" s="106" t="s">
        <v>55</v>
      </c>
    </row>
    <row r="2" spans="1:37" ht="165" x14ac:dyDescent="0.25">
      <c r="A2" s="97" t="s">
        <v>169</v>
      </c>
      <c r="B2" s="97" t="s">
        <v>170</v>
      </c>
      <c r="C2" s="106" t="s">
        <v>171</v>
      </c>
      <c r="D2" s="97" t="s">
        <v>172</v>
      </c>
    </row>
    <row r="3" spans="1:37" ht="45" x14ac:dyDescent="0.25">
      <c r="A3" s="97" t="s">
        <v>173</v>
      </c>
      <c r="B3" s="97" t="s">
        <v>174</v>
      </c>
      <c r="C3" s="106" t="s">
        <v>175</v>
      </c>
      <c r="D3" s="97" t="s">
        <v>176</v>
      </c>
    </row>
    <row r="4" spans="1:37" ht="60" x14ac:dyDescent="0.25">
      <c r="A4" s="97" t="s">
        <v>177</v>
      </c>
      <c r="B4" s="97" t="s">
        <v>178</v>
      </c>
      <c r="C4" s="106" t="s">
        <v>179</v>
      </c>
      <c r="D4" s="97" t="s">
        <v>180</v>
      </c>
    </row>
    <row r="5" spans="1:37" ht="60" x14ac:dyDescent="0.25">
      <c r="A5" s="97" t="s">
        <v>181</v>
      </c>
      <c r="B5" s="97" t="s">
        <v>182</v>
      </c>
      <c r="C5" s="106" t="s">
        <v>183</v>
      </c>
      <c r="D5" s="97" t="s">
        <v>184</v>
      </c>
    </row>
    <row r="6" spans="1:37" ht="90" x14ac:dyDescent="0.25">
      <c r="A6" s="97" t="s">
        <v>185</v>
      </c>
      <c r="B6" s="97" t="s">
        <v>186</v>
      </c>
      <c r="C6" s="106" t="s">
        <v>187</v>
      </c>
      <c r="D6" s="97" t="s">
        <v>188</v>
      </c>
    </row>
    <row r="7" spans="1:37" ht="60" x14ac:dyDescent="0.25">
      <c r="A7" s="97" t="s">
        <v>189</v>
      </c>
      <c r="B7" s="97" t="s">
        <v>190</v>
      </c>
      <c r="C7" s="106" t="s">
        <v>191</v>
      </c>
      <c r="D7" s="97" t="s">
        <v>192</v>
      </c>
    </row>
    <row r="8" spans="1:37" ht="75" x14ac:dyDescent="0.25">
      <c r="A8" s="97" t="s">
        <v>193</v>
      </c>
      <c r="B8" s="97" t="s">
        <v>194</v>
      </c>
      <c r="C8" s="106" t="s">
        <v>195</v>
      </c>
      <c r="D8" s="97" t="s">
        <v>196</v>
      </c>
      <c r="AK8" t="s">
        <v>197</v>
      </c>
    </row>
    <row r="9" spans="1:37" ht="90" x14ac:dyDescent="0.25">
      <c r="A9" s="97" t="s">
        <v>198</v>
      </c>
      <c r="B9" s="97" t="s">
        <v>199</v>
      </c>
      <c r="C9" s="106" t="s">
        <v>200</v>
      </c>
      <c r="D9" s="97" t="s">
        <v>201</v>
      </c>
      <c r="AK9" t="s">
        <v>197</v>
      </c>
    </row>
    <row r="10" spans="1:37" ht="60" x14ac:dyDescent="0.25">
      <c r="A10" s="97" t="s">
        <v>202</v>
      </c>
      <c r="B10" s="97" t="s">
        <v>203</v>
      </c>
      <c r="C10" s="106" t="s">
        <v>204</v>
      </c>
      <c r="D10" s="97" t="s">
        <v>205</v>
      </c>
      <c r="AK10" t="s">
        <v>197</v>
      </c>
    </row>
    <row r="11" spans="1:37" ht="75" x14ac:dyDescent="0.25">
      <c r="A11" s="97" t="s">
        <v>206</v>
      </c>
      <c r="B11" s="97" t="s">
        <v>207</v>
      </c>
      <c r="C11" s="106" t="s">
        <v>208</v>
      </c>
      <c r="D11" s="97" t="s">
        <v>209</v>
      </c>
      <c r="AK11" t="s">
        <v>197</v>
      </c>
    </row>
    <row r="12" spans="1:37" ht="75" x14ac:dyDescent="0.25">
      <c r="A12" s="97" t="s">
        <v>210</v>
      </c>
      <c r="B12" s="97" t="s">
        <v>211</v>
      </c>
      <c r="C12" s="106" t="s">
        <v>212</v>
      </c>
      <c r="D12" s="97" t="s">
        <v>213</v>
      </c>
      <c r="AK12" t="s">
        <v>214</v>
      </c>
    </row>
    <row r="13" spans="1:37" ht="90" x14ac:dyDescent="0.25">
      <c r="A13" s="97" t="s">
        <v>215</v>
      </c>
      <c r="B13" s="97" t="s">
        <v>216</v>
      </c>
      <c r="C13" s="106" t="s">
        <v>217</v>
      </c>
      <c r="D13" s="97" t="s">
        <v>218</v>
      </c>
      <c r="AK13" t="s">
        <v>214</v>
      </c>
    </row>
    <row r="14" spans="1:37" ht="105" x14ac:dyDescent="0.25">
      <c r="A14" s="97" t="s">
        <v>219</v>
      </c>
      <c r="B14" s="97" t="s">
        <v>220</v>
      </c>
      <c r="C14" s="106" t="s">
        <v>221</v>
      </c>
      <c r="D14" s="97" t="s">
        <v>222</v>
      </c>
      <c r="AK14" t="s">
        <v>214</v>
      </c>
    </row>
    <row r="15" spans="1:37" ht="150" x14ac:dyDescent="0.25">
      <c r="A15" s="97" t="s">
        <v>223</v>
      </c>
      <c r="B15" s="97" t="s">
        <v>224</v>
      </c>
      <c r="C15" s="106" t="s">
        <v>225</v>
      </c>
      <c r="D15" s="97" t="s">
        <v>226</v>
      </c>
      <c r="AK15" t="s">
        <v>214</v>
      </c>
    </row>
    <row r="16" spans="1:37" ht="60" x14ac:dyDescent="0.25">
      <c r="A16" s="97" t="s">
        <v>227</v>
      </c>
      <c r="B16" s="97" t="s">
        <v>228</v>
      </c>
      <c r="C16" s="106" t="s">
        <v>229</v>
      </c>
      <c r="D16" s="97" t="s">
        <v>230</v>
      </c>
      <c r="AK16" t="s">
        <v>214</v>
      </c>
    </row>
    <row r="17" spans="1:37" ht="60" x14ac:dyDescent="0.25">
      <c r="A17" s="97" t="s">
        <v>231</v>
      </c>
      <c r="B17" s="97" t="s">
        <v>232</v>
      </c>
      <c r="C17" s="106" t="s">
        <v>233</v>
      </c>
      <c r="D17" s="97" t="s">
        <v>234</v>
      </c>
      <c r="AK17" t="s">
        <v>214</v>
      </c>
    </row>
    <row r="18" spans="1:37" ht="60" x14ac:dyDescent="0.25">
      <c r="A18" s="97" t="s">
        <v>235</v>
      </c>
      <c r="B18" s="97" t="s">
        <v>236</v>
      </c>
      <c r="C18" s="106" t="s">
        <v>237</v>
      </c>
      <c r="D18" s="97" t="s">
        <v>238</v>
      </c>
      <c r="AK18" t="s">
        <v>239</v>
      </c>
    </row>
    <row r="19" spans="1:37" ht="105" x14ac:dyDescent="0.25">
      <c r="A19" s="97" t="s">
        <v>240</v>
      </c>
      <c r="B19" s="97" t="s">
        <v>241</v>
      </c>
      <c r="C19" s="106" t="s">
        <v>242</v>
      </c>
      <c r="D19" s="97" t="s">
        <v>243</v>
      </c>
      <c r="AK19" t="s">
        <v>239</v>
      </c>
    </row>
    <row r="20" spans="1:37" ht="90" x14ac:dyDescent="0.25">
      <c r="A20" s="97" t="s">
        <v>244</v>
      </c>
      <c r="B20" s="97" t="s">
        <v>245</v>
      </c>
      <c r="C20" s="106" t="s">
        <v>246</v>
      </c>
      <c r="D20" s="97" t="s">
        <v>247</v>
      </c>
      <c r="AK20" t="s">
        <v>239</v>
      </c>
    </row>
    <row r="21" spans="1:37" ht="135" x14ac:dyDescent="0.25">
      <c r="A21" s="97" t="s">
        <v>248</v>
      </c>
      <c r="B21" s="97" t="s">
        <v>249</v>
      </c>
      <c r="C21" s="106" t="s">
        <v>250</v>
      </c>
      <c r="D21" s="97" t="s">
        <v>251</v>
      </c>
      <c r="AK21" t="s">
        <v>239</v>
      </c>
    </row>
    <row r="22" spans="1:37" ht="75" x14ac:dyDescent="0.25">
      <c r="A22" s="97" t="s">
        <v>252</v>
      </c>
      <c r="B22" s="97" t="s">
        <v>253</v>
      </c>
      <c r="C22" s="106" t="s">
        <v>254</v>
      </c>
      <c r="D22" s="97" t="s">
        <v>255</v>
      </c>
      <c r="AK22" t="s">
        <v>239</v>
      </c>
    </row>
    <row r="23" spans="1:37" ht="105" x14ac:dyDescent="0.25">
      <c r="A23" s="97" t="s">
        <v>256</v>
      </c>
      <c r="B23" s="97" t="s">
        <v>257</v>
      </c>
      <c r="C23" s="106" t="s">
        <v>258</v>
      </c>
      <c r="D23" s="97" t="s">
        <v>259</v>
      </c>
      <c r="AK23" t="s">
        <v>239</v>
      </c>
    </row>
    <row r="24" spans="1:37" ht="120" x14ac:dyDescent="0.25">
      <c r="A24" s="97" t="s">
        <v>260</v>
      </c>
      <c r="B24" s="97" t="s">
        <v>261</v>
      </c>
      <c r="C24" s="106" t="s">
        <v>262</v>
      </c>
      <c r="D24" s="97" t="s">
        <v>263</v>
      </c>
      <c r="AK24" t="s">
        <v>239</v>
      </c>
    </row>
    <row r="25" spans="1:37" ht="60" x14ac:dyDescent="0.25">
      <c r="A25" s="97" t="s">
        <v>264</v>
      </c>
      <c r="B25" s="97" t="s">
        <v>265</v>
      </c>
      <c r="C25" s="106" t="s">
        <v>266</v>
      </c>
      <c r="D25" s="97" t="s">
        <v>267</v>
      </c>
      <c r="AK25" t="s">
        <v>239</v>
      </c>
    </row>
    <row r="26" spans="1:37" ht="90" x14ac:dyDescent="0.25">
      <c r="A26" s="97" t="s">
        <v>268</v>
      </c>
      <c r="B26" s="97" t="s">
        <v>269</v>
      </c>
      <c r="C26" s="106" t="s">
        <v>270</v>
      </c>
      <c r="D26" s="97" t="s">
        <v>271</v>
      </c>
      <c r="AK26" t="s">
        <v>272</v>
      </c>
    </row>
    <row r="27" spans="1:37" ht="60" x14ac:dyDescent="0.25">
      <c r="A27" s="97" t="s">
        <v>273</v>
      </c>
      <c r="B27" s="97" t="s">
        <v>274</v>
      </c>
      <c r="C27" s="106" t="s">
        <v>275</v>
      </c>
      <c r="D27" s="97" t="s">
        <v>276</v>
      </c>
      <c r="AK27" t="s">
        <v>272</v>
      </c>
    </row>
    <row r="28" spans="1:37" ht="75" x14ac:dyDescent="0.25">
      <c r="A28" s="97" t="s">
        <v>277</v>
      </c>
      <c r="B28" s="97" t="s">
        <v>278</v>
      </c>
      <c r="C28" s="106" t="s">
        <v>279</v>
      </c>
      <c r="D28" s="97" t="s">
        <v>280</v>
      </c>
      <c r="AK28" t="s">
        <v>272</v>
      </c>
    </row>
    <row r="29" spans="1:37" ht="62.25" customHeight="1" x14ac:dyDescent="0.25">
      <c r="A29" s="97" t="s">
        <v>281</v>
      </c>
      <c r="B29" s="97" t="s">
        <v>282</v>
      </c>
      <c r="C29" s="106" t="s">
        <v>283</v>
      </c>
      <c r="D29" s="97" t="s">
        <v>284</v>
      </c>
    </row>
    <row r="30" spans="1:37" ht="63" x14ac:dyDescent="0.25">
      <c r="A30" s="97" t="s">
        <v>285</v>
      </c>
      <c r="B30" s="97" t="s">
        <v>286</v>
      </c>
      <c r="C30" s="107" t="s">
        <v>287</v>
      </c>
      <c r="D30" s="97" t="s">
        <v>288</v>
      </c>
      <c r="AK30" t="s">
        <v>272</v>
      </c>
    </row>
    <row r="31" spans="1:37" ht="63" x14ac:dyDescent="0.25">
      <c r="A31" s="97" t="s">
        <v>289</v>
      </c>
      <c r="B31" s="97" t="s">
        <v>290</v>
      </c>
      <c r="C31" s="107" t="s">
        <v>287</v>
      </c>
      <c r="D31" s="97" t="s">
        <v>291</v>
      </c>
      <c r="AK31" t="s">
        <v>272</v>
      </c>
    </row>
    <row r="32" spans="1:37" ht="90" x14ac:dyDescent="0.25">
      <c r="A32" s="97" t="s">
        <v>292</v>
      </c>
      <c r="B32" s="97" t="s">
        <v>293</v>
      </c>
      <c r="C32" s="106" t="s">
        <v>294</v>
      </c>
      <c r="D32" s="97"/>
      <c r="AK32" t="s">
        <v>272</v>
      </c>
    </row>
    <row r="33" spans="1:37" ht="75" x14ac:dyDescent="0.25">
      <c r="A33" s="97" t="s">
        <v>295</v>
      </c>
      <c r="B33" s="106" t="s">
        <v>295</v>
      </c>
      <c r="C33" s="108" t="s">
        <v>296</v>
      </c>
      <c r="D33" s="97" t="s">
        <v>297</v>
      </c>
      <c r="AK33" t="s">
        <v>272</v>
      </c>
    </row>
    <row r="34" spans="1:37" ht="135" x14ac:dyDescent="0.25">
      <c r="A34" s="97" t="s">
        <v>298</v>
      </c>
      <c r="B34" s="97" t="s">
        <v>299</v>
      </c>
      <c r="C34" s="106" t="s">
        <v>300</v>
      </c>
      <c r="D34" s="97"/>
    </row>
    <row r="35" spans="1:37" ht="60" x14ac:dyDescent="0.25">
      <c r="A35" s="97" t="s">
        <v>301</v>
      </c>
      <c r="B35" s="97" t="s">
        <v>302</v>
      </c>
      <c r="C35" s="106" t="s">
        <v>303</v>
      </c>
      <c r="D35" s="97"/>
    </row>
    <row r="36" spans="1:37" ht="60" x14ac:dyDescent="0.25">
      <c r="A36" s="97" t="s">
        <v>304</v>
      </c>
      <c r="B36" s="97" t="s">
        <v>305</v>
      </c>
      <c r="C36" s="108" t="s">
        <v>306</v>
      </c>
      <c r="D36" s="97"/>
    </row>
    <row r="37" spans="1:37" ht="45" x14ac:dyDescent="0.25">
      <c r="A37" s="105" t="s">
        <v>307</v>
      </c>
      <c r="B37" s="97" t="s">
        <v>308</v>
      </c>
      <c r="C37" s="106" t="s">
        <v>309</v>
      </c>
      <c r="D37" s="97"/>
    </row>
    <row r="38" spans="1:37" ht="60" x14ac:dyDescent="0.25">
      <c r="A38" s="105" t="s">
        <v>310</v>
      </c>
      <c r="B38" s="105" t="s">
        <v>311</v>
      </c>
      <c r="C38" s="106" t="s">
        <v>312</v>
      </c>
      <c r="D38" s="97"/>
    </row>
    <row r="39" spans="1:37" ht="45" x14ac:dyDescent="0.25">
      <c r="A39" s="105" t="s">
        <v>313</v>
      </c>
      <c r="B39" s="105" t="s">
        <v>314</v>
      </c>
      <c r="C39" s="106" t="s">
        <v>315</v>
      </c>
      <c r="D39" s="97"/>
    </row>
    <row r="40" spans="1:37" ht="75" x14ac:dyDescent="0.25">
      <c r="A40" s="105" t="s">
        <v>316</v>
      </c>
      <c r="B40" s="105" t="s">
        <v>317</v>
      </c>
      <c r="C40" s="106" t="s">
        <v>318</v>
      </c>
      <c r="D40" s="97"/>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9"/>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11" ht="18.75" x14ac:dyDescent="0.3">
      <c r="A2" s="3" t="s">
        <v>319</v>
      </c>
      <c r="I2" s="109" t="s">
        <v>320</v>
      </c>
    </row>
    <row r="3" spans="1:11" ht="18.75" x14ac:dyDescent="0.3">
      <c r="B3" s="110" t="s">
        <v>40</v>
      </c>
      <c r="I3" s="111" t="s">
        <v>321</v>
      </c>
    </row>
    <row r="4" spans="1:11" ht="18.75" x14ac:dyDescent="0.3">
      <c r="B4" s="110" t="s">
        <v>322</v>
      </c>
      <c r="I4" s="111" t="s">
        <v>323</v>
      </c>
    </row>
    <row r="5" spans="1:11" ht="18.75" x14ac:dyDescent="0.3">
      <c r="B5" s="110" t="s">
        <v>144</v>
      </c>
      <c r="I5" s="111" t="s">
        <v>40</v>
      </c>
    </row>
    <row r="6" spans="1:11" ht="18.75" x14ac:dyDescent="0.3">
      <c r="B6" s="110" t="s">
        <v>321</v>
      </c>
      <c r="I6" s="111" t="s">
        <v>324</v>
      </c>
    </row>
    <row r="7" spans="1:11" ht="18.75" x14ac:dyDescent="0.3">
      <c r="B7" s="110" t="s">
        <v>57</v>
      </c>
      <c r="I7" s="111" t="s">
        <v>57</v>
      </c>
    </row>
    <row r="8" spans="1:11" ht="18.75" x14ac:dyDescent="0.3">
      <c r="B8" s="110" t="s">
        <v>325</v>
      </c>
      <c r="I8" s="109" t="s">
        <v>42</v>
      </c>
    </row>
    <row r="9" spans="1:11" ht="18.75" x14ac:dyDescent="0.3">
      <c r="B9" s="110"/>
      <c r="I9" s="109" t="s">
        <v>144</v>
      </c>
    </row>
    <row r="10" spans="1:11" ht="18.75" x14ac:dyDescent="0.3">
      <c r="A10" s="3" t="s">
        <v>326</v>
      </c>
      <c r="C10" s="158" t="s">
        <v>327</v>
      </c>
      <c r="D10" s="158"/>
      <c r="I10" s="111" t="s">
        <v>328</v>
      </c>
    </row>
    <row r="11" spans="1:11" ht="18.75" x14ac:dyDescent="0.3">
      <c r="B11" t="s">
        <v>329</v>
      </c>
      <c r="D11" t="s">
        <v>330</v>
      </c>
      <c r="I11" s="111" t="s">
        <v>331</v>
      </c>
    </row>
    <row r="12" spans="1:11" x14ac:dyDescent="0.25">
      <c r="B12" t="s">
        <v>332</v>
      </c>
      <c r="D12" t="s">
        <v>333</v>
      </c>
    </row>
    <row r="13" spans="1:11" x14ac:dyDescent="0.25">
      <c r="D13" t="s">
        <v>334</v>
      </c>
    </row>
    <row r="16" spans="1:11" x14ac:dyDescent="0.25">
      <c r="K16" s="112" t="s">
        <v>335</v>
      </c>
    </row>
    <row r="17" spans="2:11" x14ac:dyDescent="0.25">
      <c r="K17" s="102" t="s">
        <v>336</v>
      </c>
    </row>
    <row r="18" spans="2:11" x14ac:dyDescent="0.25">
      <c r="B18" t="s">
        <v>77</v>
      </c>
      <c r="D18" t="s">
        <v>83</v>
      </c>
      <c r="F18" t="s">
        <v>83</v>
      </c>
      <c r="K18" s="113" t="s">
        <v>337</v>
      </c>
    </row>
    <row r="19" spans="2:11" x14ac:dyDescent="0.25">
      <c r="B19" t="s">
        <v>46</v>
      </c>
      <c r="D19" t="s">
        <v>45</v>
      </c>
      <c r="F19" t="s">
        <v>338</v>
      </c>
      <c r="K19" s="102" t="s">
        <v>334</v>
      </c>
    </row>
    <row r="20" spans="2:11" x14ac:dyDescent="0.25">
      <c r="B20" t="s">
        <v>138</v>
      </c>
      <c r="F20" t="s">
        <v>47</v>
      </c>
      <c r="K20" s="102" t="s">
        <v>339</v>
      </c>
    </row>
    <row r="21" spans="2:11" x14ac:dyDescent="0.25">
      <c r="B21" t="s">
        <v>340</v>
      </c>
      <c r="K21" s="102" t="s">
        <v>341</v>
      </c>
    </row>
    <row r="22" spans="2:11" x14ac:dyDescent="0.25">
      <c r="B22" t="s">
        <v>342</v>
      </c>
      <c r="K22" s="102" t="s">
        <v>343</v>
      </c>
    </row>
    <row r="26" spans="2:11" x14ac:dyDescent="0.25">
      <c r="D26" t="s">
        <v>344</v>
      </c>
      <c r="E26" t="s">
        <v>344</v>
      </c>
      <c r="F26" t="s">
        <v>344</v>
      </c>
      <c r="G26" t="s">
        <v>345</v>
      </c>
    </row>
    <row r="27" spans="2:11" x14ac:dyDescent="0.25">
      <c r="B27" t="s">
        <v>45</v>
      </c>
      <c r="C27">
        <v>0</v>
      </c>
      <c r="D27" t="str">
        <f t="shared" ref="D27:D58" si="0">IF(OR(C27 = "Media", C27="Alta",C27="Altissima"),"Altissimo","")</f>
        <v/>
      </c>
      <c r="E27" t="str">
        <f t="shared" ref="E27:E58" si="1">IF(C27="Bassa","Alto","")</f>
        <v/>
      </c>
      <c r="F27" t="str">
        <f t="shared" ref="F27:F58" si="2">IF(C27="Molto bassa","Medio","")</f>
        <v/>
      </c>
      <c r="G27" t="str">
        <f t="shared" ref="G27:G58" si="3">CONCATENATE(D27,E27,F27)</f>
        <v/>
      </c>
    </row>
    <row r="28" spans="2:11" x14ac:dyDescent="0.25">
      <c r="B28" t="s">
        <v>45</v>
      </c>
      <c r="C28">
        <v>0</v>
      </c>
      <c r="D28" t="str">
        <f t="shared" si="0"/>
        <v/>
      </c>
      <c r="E28" t="str">
        <f t="shared" si="1"/>
        <v/>
      </c>
      <c r="F28" t="str">
        <f t="shared" si="2"/>
        <v/>
      </c>
      <c r="G28" t="str">
        <f t="shared" si="3"/>
        <v/>
      </c>
    </row>
    <row r="29" spans="2:11" x14ac:dyDescent="0.25">
      <c r="B29" t="s">
        <v>45</v>
      </c>
      <c r="C29">
        <v>0</v>
      </c>
      <c r="D29" t="str">
        <f t="shared" si="0"/>
        <v/>
      </c>
      <c r="E29" t="str">
        <f t="shared" si="1"/>
        <v/>
      </c>
      <c r="F29" t="str">
        <f t="shared" si="2"/>
        <v/>
      </c>
      <c r="G29" t="str">
        <f t="shared" si="3"/>
        <v/>
      </c>
    </row>
    <row r="30" spans="2:11" x14ac:dyDescent="0.25">
      <c r="B30" t="s">
        <v>45</v>
      </c>
      <c r="C30">
        <v>0</v>
      </c>
      <c r="D30" t="str">
        <f t="shared" si="0"/>
        <v/>
      </c>
      <c r="E30" t="str">
        <f t="shared" si="1"/>
        <v/>
      </c>
      <c r="F30" t="str">
        <f t="shared" si="2"/>
        <v/>
      </c>
      <c r="G30" t="str">
        <f t="shared" si="3"/>
        <v/>
      </c>
    </row>
    <row r="31" spans="2:11" x14ac:dyDescent="0.25">
      <c r="B31" t="s">
        <v>45</v>
      </c>
      <c r="C31">
        <v>0</v>
      </c>
      <c r="D31" t="str">
        <f t="shared" si="0"/>
        <v/>
      </c>
      <c r="E31" t="str">
        <f t="shared" si="1"/>
        <v/>
      </c>
      <c r="F31" t="str">
        <f t="shared" si="2"/>
        <v/>
      </c>
      <c r="G31" t="str">
        <f t="shared" si="3"/>
        <v/>
      </c>
    </row>
    <row r="32" spans="2:11"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si="0"/>
        <v/>
      </c>
      <c r="E58" t="str">
        <f t="shared" si="1"/>
        <v/>
      </c>
      <c r="F58" t="str">
        <f t="shared" si="2"/>
        <v/>
      </c>
      <c r="G58" t="str">
        <f t="shared" si="3"/>
        <v/>
      </c>
    </row>
    <row r="59" spans="3:7" x14ac:dyDescent="0.25">
      <c r="C59">
        <v>0</v>
      </c>
      <c r="D59" t="str">
        <f t="shared" ref="D59:D90" si="4">IF(OR(C59 = "Media", C59="Alta",C59="Altissima"),"Altissimo","")</f>
        <v/>
      </c>
      <c r="E59" t="str">
        <f t="shared" ref="E59:E90" si="5">IF(C59="Bassa","Alto","")</f>
        <v/>
      </c>
      <c r="F59" t="str">
        <f t="shared" ref="F59:F90" si="6">IF(C59="Molto bassa","Medio","")</f>
        <v/>
      </c>
      <c r="G59" t="str">
        <f t="shared" ref="G59:G90" si="7">CONCATENATE(D59,E59,F59)</f>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si="4"/>
        <v/>
      </c>
      <c r="E90" t="str">
        <f t="shared" si="5"/>
        <v/>
      </c>
      <c r="F90" t="str">
        <f t="shared" si="6"/>
        <v/>
      </c>
      <c r="G90" t="str">
        <f t="shared" si="7"/>
        <v/>
      </c>
    </row>
    <row r="91" spans="3:7" x14ac:dyDescent="0.25">
      <c r="C91">
        <v>0</v>
      </c>
      <c r="D91" t="str">
        <f t="shared" ref="D91:D122" si="8">IF(OR(C91 = "Media", C91="Alta",C91="Altissima"),"Altissimo","")</f>
        <v/>
      </c>
      <c r="E91" t="str">
        <f t="shared" ref="E91:E122" si="9">IF(C91="Bassa","Alto","")</f>
        <v/>
      </c>
      <c r="F91" t="str">
        <f t="shared" ref="F91:F122" si="10">IF(C91="Molto bassa","Medio","")</f>
        <v/>
      </c>
      <c r="G91" t="str">
        <f t="shared" ref="G91:G122" si="11">CONCATENATE(D91,E91,F91)</f>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si="8"/>
        <v/>
      </c>
      <c r="E122" t="str">
        <f t="shared" si="9"/>
        <v/>
      </c>
      <c r="F122" t="str">
        <f t="shared" si="10"/>
        <v/>
      </c>
      <c r="G122" t="str">
        <f t="shared" si="11"/>
        <v/>
      </c>
    </row>
    <row r="123" spans="3:7" x14ac:dyDescent="0.25">
      <c r="C123">
        <v>0</v>
      </c>
      <c r="D123" t="str">
        <f t="shared" ref="D123:D129" si="12">IF(OR(C123 = "Media", C123="Alta",C123="Altissima"),"Altissimo","")</f>
        <v/>
      </c>
      <c r="E123" t="str">
        <f t="shared" ref="E123:E129" si="13">IF(C123="Bassa","Alto","")</f>
        <v/>
      </c>
      <c r="F123" t="str">
        <f t="shared" ref="F123:F129" si="14">IF(C123="Molto bassa","Medio","")</f>
        <v/>
      </c>
      <c r="G123" t="str">
        <f t="shared" ref="G123:G129" si="15">CONCATENATE(D123,E123,F123)</f>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row r="129" spans="3:7" x14ac:dyDescent="0.25">
      <c r="C129">
        <v>0</v>
      </c>
      <c r="D129" t="str">
        <f t="shared" si="12"/>
        <v/>
      </c>
      <c r="E129" t="str">
        <f t="shared" si="13"/>
        <v/>
      </c>
      <c r="F129" t="str">
        <f t="shared" si="14"/>
        <v/>
      </c>
      <c r="G129" t="str">
        <f t="shared" si="15"/>
        <v/>
      </c>
    </row>
  </sheetData>
  <mergeCells count="1">
    <mergeCell ref="C10:D10"/>
  </mergeCells>
  <pageMargins left="0.70000000000000007" right="0.70000000000000007" top="0.75" bottom="0.75" header="0.30000000000000004" footer="0.300000000000000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EDDE734C-26E4-4746-BE97-52D0BBF4E3C5}"/>
</file>

<file path=customXml/itemProps2.xml><?xml version="1.0" encoding="utf-8"?>
<ds:datastoreItem xmlns:ds="http://schemas.openxmlformats.org/officeDocument/2006/customXml" ds:itemID="{2762105D-7ABF-4960-9AA8-8361C1F4EDCB}"/>
</file>

<file path=customXml/itemProps3.xml><?xml version="1.0" encoding="utf-8"?>
<ds:datastoreItem xmlns:ds="http://schemas.openxmlformats.org/officeDocument/2006/customXml" ds:itemID="{684EEFBA-007E-4F65-8E55-758A35AC70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Sezione_generale_</vt:lpstr>
      <vt:lpstr>Sezione_generale_old</vt:lpstr>
      <vt:lpstr>Mappatura_processi_Ufficio</vt:lpstr>
      <vt:lpstr>competenze</vt:lpstr>
      <vt:lpstr>Parametri</vt:lpstr>
      <vt:lpstr>competenze!Area_stampa</vt:lpstr>
      <vt:lpstr>Mappatura_processi_Ufficio!Area_stampa</vt:lpstr>
      <vt:lpstr>soggetti</vt:lpstr>
      <vt:lpstr>tipologiaattivita</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2019-02-04T12:52:57Z</cp:lastPrinted>
  <dcterms:created xsi:type="dcterms:W3CDTF">2014-07-11T10:05:14Z</dcterms:created>
  <dcterms:modified xsi:type="dcterms:W3CDTF">2022-09-16T06:55:01Z</dcterms:modified>
</cp:coreProperties>
</file>