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dr.pedercini\Desktop\AAA.PUBBLICAZIONI\"/>
    </mc:Choice>
  </mc:AlternateContent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0" yWindow="0" windowWidth="20400" windowHeight="7020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  <c r="F27" i="1" s="1"/>
</calcChain>
</file>

<file path=xl/sharedStrings.xml><?xml version="1.0" encoding="utf-8"?>
<sst xmlns="http://schemas.openxmlformats.org/spreadsheetml/2006/main" count="50" uniqueCount="31">
  <si>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</si>
  <si>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</si>
  <si>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</si>
  <si>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</si>
  <si>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</si>
  <si>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</si>
  <si>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</si>
  <si>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</si>
  <si>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</si>
  <si>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</si>
  <si>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</si>
  <si>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</si>
  <si>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</si>
  <si>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</si>
  <si>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</si>
  <si>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</si>
  <si>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</si>
  <si>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</si>
  <si>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</si>
  <si>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</si>
  <si>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</si>
  <si>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</si>
  <si>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</si>
  <si>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</si>
  <si>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</si>
  <si>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</si>
  <si>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</si>
  <si>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r>
      <t xml:space="preserve">MASCHERA DI AUSILIO PER IL CALCOLO DEL PREZZO </t>
    </r>
    <r>
      <rPr>
        <b/>
        <sz val="12"/>
        <color rgb="FFFF0000"/>
        <rFont val="Gotham"/>
      </rPr>
      <t>(Ai fini della corretta visualizzazione del prezzo di riferimento si prega di salvare il file excell dopo aver selezionato le modalità di interesse per cisacuna variabile)</t>
    </r>
    <r>
      <rPr>
        <b/>
        <sz val="12"/>
        <color theme="1"/>
        <rFont val="Gotham"/>
      </rPr>
      <t xml:space="preserve"> </t>
    </r>
  </si>
  <si>
    <t>PREZZO DI RIFERIMENTO 2021 (SETTEMBRE)</t>
  </si>
  <si>
    <t>PREZZO DI RIFERIMENTO 2022 (GENNAIO)</t>
  </si>
  <si>
    <t>TIPOLOGIA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</si>
</sst>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2"/>
      <color theme="1"/>
      <name val="Gotham"/>
    </font>
    <font>
      <b/>
      <sz val="12"/>
      <color rgb="FFFF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F6" sqref="F6"/>
    </sheetView>
  </sheetViews>
  <sheetFormatPr defaultColWidth="34.42578125" defaultRowHeight="15" x14ac:dyDescent="0.25"/>
  <cols>
    <col min="1" max="1" width="80.85546875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 x14ac:dyDescent="0.25">
      <c r="G1">
        <v>2.1055999999999999</v>
      </c>
    </row>
    <row r="2" spans="1:10" ht="26.25" customHeight="1" x14ac:dyDescent="0.25">
      <c r="A2" s="28" t="s">
        <v>27</v>
      </c>
      <c r="B2" s="28"/>
      <c r="C2" s="28"/>
      <c r="D2" s="28"/>
      <c r="E2" s="28"/>
      <c r="F2" s="28"/>
    </row>
    <row r="3" spans="1:10" ht="39" customHeight="1" x14ac:dyDescent="0.25">
      <c r="A3" s="29"/>
      <c r="B3" s="29"/>
      <c r="C3" s="29"/>
      <c r="D3" s="29"/>
      <c r="E3" s="29"/>
      <c r="F3" s="29"/>
    </row>
    <row r="5" spans="1:10" ht="30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2</v>
      </c>
      <c r="G5" s="2">
        <f>IF(F5=B5,-0.1487,IF(F5=C5,-0.1176,IF(F5=D5,-0.071,0)))</f>
        <v>-0.1176</v>
      </c>
      <c r="H5" s="2"/>
      <c r="I5" s="2"/>
      <c r="J5" s="2"/>
    </row>
    <row r="6" spans="1:10" ht="30" x14ac:dyDescent="0.55000000000000004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30" x14ac:dyDescent="0.55000000000000004">
      <c r="A7" s="9" t="s">
        <v>30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IF(F7=C7,0.057,0)</f>
        <v>0</v>
      </c>
    </row>
    <row r="8" spans="1:10" ht="30" x14ac:dyDescent="0.55000000000000004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12</v>
      </c>
      <c r="G8" s="2">
        <f>IF(F8=C8,-0.0411,IF(F8=D8,-0.0475,0))</f>
        <v>-4.1099999999999998E-2</v>
      </c>
    </row>
    <row r="9" spans="1:10" ht="30" x14ac:dyDescent="0.55000000000000004">
      <c r="A9" s="9" t="s">
        <v>14</v>
      </c>
      <c r="B9" s="7" t="s">
        <v>15</v>
      </c>
      <c r="C9" s="7" t="s">
        <v>16</v>
      </c>
      <c r="D9" s="7"/>
      <c r="E9" s="7"/>
      <c r="F9" s="8" t="s">
        <v>15</v>
      </c>
      <c r="G9" s="2">
        <f>IF(F9=B9,0.0237,0)</f>
        <v>2.3699999999999999E-2</v>
      </c>
    </row>
    <row r="10" spans="1:10" ht="30" x14ac:dyDescent="0.55000000000000004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IF(F10=C10,0.0803,0)</f>
        <v>0</v>
      </c>
    </row>
    <row r="11" spans="1:10" ht="30" x14ac:dyDescent="0.55000000000000004">
      <c r="A11" s="9" t="s">
        <v>17</v>
      </c>
      <c r="B11" s="7" t="s">
        <v>15</v>
      </c>
      <c r="C11" s="7" t="s">
        <v>16</v>
      </c>
      <c r="D11" s="7"/>
      <c r="E11" s="7"/>
      <c r="F11" s="8" t="s">
        <v>16</v>
      </c>
      <c r="G11" s="2">
        <f>IF(F11=B11,-0.0118,0)</f>
        <v>0</v>
      </c>
    </row>
    <row r="12" spans="1:10" ht="30" x14ac:dyDescent="0.55000000000000004">
      <c r="A12" s="6" t="s">
        <v>18</v>
      </c>
      <c r="B12" s="7" t="s">
        <v>15</v>
      </c>
      <c r="C12" s="7" t="s">
        <v>16</v>
      </c>
      <c r="D12" s="7"/>
      <c r="E12" s="7"/>
      <c r="F12" s="8" t="s">
        <v>16</v>
      </c>
      <c r="G12" s="2">
        <f>IF(F12=B12,0.106,0)</f>
        <v>0</v>
      </c>
    </row>
    <row r="13" spans="1:10" ht="30" x14ac:dyDescent="0.55000000000000004">
      <c r="A13" s="10" t="s">
        <v>20</v>
      </c>
      <c r="B13" s="11"/>
      <c r="C13" s="11"/>
      <c r="D13" s="11"/>
      <c r="E13" s="11"/>
      <c r="F13" s="12">
        <v>100</v>
      </c>
      <c r="G13" s="2">
        <f>2.8657/F13</f>
        <v>2.8656999999999998E-2</v>
      </c>
    </row>
    <row r="14" spans="1:10" ht="30" hidden="1" customHeight="1" x14ac:dyDescent="0.55000000000000004">
      <c r="A14" s="13"/>
      <c r="B14" s="7"/>
      <c r="C14" s="7"/>
      <c r="D14" s="7"/>
      <c r="E14" s="7"/>
      <c r="F14" s="14"/>
      <c r="G14" s="2"/>
    </row>
    <row r="15" spans="1:10" ht="30" hidden="1" customHeight="1" x14ac:dyDescent="0.6">
      <c r="A15" s="18" t="s">
        <v>21</v>
      </c>
      <c r="B15" s="11"/>
      <c r="C15" s="11"/>
      <c r="D15" s="11"/>
      <c r="E15" s="11"/>
      <c r="F15" s="15">
        <f>G15</f>
        <v>1.9992570000000001</v>
      </c>
      <c r="G15" s="2">
        <f>SUM(G1:G13)</f>
        <v>1.9992570000000001</v>
      </c>
      <c r="H15" s="2"/>
    </row>
    <row r="16" spans="1:10" ht="30" hidden="1" customHeight="1" x14ac:dyDescent="0.45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 x14ac:dyDescent="0.6">
      <c r="A17" s="18" t="s">
        <v>22</v>
      </c>
      <c r="B17" s="19"/>
      <c r="C17" s="19"/>
      <c r="D17" s="19"/>
      <c r="E17" s="19"/>
      <c r="F17" s="20">
        <f>F15*(1+F16)</f>
        <v>2.06353311255</v>
      </c>
      <c r="G17" s="2"/>
    </row>
    <row r="18" spans="1:7" ht="30" hidden="1" customHeight="1" x14ac:dyDescent="0.45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 x14ac:dyDescent="0.6">
      <c r="A19" s="21" t="s">
        <v>24</v>
      </c>
      <c r="B19" s="22"/>
      <c r="C19" s="22"/>
      <c r="D19" s="22"/>
      <c r="E19" s="22"/>
      <c r="F19" s="23">
        <f>F17*(1+F18)</f>
        <v>2.2604072964328621</v>
      </c>
      <c r="G19" s="2"/>
    </row>
    <row r="20" spans="1:7" ht="30" hidden="1" customHeight="1" x14ac:dyDescent="0.45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 x14ac:dyDescent="0.6">
      <c r="A21" s="21" t="s">
        <v>25</v>
      </c>
      <c r="B21" s="19"/>
      <c r="C21" s="19"/>
      <c r="D21" s="19"/>
      <c r="E21" s="19"/>
      <c r="F21" s="24">
        <f>F19*(1+F20)</f>
        <v>2.3383461400138672</v>
      </c>
      <c r="G21" s="2"/>
    </row>
    <row r="22" spans="1:7" ht="30" hidden="1" customHeight="1" x14ac:dyDescent="0.45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hidden="1" customHeight="1" x14ac:dyDescent="0.6">
      <c r="A23" s="18" t="s">
        <v>26</v>
      </c>
      <c r="B23" s="25"/>
      <c r="C23" s="25"/>
      <c r="D23" s="25"/>
      <c r="E23" s="25"/>
      <c r="F23" s="20">
        <f>F21*(1+F22)</f>
        <v>2.3617296014140057</v>
      </c>
    </row>
    <row r="24" spans="1:7" ht="30" hidden="1" customHeight="1" x14ac:dyDescent="0.45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hidden="1" customHeight="1" x14ac:dyDescent="0.6">
      <c r="A25" s="18" t="s">
        <v>28</v>
      </c>
      <c r="B25" s="25"/>
      <c r="C25" s="25"/>
      <c r="D25" s="25"/>
      <c r="E25" s="25"/>
      <c r="F25" s="20">
        <f>F23*(1+F24)</f>
        <v>2.4658110249483212</v>
      </c>
    </row>
    <row r="26" spans="1:7" ht="30" customHeight="1" x14ac:dyDescent="0.45">
      <c r="A26" s="27" t="s">
        <v>23</v>
      </c>
      <c r="B26" s="25"/>
      <c r="C26" s="25"/>
      <c r="D26" s="25"/>
      <c r="E26" s="25"/>
      <c r="F26" s="17">
        <v>9.4159999999999994E-2</v>
      </c>
    </row>
    <row r="27" spans="1:7" ht="30" customHeight="1" x14ac:dyDescent="0.6">
      <c r="A27" s="18" t="s">
        <v>29</v>
      </c>
      <c r="B27" s="25"/>
      <c r="C27" s="25"/>
      <c r="D27" s="25"/>
      <c r="E27" s="25"/>
      <c r="F27" s="26">
        <f>F25*(1+F26)</f>
        <v>2.6979917910574551</v>
      </c>
    </row>
  </sheetData>
  <sheetProtection algorithmName="SHA-512" hashValue="DvHM842w2AKuKrv7EtcqUfw00te359Q9NPoTUl3+UecbUI1GmwNOe6niuV39jCHp7ROewo+9BHM12QxOpnMaRQ==" saltValue="qDopROoqiKmIc+csVIiULw==" spinCount="100000" sheet="1" formatCells="0" formatColumns="0" formatRows="0" insertColumns="0" insertRows="0" insertHyperlinks="0" deleteColumns="0" deleteRows="0" selectLockedCells="1"/>
  <dataConsolidate/>
  <mergeCells count="1">
    <mergeCell ref="A2:F3"/>
  </mergeCells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9E016B-0A24-4B1B-B015-92257B4BACA8}"/>
</file>

<file path=customXml/itemProps2.xml><?xml version="1.0" encoding="utf-8"?>
<ds:datastoreItem xmlns:ds="http://schemas.openxmlformats.org/officeDocument/2006/customXml" ds:itemID="{1C3D16CB-EFEC-45AB-BD5E-B7543DAAD0C5}"/>
</file>

<file path=customXml/itemProps3.xml><?xml version="1.0" encoding="utf-8"?>
<ds:datastoreItem xmlns:ds="http://schemas.openxmlformats.org/officeDocument/2006/customXml" ds:itemID="{AE5B4253-A6F1-4338-825C-8F044D66F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Pedercini Duccio Raffaele</cp:lastModifiedBy>
  <dcterms:created xsi:type="dcterms:W3CDTF">2016-09-09T09:06:42Z</dcterms:created>
  <dcterms:modified xsi:type="dcterms:W3CDTF">2022-02-07T14:21:09Z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